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4.xml" ContentType="application/vnd.openxmlformats-officedocument.spreadsheetml.chartsheet+xml"/>
  <Override PartName="/xl/worksheets/sheet6.xml" ContentType="application/vnd.openxmlformats-officedocument.spreadsheetml.worksheet+xml"/>
  <Override PartName="/xl/chartsheets/sheet5.xml" ContentType="application/vnd.openxmlformats-officedocument.spreadsheetml.chartsheet+xml"/>
  <Override PartName="/xl/worksheets/sheet7.xml" ContentType="application/vnd.openxmlformats-officedocument.spreadsheetml.worksheet+xml"/>
  <Override PartName="/xl/chartsheets/sheet6.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4.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personcentredsoftware-my.sharepoint.com/personal/e_muller_personcentredsoftware_com/Documents/Desktop/"/>
    </mc:Choice>
  </mc:AlternateContent>
  <xr:revisionPtr revIDLastSave="18" documentId="8_{09C1DD50-D786-45C0-A40B-B2E717C8741E}" xr6:coauthVersionLast="47" xr6:coauthVersionMax="47" xr10:uidLastSave="{A7BEF115-F423-4260-8B83-51CD20D14362}"/>
  <bookViews>
    <workbookView xWindow="-110" yWindow="-110" windowWidth="22620" windowHeight="13500" firstSheet="12" activeTab="15" xr2:uid="{7949D2C2-AC84-49FB-AC70-9A86C87907BD}"/>
  </bookViews>
  <sheets>
    <sheet name="Park-storage-green (2)" sheetId="23" r:id="rId1"/>
    <sheet name="Gender chart" sheetId="19" r:id="rId2"/>
    <sheet name="Age chart" sheetId="20" r:id="rId3"/>
    <sheet name="Pets chart" sheetId="21" r:id="rId4"/>
    <sheet name="About you" sheetId="13" r:id="rId5"/>
    <sheet name="Pref living" sheetId="14" r:id="rId6"/>
    <sheet name="Park-storage-green" sheetId="15" r:id="rId7"/>
    <sheet name="Flooring" sheetId="16" r:id="rId8"/>
    <sheet name="interiors chart" sheetId="22" r:id="rId9"/>
    <sheet name="Interiors and in-home" sheetId="2" r:id="rId10"/>
    <sheet name="Loc and LS chart" sheetId="18" r:id="rId11"/>
    <sheet name="Location and Lifestyle" sheetId="3" r:id="rId12"/>
    <sheet name="Resident Amenities Chart" sheetId="17" r:id="rId13"/>
    <sheet name="Resident Amenities" sheetId="4" r:id="rId14"/>
    <sheet name="Extra services" sheetId="5" r:id="rId15"/>
    <sheet name="In your own words" sheetId="10" r:id="rId16"/>
  </sheets>
  <definedNames>
    <definedName name="_xlnm._FilterDatabase" localSheetId="6" hidden="1">'Park-storage-green'!$A$57:$C$62</definedName>
    <definedName name="_xlnm.Print_Area" localSheetId="6">'Park-storage-green'!$A$1:$I$34</definedName>
    <definedName name="_xlnm.Print_Area" localSheetId="0">'Park-storage-green (2)'!$A$1:$I$34</definedName>
    <definedName name="_xlnm.Print_Titles" localSheetId="9">'Interiors and in-home'!$A:$A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23" l="1"/>
  <c r="B55" i="23"/>
  <c r="H59" i="13"/>
  <c r="G59" i="13"/>
  <c r="H60" i="13"/>
  <c r="R55" i="23"/>
  <c r="Q55" i="23"/>
  <c r="P55" i="23"/>
  <c r="O55" i="23"/>
  <c r="N55" i="23"/>
  <c r="M55" i="23"/>
  <c r="L55" i="23"/>
  <c r="K55" i="23"/>
  <c r="J55" i="23"/>
  <c r="I55" i="23"/>
  <c r="G55" i="23"/>
  <c r="F55" i="23"/>
  <c r="E55" i="23"/>
  <c r="D55" i="23"/>
  <c r="C55" i="23"/>
  <c r="AL58" i="13"/>
  <c r="AL57" i="13"/>
  <c r="AK57" i="13"/>
  <c r="AJ57" i="13"/>
  <c r="AI57" i="13"/>
  <c r="AH57" i="13"/>
  <c r="AL55" i="13"/>
  <c r="AK55" i="13"/>
  <c r="AJ55" i="13"/>
  <c r="AI55" i="13"/>
  <c r="AH55" i="13"/>
  <c r="AF55" i="13"/>
  <c r="AE55" i="13"/>
  <c r="AD55" i="13"/>
  <c r="AF57" i="13" s="1"/>
  <c r="AE57" i="13"/>
  <c r="AB58" i="13"/>
  <c r="AB57" i="13"/>
  <c r="AA57" i="13"/>
  <c r="Y57" i="13"/>
  <c r="X57" i="13"/>
  <c r="Y58" i="13" s="1"/>
  <c r="E58" i="13"/>
  <c r="E57" i="13"/>
  <c r="D57" i="13"/>
  <c r="C57" i="13"/>
  <c r="I58" i="13"/>
  <c r="K58" i="13"/>
  <c r="S58" i="13"/>
  <c r="W58" i="13"/>
  <c r="K57" i="13"/>
  <c r="I57" i="13"/>
  <c r="H57" i="13"/>
  <c r="G57" i="13"/>
  <c r="J57" i="13"/>
  <c r="AB55" i="13"/>
  <c r="AA55" i="13"/>
  <c r="U57" i="13"/>
  <c r="N57" i="13"/>
  <c r="O57" i="13"/>
  <c r="P57" i="13"/>
  <c r="Q57" i="13"/>
  <c r="R57" i="13"/>
  <c r="S57" i="13"/>
  <c r="M57" i="13"/>
  <c r="V57" i="13"/>
  <c r="W57" i="13"/>
  <c r="T57" i="13"/>
  <c r="AD57" i="13" l="1"/>
  <c r="AF58" i="13" s="1"/>
  <c r="R34" i="2"/>
  <c r="S34" i="2"/>
  <c r="T34" i="2"/>
  <c r="V34" i="2"/>
  <c r="W34" i="2"/>
  <c r="X34" i="2"/>
  <c r="Z34" i="2"/>
  <c r="AA34" i="2"/>
  <c r="Q33" i="2"/>
  <c r="Q34" i="2" s="1"/>
  <c r="R33" i="2"/>
  <c r="S33" i="2"/>
  <c r="T33" i="2"/>
  <c r="U33" i="2"/>
  <c r="U34" i="2" s="1"/>
  <c r="V33" i="2"/>
  <c r="W33" i="2"/>
  <c r="X33" i="2"/>
  <c r="Y33" i="2"/>
  <c r="Y34" i="2" s="1"/>
  <c r="Z33" i="2"/>
  <c r="AA33" i="2"/>
  <c r="C57" i="10"/>
  <c r="D57" i="10"/>
  <c r="E57" i="10"/>
  <c r="B57" i="10"/>
  <c r="C56" i="5"/>
  <c r="D56" i="5"/>
  <c r="E56" i="5"/>
  <c r="F56" i="5"/>
  <c r="G56" i="5"/>
  <c r="H56" i="5"/>
  <c r="I56" i="5"/>
  <c r="J56" i="5"/>
  <c r="K56" i="5"/>
  <c r="L56" i="5"/>
  <c r="M56" i="5"/>
  <c r="N56" i="5"/>
  <c r="O56" i="5"/>
  <c r="P56" i="5"/>
  <c r="B56" i="5"/>
  <c r="B56" i="4"/>
  <c r="C56" i="4"/>
  <c r="D56" i="4"/>
  <c r="E56" i="4"/>
  <c r="F56" i="4"/>
  <c r="G56" i="4"/>
  <c r="H56" i="4"/>
  <c r="I56" i="4"/>
  <c r="J56" i="4"/>
  <c r="K56" i="4"/>
  <c r="L56" i="4"/>
  <c r="M56" i="4"/>
  <c r="N56" i="4"/>
  <c r="O56" i="4"/>
  <c r="P56" i="4"/>
  <c r="Q56" i="4"/>
  <c r="R56" i="4"/>
  <c r="T56" i="4"/>
  <c r="U56" i="4"/>
  <c r="V56" i="4"/>
  <c r="W56" i="4"/>
  <c r="X56" i="4"/>
  <c r="Y56" i="4"/>
  <c r="Z56" i="4"/>
  <c r="AA56" i="4"/>
  <c r="AB56" i="4"/>
  <c r="AC56" i="4"/>
  <c r="AD56" i="4"/>
  <c r="AE56" i="4"/>
  <c r="S56" i="4"/>
  <c r="C57" i="3"/>
  <c r="D57" i="3"/>
  <c r="E57" i="3"/>
  <c r="F57" i="3"/>
  <c r="G57" i="3"/>
  <c r="H57" i="3"/>
  <c r="I57" i="3"/>
  <c r="J57" i="3"/>
  <c r="K57" i="3"/>
  <c r="L57" i="3"/>
  <c r="M57" i="3"/>
  <c r="N57" i="3"/>
  <c r="O57" i="3"/>
  <c r="B57" i="3"/>
  <c r="C33" i="2"/>
  <c r="C34" i="2" s="1"/>
  <c r="D33" i="2"/>
  <c r="E33" i="2"/>
  <c r="E34" i="2" s="1"/>
  <c r="F33" i="2"/>
  <c r="F34" i="2" s="1"/>
  <c r="G33" i="2"/>
  <c r="G34" i="2" s="1"/>
  <c r="H33" i="2"/>
  <c r="H34" i="2" s="1"/>
  <c r="I33" i="2"/>
  <c r="I34" i="2" s="1"/>
  <c r="J33" i="2"/>
  <c r="J34" i="2" s="1"/>
  <c r="K33" i="2"/>
  <c r="K34" i="2" s="1"/>
  <c r="L33" i="2"/>
  <c r="M33" i="2"/>
  <c r="M34" i="2" s="1"/>
  <c r="N33" i="2"/>
  <c r="N34" i="2" s="1"/>
  <c r="O33" i="2"/>
  <c r="O34" i="2" s="1"/>
  <c r="P33" i="2"/>
  <c r="P34" i="2" s="1"/>
  <c r="D34" i="2"/>
  <c r="L34" i="2"/>
  <c r="B33" i="2"/>
  <c r="B34" i="2" s="1"/>
  <c r="C54" i="14"/>
  <c r="D54" i="14"/>
  <c r="E54" i="14"/>
  <c r="F54" i="14"/>
  <c r="G54" i="14"/>
  <c r="H54" i="14"/>
  <c r="I54" i="14"/>
  <c r="J54" i="14"/>
  <c r="K54" i="14"/>
  <c r="L54" i="14"/>
  <c r="M54" i="14"/>
  <c r="N54" i="14"/>
  <c r="O54" i="14"/>
  <c r="P54" i="14"/>
  <c r="Q54" i="14"/>
  <c r="R54" i="14"/>
  <c r="S54" i="14"/>
  <c r="T54" i="14"/>
  <c r="U54" i="14"/>
  <c r="V54" i="14"/>
  <c r="W54" i="14"/>
  <c r="X54" i="14"/>
  <c r="Y54" i="14"/>
  <c r="B54" i="14"/>
  <c r="D55" i="13"/>
  <c r="E55" i="13"/>
  <c r="F55" i="13"/>
  <c r="G55" i="13"/>
  <c r="H55" i="13"/>
  <c r="I55" i="13"/>
  <c r="J55" i="13"/>
  <c r="K55" i="13"/>
  <c r="L55" i="13"/>
  <c r="M55" i="13"/>
  <c r="N55" i="13"/>
  <c r="O55" i="13"/>
  <c r="P55" i="13"/>
  <c r="Q55" i="13"/>
  <c r="R55" i="13"/>
  <c r="S55" i="13"/>
  <c r="T55" i="13"/>
  <c r="U55" i="13"/>
  <c r="V55" i="13"/>
  <c r="W55" i="13"/>
  <c r="X55" i="13"/>
  <c r="Y55" i="13"/>
  <c r="C55" i="13"/>
  <c r="C55" i="15"/>
  <c r="D55" i="15"/>
  <c r="E55" i="15"/>
  <c r="F55" i="15"/>
  <c r="G55" i="15"/>
  <c r="H55" i="15"/>
  <c r="I55" i="15"/>
  <c r="J55" i="15"/>
  <c r="K55" i="15"/>
  <c r="L55" i="15"/>
  <c r="M55" i="15"/>
  <c r="N55" i="15"/>
  <c r="O55" i="15"/>
  <c r="P55" i="15"/>
  <c r="Q55" i="15"/>
  <c r="R55" i="15"/>
  <c r="B55" i="15"/>
  <c r="C34" i="16"/>
  <c r="D34" i="16"/>
  <c r="E34" i="16"/>
  <c r="F34" i="16"/>
  <c r="G34" i="16"/>
  <c r="H34" i="16"/>
  <c r="I34" i="16"/>
  <c r="J34" i="16"/>
  <c r="K34" i="16"/>
  <c r="B34"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tc={79FFB338-D9FA-4F1B-9A72-6F9FBA820B88}</author>
    <author>tc={910A123E-3D88-4FEF-9E15-E7477126633D}</author>
  </authors>
  <commentList>
    <comment ref="I31" authorId="0" shapeId="0" xr:uid="{79FFB338-D9FA-4F1B-9A72-6F9FBA820B88}">
      <text>
        <t>[Threaded comment]
Your version of Excel allows you to read this threaded comment; however, any edits to it will get removed if the file is opened in a newer version of Excel. Learn more: https://go.microsoft.com/fwlink/?linkid=870924
Comment:
    Wrote Motorhome but rated it 1</t>
      </text>
    </comment>
    <comment ref="B40" authorId="1" shapeId="0" xr:uid="{910A123E-3D88-4FEF-9E15-E7477126633D}">
      <text>
        <t>[Threaded comment]
Your version of Excel allows you to read this threaded comment; however, any edits to it will get removed if the file is opened in a newer version of Excel. Learn more: https://go.microsoft.com/fwlink/?linkid=870924
Comment:
    wheelchair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tc={6689BC63-C840-47F8-903F-07B2A9E61A0C}</author>
    <author>tc={06D278CF-D4CC-4998-B4FA-F319DE0D65D5}</author>
  </authors>
  <commentList>
    <comment ref="I31" authorId="0" shapeId="0" xr:uid="{6689BC63-C840-47F8-903F-07B2A9E61A0C}">
      <text>
        <t>[Threaded comment]
Your version of Excel allows you to read this threaded comment; however, any edits to it will get removed if the file is opened in a newer version of Excel. Learn more: https://go.microsoft.com/fwlink/?linkid=870924
Comment:
    Wrote Motorhome but rated it 1</t>
      </text>
    </comment>
    <comment ref="B40" authorId="1" shapeId="0" xr:uid="{06D278CF-D4CC-4998-B4FA-F319DE0D65D5}">
      <text>
        <t>[Threaded comment]
Your version of Excel allows you to read this threaded comment; however, any edits to it will get removed if the file is opened in a newer version of Excel. Learn more: https://go.microsoft.com/fwlink/?linkid=870924
Comment:
    wheelchair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tc={757F37F8-82CA-4377-8187-203013737498}</author>
  </authors>
  <commentList>
    <comment ref="A57" authorId="0" shapeId="0" xr:uid="{757F37F8-82CA-4377-8187-203013737498}">
      <text>
        <t>[Threaded comment]
Your version of Excel allows you to read this threaded comment; however, any edits to it will get removed if the file is opened in a newer version of Excel. Learn more: https://go.microsoft.com/fwlink/?linkid=870924
Comment:
    Where have these results come from - showing the averages for ilu residents?</t>
      </text>
    </comment>
  </commentList>
</comments>
</file>

<file path=xl/sharedStrings.xml><?xml version="1.0" encoding="utf-8"?>
<sst xmlns="http://schemas.openxmlformats.org/spreadsheetml/2006/main" count="561" uniqueCount="425">
  <si>
    <t>Boat</t>
  </si>
  <si>
    <t>Caravan</t>
  </si>
  <si>
    <t>Trailer</t>
  </si>
  <si>
    <t>Bicycle</t>
  </si>
  <si>
    <t>Natural ventilation</t>
  </si>
  <si>
    <t>Solar generated power</t>
  </si>
  <si>
    <r>
      <rPr>
        <sz val="16"/>
        <color rgb="FF00B156"/>
        <rFont val="Lucida Sans"/>
        <family val="2"/>
      </rPr>
      <t>Interiors and in-home features.</t>
    </r>
  </si>
  <si>
    <t>OTHER (please list)</t>
  </si>
  <si>
    <r>
      <rPr>
        <sz val="16"/>
        <color rgb="FF00B156"/>
        <rFont val="Lucida Sans"/>
        <family val="2"/>
      </rPr>
      <t>Location and lifestyle.</t>
    </r>
  </si>
  <si>
    <r>
      <rPr>
        <sz val="16"/>
        <color rgb="FF00B156"/>
        <rFont val="Lucida Sans"/>
        <family val="2"/>
      </rPr>
      <t>Resident amenities.</t>
    </r>
  </si>
  <si>
    <t xml:space="preserve">Herb or vegetable garden          </t>
  </si>
  <si>
    <t xml:space="preserve">Barbeque areas                         </t>
  </si>
  <si>
    <t xml:space="preserve">Table Tennis                                </t>
  </si>
  <si>
    <t xml:space="preserve">Wellness/Exercise classes           </t>
  </si>
  <si>
    <t xml:space="preserve">Lounge area                               </t>
  </si>
  <si>
    <t xml:space="preserve">Fitness Centre                             </t>
  </si>
  <si>
    <t xml:space="preserve">Communal Hobby Workshop         </t>
  </si>
  <si>
    <t xml:space="preserve">Green Space/Garden                   </t>
  </si>
  <si>
    <t xml:space="preserve">Heated swimming pool                </t>
  </si>
  <si>
    <t xml:space="preserve">Sauna                                        </t>
  </si>
  <si>
    <t xml:space="preserve">Village/community bus                 </t>
  </si>
  <si>
    <t xml:space="preserve">Art and Craft Studio                     </t>
  </si>
  <si>
    <t xml:space="preserve">Café                                          </t>
  </si>
  <si>
    <t xml:space="preserve">Shop/providore                           </t>
  </si>
  <si>
    <t xml:space="preserve">Bar                                            </t>
  </si>
  <si>
    <t xml:space="preserve">Cinema                                      </t>
  </si>
  <si>
    <t xml:space="preserve">Restaurant                                 </t>
  </si>
  <si>
    <t xml:space="preserve">Residents’ Book Club                    </t>
  </si>
  <si>
    <t xml:space="preserve">Visiting allied health practitioners  </t>
  </si>
  <si>
    <t xml:space="preserve">Pharmacy                                  </t>
  </si>
  <si>
    <t>Other amenities/services you would like considered: (please list)</t>
  </si>
  <si>
    <r>
      <rPr>
        <sz val="16"/>
        <color rgb="FF00B156"/>
        <rFont val="Lucida Sans"/>
        <family val="2"/>
      </rPr>
      <t>Extra services.</t>
    </r>
  </si>
  <si>
    <t>Receiving online shopping (groceries)</t>
  </si>
  <si>
    <t>Mobility scooter</t>
  </si>
  <si>
    <t>1 car</t>
  </si>
  <si>
    <t>2 car</t>
  </si>
  <si>
    <t>EV</t>
  </si>
  <si>
    <t>Electric bike</t>
  </si>
  <si>
    <t>Self</t>
  </si>
  <si>
    <t xml:space="preserve">Family </t>
  </si>
  <si>
    <t>Friend</t>
  </si>
  <si>
    <t>Other</t>
  </si>
  <si>
    <t>Male</t>
  </si>
  <si>
    <t>Couple</t>
  </si>
  <si>
    <t>Female</t>
  </si>
  <si>
    <t>Single</t>
  </si>
  <si>
    <t>About you/them</t>
  </si>
  <si>
    <t>Age Range (yrs)</t>
  </si>
  <si>
    <t>54 &amp; under</t>
  </si>
  <si>
    <t>55-59</t>
  </si>
  <si>
    <t>60-64</t>
  </si>
  <si>
    <t>65-69</t>
  </si>
  <si>
    <t>70-74</t>
  </si>
  <si>
    <t>75-79</t>
  </si>
  <si>
    <t>80-84</t>
  </si>
  <si>
    <t>85+</t>
  </si>
  <si>
    <t>Who lives with you/them?</t>
  </si>
  <si>
    <t>Alone</t>
  </si>
  <si>
    <t>Partner</t>
  </si>
  <si>
    <t>Child</t>
  </si>
  <si>
    <t>Member of groups?</t>
  </si>
  <si>
    <t>Yes</t>
  </si>
  <si>
    <t>No</t>
  </si>
  <si>
    <t>Type</t>
  </si>
  <si>
    <t>Any pets?</t>
  </si>
  <si>
    <t>Current lifestyle</t>
  </si>
  <si>
    <t>Socially independent</t>
  </si>
  <si>
    <t>Current Support and Care</t>
  </si>
  <si>
    <t>Totally independent</t>
  </si>
  <si>
    <t>HC package</t>
  </si>
  <si>
    <t>Private services</t>
  </si>
  <si>
    <t>Family support</t>
  </si>
  <si>
    <t>Interested in Callisto for</t>
  </si>
  <si>
    <t>Preferred budget</t>
  </si>
  <si>
    <t>$500-$750k</t>
  </si>
  <si>
    <t>$1.25-1.75m</t>
  </si>
  <si>
    <t>&gt;$1.75m</t>
  </si>
  <si>
    <t>&lt;$500k</t>
  </si>
  <si>
    <t>$750k - $1m</t>
  </si>
  <si>
    <t>Need to sell your home?</t>
  </si>
  <si>
    <t>Preferred housing style</t>
  </si>
  <si>
    <t>Apartment</t>
  </si>
  <si>
    <t>Villa</t>
  </si>
  <si>
    <t>either</t>
  </si>
  <si>
    <t>Preferred bedrooms</t>
  </si>
  <si>
    <t>1+ study</t>
  </si>
  <si>
    <t>2+ study</t>
  </si>
  <si>
    <t>3+ study</t>
  </si>
  <si>
    <t>Preferred bathrooms</t>
  </si>
  <si>
    <t>1 +2 toilets</t>
  </si>
  <si>
    <t>2 +2toilets</t>
  </si>
  <si>
    <t>Preferred outdoor</t>
  </si>
  <si>
    <t>Courtyard</t>
  </si>
  <si>
    <t>Balcony</t>
  </si>
  <si>
    <t>Either</t>
  </si>
  <si>
    <t>Name</t>
  </si>
  <si>
    <t>$1m-1.25m</t>
  </si>
  <si>
    <t>Water craft</t>
  </si>
  <si>
    <t>Bulk storage</t>
  </si>
  <si>
    <t>Floorboards</t>
  </si>
  <si>
    <t>Bedroom</t>
  </si>
  <si>
    <t>Kitchen</t>
  </si>
  <si>
    <t>Laundry</t>
  </si>
  <si>
    <t>Bathroom</t>
  </si>
  <si>
    <t>Carpet</t>
  </si>
  <si>
    <t>Tiles</t>
  </si>
  <si>
    <t>TOTAL</t>
  </si>
  <si>
    <t>Survey Number</t>
  </si>
  <si>
    <t>Survey number</t>
  </si>
  <si>
    <t>Space and facilities for grandchildren</t>
  </si>
  <si>
    <t>Bushland setting/ walking</t>
  </si>
  <si>
    <t xml:space="preserve">No AirBnB/ vacation rental neighbours
</t>
  </si>
  <si>
    <t>Library</t>
  </si>
  <si>
    <r>
      <rPr>
        <sz val="11"/>
        <color rgb="FF1E384B"/>
        <rFont val="Avenir Light"/>
        <family val="2"/>
      </rPr>
      <t>Car wash bay</t>
    </r>
  </si>
  <si>
    <r>
      <rPr>
        <sz val="11"/>
        <color rgb="FF1E384B"/>
        <rFont val="Avenir Light"/>
        <family val="2"/>
      </rPr>
      <t>Secure storage</t>
    </r>
  </si>
  <si>
    <r>
      <rPr>
        <sz val="11"/>
        <color rgb="FF1E384B"/>
        <rFont val="Avenir Light"/>
        <family val="2"/>
      </rPr>
      <t>Wine cellar</t>
    </r>
  </si>
  <si>
    <r>
      <rPr>
        <sz val="11"/>
        <color rgb="FF1E384B"/>
        <rFont val="Avenir Light"/>
        <family val="2"/>
      </rPr>
      <t>Hairdresser</t>
    </r>
  </si>
  <si>
    <r>
      <rPr>
        <sz val="11"/>
        <color rgb="FF1E384B"/>
        <rFont val="Avenir Light"/>
        <family val="2"/>
      </rPr>
      <t>Meeting rooms</t>
    </r>
  </si>
  <si>
    <r>
      <rPr>
        <sz val="11"/>
        <color rgb="FF1E384B"/>
        <rFont val="Avenir Light"/>
        <family val="2"/>
      </rPr>
      <t>Coffee machine (residents)</t>
    </r>
  </si>
  <si>
    <r>
      <rPr>
        <sz val="11"/>
        <color rgb="FF1E384B"/>
        <rFont val="Avenir Light"/>
        <family val="2"/>
      </rPr>
      <t>Business Centre</t>
    </r>
  </si>
  <si>
    <r>
      <rPr>
        <sz val="11"/>
        <color rgb="FF1E384B"/>
        <rFont val="Avenir Light"/>
        <family val="2"/>
      </rPr>
      <t>Darts</t>
    </r>
  </si>
  <si>
    <r>
      <rPr>
        <sz val="11"/>
        <color rgb="FF1E384B"/>
        <rFont val="Avenir Light"/>
        <family val="2"/>
      </rPr>
      <t>Billiard table</t>
    </r>
  </si>
  <si>
    <r>
      <rPr>
        <sz val="11"/>
        <color rgb="FF1E384B"/>
        <rFont val="Avenir Light"/>
        <family val="2"/>
      </rPr>
      <t>Please indicate your preferences for which of the following you consider most important to
help you live your best life.</t>
    </r>
  </si>
  <si>
    <r>
      <rPr>
        <sz val="11"/>
        <color rgb="FF1E384B"/>
        <rFont val="Avenir Light"/>
        <family val="2"/>
      </rPr>
      <t>24/7 Emergency Call System</t>
    </r>
  </si>
  <si>
    <r>
      <rPr>
        <sz val="11"/>
        <color rgb="FF1E384B"/>
        <rFont val="Avenir Light"/>
        <family val="2"/>
      </rPr>
      <t>Walking distance to beach</t>
    </r>
  </si>
  <si>
    <r>
      <rPr>
        <sz val="11"/>
        <color rgb="FF1E384B"/>
        <rFont val="Avenir Light"/>
        <family val="2"/>
      </rPr>
      <t>Sea views</t>
    </r>
  </si>
  <si>
    <r>
      <rPr>
        <sz val="11"/>
        <color rgb="FF1E384B"/>
        <rFont val="Avenir Light"/>
        <family val="2"/>
      </rPr>
      <t>Northern aspect</t>
    </r>
  </si>
  <si>
    <r>
      <rPr>
        <sz val="11"/>
        <color rgb="FF1E384B"/>
        <rFont val="Avenir Light"/>
        <family val="2"/>
      </rPr>
      <t>Tree views</t>
    </r>
  </si>
  <si>
    <r>
      <rPr>
        <sz val="11"/>
        <color rgb="FF1E384B"/>
        <rFont val="Avenir Light"/>
        <family val="2"/>
      </rPr>
      <t>Being part of a like-minded</t>
    </r>
  </si>
  <si>
    <r>
      <rPr>
        <sz val="11"/>
        <color rgb="FF1E384B"/>
        <rFont val="Avenir Light"/>
        <family val="2"/>
      </rPr>
      <t>Co-located to aged care</t>
    </r>
  </si>
  <si>
    <r>
      <rPr>
        <sz val="11"/>
        <color rgb="FF1E384B"/>
        <rFont val="Avenir Light"/>
        <family val="2"/>
      </rPr>
      <t>Low-maintenance living</t>
    </r>
  </si>
  <si>
    <r>
      <rPr>
        <sz val="11"/>
        <color rgb="FF1E384B"/>
        <rFont val="Avenir Light"/>
        <family val="2"/>
      </rPr>
      <t>Secure access to buildings</t>
    </r>
  </si>
  <si>
    <r>
      <rPr>
        <sz val="11"/>
        <color rgb="FF1E384B"/>
        <rFont val="Avenir Light"/>
        <family val="2"/>
      </rPr>
      <t>Lift access</t>
    </r>
  </si>
  <si>
    <r>
      <rPr>
        <sz val="11"/>
        <color rgb="FF1E384B"/>
        <rFont val="Avenir Light"/>
        <family val="2"/>
      </rPr>
      <t>Security patrols</t>
    </r>
  </si>
  <si>
    <t>Parking</t>
  </si>
  <si>
    <r>
      <rPr>
        <sz val="11"/>
        <color rgb="FF1E384B"/>
        <rFont val="Avenir Light"/>
        <family val="2"/>
      </rPr>
      <t>Wind turbines</t>
    </r>
  </si>
  <si>
    <r>
      <rPr>
        <sz val="11"/>
        <color rgb="FF1E384B"/>
        <rFont val="Avenir Light"/>
        <family val="2"/>
      </rPr>
      <t>Rainwater harvesting system</t>
    </r>
  </si>
  <si>
    <r>
      <rPr>
        <sz val="11"/>
        <color rgb="FF1E384B"/>
        <rFont val="Avenir Light"/>
        <family val="2"/>
      </rPr>
      <t>Grey-water recycling system</t>
    </r>
  </si>
  <si>
    <r>
      <rPr>
        <sz val="11"/>
        <color rgb="FF1E384B"/>
        <rFont val="Avenir Light"/>
        <family val="2"/>
      </rPr>
      <t>Designed for energy efficiency</t>
    </r>
  </si>
  <si>
    <r>
      <rPr>
        <sz val="11"/>
        <color rgb="FF1E384B"/>
        <rFont val="Avenir Light"/>
        <family val="2"/>
      </rPr>
      <t>Energy efficient appliances</t>
    </r>
  </si>
  <si>
    <t>Energy Efficiency</t>
  </si>
  <si>
    <t>Callisto Coastal Retirement - Questionnaire responses (page 4-5)</t>
  </si>
  <si>
    <r>
      <rPr>
        <sz val="11"/>
        <color rgb="FF1E384B"/>
        <rFont val="Avenir Light"/>
        <family val="2"/>
      </rPr>
      <t>Please indicate which rooms/areas you would like to have these ﬂooring options included (tick all rooms that apply):</t>
    </r>
  </si>
  <si>
    <t>Living/ dining</t>
  </si>
  <si>
    <r>
      <rPr>
        <sz val="11"/>
        <color rgb="FF1E384B"/>
        <rFont val="Avenir Light"/>
        <family val="2"/>
      </rPr>
      <t>To help us understand the most appealing onsite amenities for Callisto Coastal Retirement,
please indicate your preferences below.</t>
    </r>
  </si>
  <si>
    <r>
      <rPr>
        <sz val="11"/>
        <color rgb="FF1E384B"/>
        <rFont val="Avenir Light"/>
        <family val="2"/>
      </rPr>
      <t>Laundry services</t>
    </r>
  </si>
  <si>
    <r>
      <rPr>
        <sz val="11"/>
        <color rgb="FF1E384B"/>
        <rFont val="Avenir Light"/>
        <family val="2"/>
      </rPr>
      <t>Shopping</t>
    </r>
  </si>
  <si>
    <r>
      <rPr>
        <sz val="11"/>
        <color rgb="FF1E384B"/>
        <rFont val="Avenir Light"/>
        <family val="2"/>
      </rPr>
      <t>Nursing Services</t>
    </r>
  </si>
  <si>
    <r>
      <rPr>
        <sz val="11"/>
        <color rgb="FF1E384B"/>
        <rFont val="Avenir Light"/>
        <family val="2"/>
      </rPr>
      <t>Cleaning</t>
    </r>
  </si>
  <si>
    <r>
      <rPr>
        <sz val="11"/>
        <color rgb="FF1E384B"/>
        <rFont val="Avenir Light"/>
        <family val="2"/>
      </rPr>
      <t>Window Cleaning</t>
    </r>
  </si>
  <si>
    <r>
      <rPr>
        <sz val="11"/>
        <color rgb="FF1E384B"/>
        <rFont val="Avenir Light"/>
        <family val="2"/>
      </rPr>
      <t>Receiving online shopping</t>
    </r>
    <r>
      <rPr>
        <sz val="11"/>
        <rFont val="Avenir Light"/>
        <family val="2"/>
      </rPr>
      <t xml:space="preserve"> (non-perishable)</t>
    </r>
  </si>
  <si>
    <r>
      <rPr>
        <sz val="11"/>
        <color rgb="FF1E384B"/>
        <rFont val="Avenir Light"/>
        <family val="2"/>
      </rPr>
      <t>Housekeeping</t>
    </r>
  </si>
  <si>
    <r>
      <rPr>
        <sz val="11"/>
        <color rgb="FF1E384B"/>
        <rFont val="Avenir Light"/>
        <family val="2"/>
      </rPr>
      <t>Medication management</t>
    </r>
  </si>
  <si>
    <r>
      <rPr>
        <sz val="11"/>
        <color rgb="FF1E384B"/>
        <rFont val="Avenir Light"/>
        <family val="2"/>
      </rPr>
      <t>Lifestyle/social coordinator</t>
    </r>
  </si>
  <si>
    <r>
      <rPr>
        <sz val="11"/>
        <color rgb="FF1E384B"/>
        <rFont val="Avenir Light"/>
        <family val="2"/>
      </rPr>
      <t>Meals</t>
    </r>
  </si>
  <si>
    <r>
      <rPr>
        <sz val="11"/>
        <color rgb="FF1E384B"/>
        <rFont val="Avenir Light"/>
        <family val="2"/>
      </rPr>
      <t>Personal care</t>
    </r>
  </si>
  <si>
    <r>
      <rPr>
        <sz val="11"/>
        <color rgb="FF1E384B"/>
        <rFont val="Avenir Light"/>
        <family val="2"/>
      </rPr>
      <t>Bus transport service</t>
    </r>
  </si>
  <si>
    <r>
      <rPr>
        <sz val="11"/>
        <color rgb="FF1E384B"/>
        <rFont val="Avenir Light"/>
        <family val="2"/>
      </rPr>
      <t>Concierge</t>
    </r>
  </si>
  <si>
    <t>Personal Trainer/ Exercise Physiologist</t>
  </si>
  <si>
    <t xml:space="preserve">In your own words. </t>
  </si>
  <si>
    <t xml:space="preserve">Desired timeframe ie I would like to make a move within: </t>
  </si>
  <si>
    <t>Less than 1 yar</t>
  </si>
  <si>
    <t>1-2 years</t>
  </si>
  <si>
    <t>2-4 years</t>
  </si>
  <si>
    <t>4+ years</t>
  </si>
  <si>
    <t>Is there anything else you would like to share?</t>
  </si>
  <si>
    <t>Please tell us what is most appealing about a coastal retirement</t>
  </si>
  <si>
    <r>
      <rPr>
        <sz val="11"/>
        <color rgb="FF1E384B"/>
        <rFont val="Avenir Light"/>
        <family val="2"/>
      </rPr>
      <t>How would you rate the following home options in terms of importance to you:</t>
    </r>
  </si>
  <si>
    <r>
      <rPr>
        <sz val="11"/>
        <color rgb="FF1E384B"/>
        <rFont val="Avenir Light"/>
        <family val="2"/>
      </rPr>
      <t>Designed for ageing in place</t>
    </r>
  </si>
  <si>
    <r>
      <rPr>
        <sz val="11"/>
        <color rgb="FF1E384B"/>
        <rFont val="Avenir Light"/>
        <family val="2"/>
      </rPr>
      <t>Level access/no threshold</t>
    </r>
  </si>
  <si>
    <r>
      <rPr>
        <sz val="11"/>
        <color rgb="FF1E384B"/>
        <rFont val="Avenir Light"/>
        <family val="2"/>
      </rPr>
      <t>Light filled home</t>
    </r>
  </si>
  <si>
    <r>
      <rPr>
        <sz val="11"/>
        <color rgb="FF1E384B"/>
        <rFont val="Avenir Light"/>
        <family val="2"/>
      </rPr>
      <t>Reverse cycle air conditioning</t>
    </r>
  </si>
  <si>
    <r>
      <rPr>
        <sz val="11"/>
        <color rgb="FF1E384B"/>
        <rFont val="Avenir Light"/>
        <family val="2"/>
      </rPr>
      <t>Sensor lights</t>
    </r>
  </si>
  <si>
    <r>
      <rPr>
        <sz val="11"/>
        <color rgb="FF1E384B"/>
        <rFont val="Avenir Light"/>
        <family val="2"/>
      </rPr>
      <t>Electric automated blinds</t>
    </r>
  </si>
  <si>
    <r>
      <rPr>
        <sz val="11"/>
        <color rgb="FF1E384B"/>
        <rFont val="Avenir Light"/>
        <family val="2"/>
      </rPr>
      <t>European kitchen appliances</t>
    </r>
  </si>
  <si>
    <r>
      <rPr>
        <sz val="11"/>
        <color rgb="FF1E384B"/>
        <rFont val="Avenir Light"/>
        <family val="2"/>
      </rPr>
      <t>Built-in robes</t>
    </r>
  </si>
  <si>
    <r>
      <rPr>
        <sz val="11"/>
        <color rgb="FF1E384B"/>
        <rFont val="Avenir Light"/>
        <family val="2"/>
      </rPr>
      <t>Walk-in robe</t>
    </r>
  </si>
  <si>
    <r>
      <rPr>
        <sz val="11"/>
        <color rgb="FF1E384B"/>
        <rFont val="Avenir Light"/>
        <family val="2"/>
      </rPr>
      <t>Linen cupboard</t>
    </r>
  </si>
  <si>
    <r>
      <rPr>
        <sz val="11"/>
        <color rgb="FF1E384B"/>
        <rFont val="Avenir Light"/>
        <family val="2"/>
      </rPr>
      <t>Open-plan living area</t>
    </r>
  </si>
  <si>
    <r>
      <rPr>
        <sz val="11"/>
        <color rgb="FF1E384B"/>
        <rFont val="Avenir Light"/>
        <family val="2"/>
      </rPr>
      <t>Built-in microwave oven</t>
    </r>
  </si>
  <si>
    <r>
      <rPr>
        <sz val="11"/>
        <color rgb="FF1E384B"/>
        <rFont val="Avenir Light"/>
        <family val="2"/>
      </rPr>
      <t>Dishwasher - full size</t>
    </r>
  </si>
  <si>
    <r>
      <rPr>
        <sz val="11"/>
        <color rgb="FF1E384B"/>
        <rFont val="Avenir Light"/>
        <family val="2"/>
      </rPr>
      <t>Dishwasher - drawer (half size)</t>
    </r>
  </si>
  <si>
    <r>
      <rPr>
        <sz val="11"/>
        <color rgb="FF1E384B"/>
        <rFont val="Avenir Light"/>
        <family val="2"/>
      </rPr>
      <t>Steam oven</t>
    </r>
  </si>
  <si>
    <r>
      <rPr>
        <sz val="11"/>
        <color rgb="FF1E384B"/>
        <rFont val="Avenir Light"/>
        <family val="2"/>
      </rPr>
      <t>Warming drawer</t>
    </r>
  </si>
  <si>
    <r>
      <rPr>
        <sz val="11"/>
        <color rgb="FF1E384B"/>
        <rFont val="Avenir Light"/>
        <family val="2"/>
      </rPr>
      <t>Zip Tap (boiling/sparkling water)</t>
    </r>
  </si>
  <si>
    <r>
      <rPr>
        <sz val="11"/>
        <color rgb="FF1E384B"/>
        <rFont val="Avenir Light"/>
        <family val="2"/>
      </rPr>
      <t>Wine fridge</t>
    </r>
  </si>
  <si>
    <r>
      <rPr>
        <sz val="11"/>
        <color rgb="FF1E384B"/>
        <rFont val="Avenir Light"/>
        <family val="2"/>
      </rPr>
      <t>Butler’s pantry</t>
    </r>
  </si>
  <si>
    <r>
      <rPr>
        <sz val="11"/>
        <color rgb="FF1E384B"/>
        <rFont val="Avenir Light"/>
        <family val="2"/>
      </rPr>
      <t>Shower with hose</t>
    </r>
  </si>
  <si>
    <r>
      <rPr>
        <sz val="11"/>
        <color rgb="FF1E384B"/>
        <rFont val="Avenir Light"/>
        <family val="2"/>
      </rPr>
      <t>Separate laundry</t>
    </r>
  </si>
  <si>
    <r>
      <rPr>
        <sz val="11"/>
        <color rgb="FF1E384B"/>
        <rFont val="Avenir Light"/>
        <family val="2"/>
      </rPr>
      <t>European laundry</t>
    </r>
  </si>
  <si>
    <r>
      <rPr>
        <sz val="11"/>
        <color rgb="FF1E384B"/>
        <rFont val="Avenir Light"/>
        <family val="2"/>
      </rPr>
      <t>Laundry in bathroom</t>
    </r>
  </si>
  <si>
    <r>
      <rPr>
        <sz val="11"/>
        <color rgb="FF1E384B"/>
        <rFont val="Avenir Light"/>
        <family val="2"/>
      </rPr>
      <t>Bath tub</t>
    </r>
  </si>
  <si>
    <r>
      <rPr>
        <sz val="11"/>
        <color rgb="FF1E384B"/>
        <rFont val="Avenir Light"/>
        <family val="2"/>
      </rPr>
      <t>Fireplace</t>
    </r>
  </si>
  <si>
    <t>Other (please list)</t>
  </si>
  <si>
    <t xml:space="preserve">This list of options is very comprehensive and for the most part attractive. 
Suggestion: If the residential homes are designed with 'plug and play' functionality - for example a full sized dishwasher might slide into a space specifially built for it, but if/when no longer required (ie the 'lucky duck' has snagged a 2-legged dishwasher worthy of the task) - then that space could become extra storage or a wine fridge - or - a kitchen library etc. </t>
  </si>
  <si>
    <t>Flexible options within the retirement village that supports a happy and contented community. My wife (Kim) ans I enjoy having our two pooches in our lives, hence, it would be nice to have that as an options - might even be worth considering pet support, such as pet friendly open spaces + animal trainers (help solve pet issues...)</t>
  </si>
  <si>
    <r>
      <t xml:space="preserve">Close to beach. Ideally with some kind of views (water is our goal). Wll thought through community activities that help to minimise isolation of our fellow residents. Volunteering options - giving back - helping others. As I did not realise this was a 'not for profit' perhaps those residents who want ot volunteer their time and skills on-site can do so, to augment any paid professionals necessary for continuity. 
"Preventative health activities such as maintaining range of motion and active lifestyles is </t>
    </r>
    <r>
      <rPr>
        <u/>
        <sz val="11"/>
        <color theme="1"/>
        <rFont val="Avenir Light"/>
        <family val="2"/>
      </rPr>
      <t>really</t>
    </r>
    <r>
      <rPr>
        <sz val="11"/>
        <color theme="1"/>
        <rFont val="Avenir Light"/>
        <family val="2"/>
      </rPr>
      <t xml:space="preserve"> important which, if backed up with physio and chiro = golden happiness. </t>
    </r>
  </si>
  <si>
    <t>Healthy atmoshpere</t>
  </si>
  <si>
    <t>Garage/parking with cover; Gas for cooking?; timers on taps (water meter) user pays; separate electricity meters.</t>
  </si>
  <si>
    <t xml:space="preserve">Transport - Coffs Harbour, medical, shopping </t>
  </si>
  <si>
    <t>Communal garden for onsite meals and Communal workshop to aid charity (recognition for involvement eg credit system for benefits?)</t>
  </si>
  <si>
    <t xml:space="preserve">Location. Air quality. Climate. </t>
  </si>
  <si>
    <t>Location - near sea access.</t>
  </si>
  <si>
    <t>Handrails. Wheelchair access to all rooms connecting doorway from house to garage. Double garage (needed for large car!) Outside clothesline.</t>
  </si>
  <si>
    <t>Garden assistance</t>
  </si>
  <si>
    <t>Survey has been completed based on my current needs</t>
  </si>
  <si>
    <t xml:space="preserve">Want to stay living in Woolgoolga. </t>
  </si>
  <si>
    <t>We have lived here 27 years and don't want to leave the area.</t>
  </si>
  <si>
    <t>(comment re timeframe - Depends on health, could be tomorrow, could be 20+ years)</t>
  </si>
  <si>
    <t xml:space="preserve">Local and community owned. </t>
  </si>
  <si>
    <t>Backup generator - lifts do not work otherwise.</t>
  </si>
  <si>
    <t xml:space="preserve">Range of sizes. Cater for single active women. </t>
  </si>
  <si>
    <t>Due to a number of reasons, I do not own a house/property. What is available for someone like me - I do have a healthy super so could pay substantial rent??</t>
  </si>
  <si>
    <t>I live in Woolgoolga - don't want to move.</t>
  </si>
  <si>
    <t>Always like the ocean and Woolgoolga has beautiful beaches.</t>
  </si>
  <si>
    <t>Pets, safety.</t>
  </si>
  <si>
    <t xml:space="preserve">Close to beach and view. </t>
  </si>
  <si>
    <t>Plenty of storage if garage is not provided.
Garage.</t>
  </si>
  <si>
    <t>Coffee/tea mornings. Interesting guest speakers.</t>
  </si>
  <si>
    <t>Ability to access ambulance + medical services. Ease of access for ambulance and emergency care services.</t>
  </si>
  <si>
    <t xml:space="preserve">A workable strategy to resolve issues that may arise affecting residents and/or between residents ie noise control/rubbish control/mental health issues/harassments-intrusion. Complete control over my finances. </t>
  </si>
  <si>
    <t>I love living in Emerald Beach and want to stay in the area as I get older and no longer want to maintain a home + large garden.</t>
  </si>
  <si>
    <t>Would need to sell my home in order to move here - therefore a low deposit required to give time to selll before paying. Desire to still own a property that can be sold or left in my estate. No rent on land as is the case with Ingenia/Plantations.</t>
  </si>
  <si>
    <t>Being able to stay in Woolgoolga and the ability to walk into tavern and to the beach. Hopefully no high body corporate fees.</t>
  </si>
  <si>
    <t>The sea air &amp; life style.</t>
  </si>
  <si>
    <t>Rails in the shower and toilet (save adding these items in as you age).</t>
  </si>
  <si>
    <t>Weather, location of the village, being with like-minded people, beach.</t>
  </si>
  <si>
    <t>Rooms need to be fairly generous in size. Particularly living areas. Pet friendly. Consideration of (unfortunately) potential virus (eg Covid etc) "lockdowns" and how visitors can safely visit the Callisto resident more easily and flexibly during such times.</t>
  </si>
  <si>
    <t>To be able to stay in my community and close to beaches. Thank you!</t>
  </si>
  <si>
    <t>Born in this area. Extended family in area.</t>
  </si>
  <si>
    <t>Wider doorways and passage way to accommodate wheel chairs etc. Electrive charging unit for cars. Intergenerational mixing (pre-school visits and high school students)</t>
  </si>
  <si>
    <t xml:space="preserve">Preferred contractors for essential repairs. </t>
  </si>
  <si>
    <t xml:space="preserve">Answers would alter as my age and circumstances change. </t>
  </si>
  <si>
    <r>
      <t xml:space="preserve">As already stated, all questions answered with my </t>
    </r>
    <r>
      <rPr>
        <u/>
        <sz val="11"/>
        <color theme="1"/>
        <rFont val="Avenir Light"/>
        <family val="2"/>
      </rPr>
      <t>current</t>
    </r>
    <r>
      <rPr>
        <sz val="11"/>
        <color theme="1"/>
        <rFont val="Avenir Light"/>
        <family val="2"/>
      </rPr>
      <t xml:space="preserve"> expectation of mobility/health needs.</t>
    </r>
  </si>
  <si>
    <t>Outdoor clothes line</t>
  </si>
  <si>
    <t>Nothing I can think of at present. The committee has done a fantastic job of preliminary planning.</t>
  </si>
  <si>
    <t>Staying in this beautiful village, close to beach, being among like-minded people, being able to continue with previous activities - quota (?) Fluro Friday.</t>
  </si>
  <si>
    <t>Are you able to receive NDIS funded services to these homes?</t>
  </si>
  <si>
    <t>Climate. Scenery.</t>
  </si>
  <si>
    <t>Speedy project finalising (unfortunately just a dream)</t>
  </si>
  <si>
    <t xml:space="preserve">The love of our local community Woolgoolga. Maintaining friendships with locals. </t>
  </si>
  <si>
    <t xml:space="preserve">Staying local in the town I love. </t>
  </si>
  <si>
    <t>Easy access for vehicles.</t>
  </si>
  <si>
    <t>Pantry storage</t>
  </si>
  <si>
    <t>Being part of a vibrant community.</t>
  </si>
  <si>
    <t>I can see the importance to the community for this development and may be attractive for me in the next few years. After initial discussion with Sasha as a current resident in Maldon Place next to the village, I will be very interesetd to have early information on the physical planning of the facility as it will have quite an impact on my quality of life as I settle into my retirement in this quiet area with an impact on my view and more traffic and activity in the cul-de-sac. I am particulary interested when the heights and designs of the buildings are being considered.</t>
  </si>
  <si>
    <t xml:space="preserve">I can see the appeal of this location and already care for a resident in the nursing home so am aware of the facility. </t>
  </si>
  <si>
    <t xml:space="preserve">Community owned and managed and the proximity to nature/beach/Woopi will be a great asset to Woolgoolga. </t>
  </si>
  <si>
    <t>Size of car storage ie 4WDs</t>
  </si>
  <si>
    <t xml:space="preserve">Right sizing. Lifestyle village. Transition to care if needed. </t>
  </si>
  <si>
    <t>24 Hour 7/7 nursing service. Automatic transfer to palliateive care (end of life) service.</t>
  </si>
  <si>
    <t xml:space="preserve">My little piece of paradise. </t>
  </si>
  <si>
    <t>One of Jehovah's Witnesses</t>
  </si>
  <si>
    <t>(blank)</t>
  </si>
  <si>
    <t>Woopi RSL and Bowling Club</t>
  </si>
  <si>
    <t>beloved cat (indoor only)</t>
  </si>
  <si>
    <t>2 dogs - collie and kelpie</t>
  </si>
  <si>
    <t>WDRV Auxillary committee, C.ex Bowling Club</t>
  </si>
  <si>
    <t>Red Cross, Ladies Golf, 50+ gym, Senior Centre</t>
  </si>
  <si>
    <t>Community Transport, RFS</t>
  </si>
  <si>
    <t>Wheelchair (Veronica)</t>
  </si>
  <si>
    <t>2 Dogs</t>
  </si>
  <si>
    <t>Seniors Centre, Church on the Rocks</t>
  </si>
  <si>
    <t>Coffs Golf Club</t>
  </si>
  <si>
    <t>Community Garden, Garden Club, Art Gallery</t>
  </si>
  <si>
    <t>Jackrussell &amp; Chuahua (10yrs old rescues)</t>
  </si>
  <si>
    <t>Diggers (RSL), Bowline Club CEX, Catholic Church, Woopi Westside Tennic Club, SNRS Computer Club</t>
  </si>
  <si>
    <t>Cat - Ragdoll type</t>
  </si>
  <si>
    <t>Rotary (Re join)</t>
  </si>
  <si>
    <t>Dog</t>
  </si>
  <si>
    <t>Rotary, AFL Club</t>
  </si>
  <si>
    <t>W'GA. Seniors</t>
  </si>
  <si>
    <t>Bowls, Rotary Mason Lodge</t>
  </si>
  <si>
    <t>X1 Collie + X1 Kelpie (both under 20kg)</t>
  </si>
  <si>
    <t>RSL, Marine Rescue After Rehabilitation Completes, Potentially an advocate for legacy</t>
  </si>
  <si>
    <t>Super Active</t>
  </si>
  <si>
    <t>W.D.R.V. Auxillary, CEX, Diggers, W'lga View Club, WLG Garden Club</t>
  </si>
  <si>
    <t>Cat</t>
  </si>
  <si>
    <t>Croquet, Anglicans Hub</t>
  </si>
  <si>
    <t>Village Auxiliary</t>
  </si>
  <si>
    <t>Borderdoodle</t>
  </si>
  <si>
    <t>Croquet, RSL, CEX</t>
  </si>
  <si>
    <t>CEX, Safety Beach Golf Club</t>
  </si>
  <si>
    <t>Anglican Church, Red Cross, Probus</t>
  </si>
  <si>
    <t>Dog ( most important-won't buy unless)</t>
  </si>
  <si>
    <t>Disabled-Keen to be independent</t>
  </si>
  <si>
    <t>Diggers (RSL), CEX Woopi, Catholic Church Woopi</t>
  </si>
  <si>
    <t>Dog - Small</t>
  </si>
  <si>
    <t>Lifehouse Church</t>
  </si>
  <si>
    <t>Church, Probus, Mens Shed</t>
  </si>
  <si>
    <t>Arts &amp; Crafts, Golf</t>
  </si>
  <si>
    <t>Golf Club</t>
  </si>
  <si>
    <t>Cat (Aged)</t>
  </si>
  <si>
    <t>Sandy Beach Baptist</t>
  </si>
  <si>
    <t>Dog -Poodle</t>
  </si>
  <si>
    <t>Rotary, Red Cross, Vinnies</t>
  </si>
  <si>
    <t>Fluro Friday, Probus, Golf, Bowls</t>
  </si>
  <si>
    <t>CEX, Diggers, Croquet</t>
  </si>
  <si>
    <t>Woopi, Seniors, CEX</t>
  </si>
  <si>
    <t>Silver Salties, RSL, Diggers, Atlasses, Walking</t>
  </si>
  <si>
    <t>NDIS</t>
  </si>
  <si>
    <t>Other/Notes</t>
  </si>
  <si>
    <t>Description</t>
  </si>
  <si>
    <t>Left Blank</t>
  </si>
  <si>
    <t xml:space="preserve"> </t>
  </si>
  <si>
    <t>Collated data - 28 to 50</t>
  </si>
  <si>
    <t xml:space="preserve">comments only </t>
  </si>
  <si>
    <t>Ensure doorways + bathroom facilities allow wheelchair access. Handrails in bathroom and toilet.</t>
  </si>
  <si>
    <t>Garage for car (save rust from sea spray)</t>
  </si>
  <si>
    <t>Beautiful view. Beautiful beach.</t>
  </si>
  <si>
    <t xml:space="preserve">Great development and a much needed plan for the future. </t>
  </si>
  <si>
    <t>(ticked 'do not wish to be contacted' box)</t>
  </si>
  <si>
    <t>I am delighted this proposal is eventuating. We hae a wonderful seaside village and this will be a great addition.</t>
  </si>
  <si>
    <t>Depending what is available - at this stage versatile.</t>
  </si>
  <si>
    <t xml:space="preserve">Local for years. </t>
  </si>
  <si>
    <t xml:space="preserve">A private outdoor verandah. </t>
  </si>
  <si>
    <t>Wind turbines onsite??</t>
  </si>
  <si>
    <t>Might be a great idea to have key elements of the green/energy efficiency on show, great for education + great for "show &amp; tell" of others visiting which might assist in the push to adopt this infrastructure to assist residents feel knowledgeable and good + contribute to reducing carbon footrprints.</t>
  </si>
  <si>
    <t>28-50</t>
  </si>
  <si>
    <t>AVERAGE</t>
  </si>
  <si>
    <t>TOTALS</t>
  </si>
  <si>
    <t>Total</t>
  </si>
  <si>
    <r>
      <rPr>
        <sz val="11"/>
        <color rgb="FF1E384B"/>
        <rFont val="Avenir Light"/>
        <family val="2"/>
      </rPr>
      <t>Please indicate your preferences for services you would like offered (some on a ‘user pays’ basis):</t>
    </r>
  </si>
  <si>
    <r>
      <t xml:space="preserve">This topic is a tricky one for me to give good feedback on, as I strongly desire to be self sufficient and active. That said, as we move along life's highway, health issues will undoubtedly rise to the fore, so pay for extra services will be more imporant for those that need </t>
    </r>
    <r>
      <rPr>
        <u/>
        <sz val="11"/>
        <color theme="1"/>
        <rFont val="Avenir Light"/>
        <family val="2"/>
      </rPr>
      <t>and</t>
    </r>
    <r>
      <rPr>
        <sz val="11"/>
        <color theme="1"/>
        <rFont val="Avenir Light"/>
        <family val="2"/>
      </rPr>
      <t xml:space="preserve"> can afford. </t>
    </r>
  </si>
  <si>
    <t>ILU Residents</t>
  </si>
  <si>
    <t>ILU residents</t>
  </si>
  <si>
    <r>
      <t xml:space="preserve">Self help activities would not only contribute to the general health and wellbeing of residents it would also created opportunities for volunteer type activities. 
Why do I say this? Because this </t>
    </r>
    <r>
      <rPr>
        <u/>
        <sz val="11"/>
        <color theme="1"/>
        <rFont val="Avenir Light"/>
        <family val="2"/>
      </rPr>
      <t>would</t>
    </r>
    <r>
      <rPr>
        <sz val="11"/>
        <color theme="1"/>
        <rFont val="Avenir Light"/>
        <family val="2"/>
      </rPr>
      <t xml:space="preserve"> return a massive investment on mental health in addition to physical health benefits. 
Having really attractive communal spaces, such as, open plan living room/gathering space type places - should you lift the spirits - and bnecome a reason for the destination - in it's own right. </t>
    </r>
    <r>
      <rPr>
        <u/>
        <sz val="11"/>
        <color theme="1"/>
        <rFont val="Avenir Light"/>
        <family val="2"/>
      </rPr>
      <t>For example</t>
    </r>
    <r>
      <rPr>
        <sz val="11"/>
        <color theme="1"/>
        <rFont val="Avenir Light"/>
        <family val="2"/>
      </rPr>
      <t>: Living space (for large gatherings) would become enornously more enjoyable if overlooking something attractive, with seamless floor to ceiling glass etc. The pool area will be a much loved and used area - perhaps consider a shallower section (</t>
    </r>
    <r>
      <rPr>
        <i/>
        <sz val="11"/>
        <color theme="1"/>
        <rFont val="Avenir Light"/>
        <family val="2"/>
      </rPr>
      <t xml:space="preserve">The respodent drew a picture of a lap pool of at least 15m with a, shallow, side section). </t>
    </r>
    <r>
      <rPr>
        <sz val="11"/>
        <color theme="1"/>
        <rFont val="Avenir Light"/>
        <family val="2"/>
      </rPr>
      <t xml:space="preserve">Great for sitting and socialising, especially with visiting family and little ones. Sauna/plunge/communal bbq and gathering spaces around. </t>
    </r>
  </si>
  <si>
    <r>
      <t xml:space="preserve">Unsure of time frame to move in. 
1) worried about the impact on neighbours with the height of the proposed buildings. 
2) for neighbours please consider their beach </t>
    </r>
    <r>
      <rPr>
        <u/>
        <sz val="11"/>
        <color theme="1"/>
        <rFont val="Avenir Light"/>
        <family val="2"/>
      </rPr>
      <t>access</t>
    </r>
    <r>
      <rPr>
        <sz val="11"/>
        <color theme="1"/>
        <rFont val="Avenir Light"/>
        <family val="2"/>
      </rPr>
      <t xml:space="preserve"> in the planning process. Need a path next to the complex from Maldon Place. </t>
    </r>
  </si>
  <si>
    <t xml:space="preserve">Make it wheelchair friendly. The kerbs at Plantations - can't get up in powerchair. </t>
  </si>
  <si>
    <t>ILU</t>
  </si>
  <si>
    <t>Community</t>
  </si>
  <si>
    <t>Wind turbines</t>
  </si>
  <si>
    <t>Rainwater harvesting system</t>
  </si>
  <si>
    <t>Grey-water recycling system</t>
  </si>
  <si>
    <t>Designed for energy efficiency</t>
  </si>
  <si>
    <t>Energy efficient appliances</t>
  </si>
  <si>
    <t>Active and engaged with friends</t>
  </si>
  <si>
    <t>Desire for more engagement</t>
  </si>
  <si>
    <t>Designed for ageing in place</t>
  </si>
  <si>
    <t>Level access/no threshold</t>
  </si>
  <si>
    <t>Light filled home</t>
  </si>
  <si>
    <t>Reverse cycle air conditioning</t>
  </si>
  <si>
    <t>Sensor lights</t>
  </si>
  <si>
    <t>Electric automated blinds</t>
  </si>
  <si>
    <t>European kitchen appliances</t>
  </si>
  <si>
    <t>Built-in robes</t>
  </si>
  <si>
    <t>Walk-in robe</t>
  </si>
  <si>
    <t>Linen cupboard</t>
  </si>
  <si>
    <t>Open-plan living area</t>
  </si>
  <si>
    <t>Built-in microwave oven</t>
  </si>
  <si>
    <t>Dishwasher - full size</t>
  </si>
  <si>
    <t>Dishwasher - drawer (half size)</t>
  </si>
  <si>
    <t>Steam oven</t>
  </si>
  <si>
    <t>Warming drawer</t>
  </si>
  <si>
    <t>Zip Tap (boiling/sparkling water)</t>
  </si>
  <si>
    <t>Wine fridge</t>
  </si>
  <si>
    <t>Butler’s pantry</t>
  </si>
  <si>
    <t>Shower with hose</t>
  </si>
  <si>
    <t>Separate laundry</t>
  </si>
  <si>
    <t>European laundry</t>
  </si>
  <si>
    <t>Laundry in bathroom</t>
  </si>
  <si>
    <t>Bath tub</t>
  </si>
  <si>
    <t>Fireplace</t>
  </si>
  <si>
    <t>24/7 Emergency Call System</t>
  </si>
  <si>
    <t>Walking distance to beach</t>
  </si>
  <si>
    <t>Sea views</t>
  </si>
  <si>
    <t>Northern aspect</t>
  </si>
  <si>
    <t>Tree views</t>
  </si>
  <si>
    <t>Being part of a like-minded</t>
  </si>
  <si>
    <t>Co-located to aged care</t>
  </si>
  <si>
    <t>Low-maintenance living</t>
  </si>
  <si>
    <t>Secure access to buildings</t>
  </si>
  <si>
    <t>Lift access</t>
  </si>
  <si>
    <t>Security patrols</t>
  </si>
  <si>
    <t xml:space="preserve">Community </t>
  </si>
  <si>
    <t>Car wash bay</t>
  </si>
  <si>
    <t>Secure storage</t>
  </si>
  <si>
    <t>Wine cellar</t>
  </si>
  <si>
    <t>Hairdresser</t>
  </si>
  <si>
    <t>Meeting rooms</t>
  </si>
  <si>
    <t>Coffee machine (residents)</t>
  </si>
  <si>
    <t>Business Centre</t>
  </si>
  <si>
    <t>Darts</t>
  </si>
  <si>
    <t>Billiard table</t>
  </si>
  <si>
    <t>Village/community bus</t>
  </si>
  <si>
    <t>Green Space/Garden</t>
  </si>
  <si>
    <t>Café</t>
  </si>
  <si>
    <t>Visiting allied health practitioners</t>
  </si>
  <si>
    <t>Heated swimming pool</t>
  </si>
  <si>
    <t>Fitness Centre</t>
  </si>
  <si>
    <t>Wellness/Exercise classes</t>
  </si>
  <si>
    <t>Barbeque areas</t>
  </si>
  <si>
    <t>Table Tennis</t>
  </si>
  <si>
    <t>Lounge area</t>
  </si>
  <si>
    <t>Pharmacy</t>
  </si>
  <si>
    <t>Shop/providore</t>
  </si>
  <si>
    <t>Herb or vegetable garden</t>
  </si>
  <si>
    <t>Communal Hobby Workshop</t>
  </si>
  <si>
    <t>Restaurant</t>
  </si>
  <si>
    <t>Cinema</t>
  </si>
  <si>
    <t>Art and Craft Studio</t>
  </si>
  <si>
    <t>Bar</t>
  </si>
  <si>
    <t>Residents’ Book Club</t>
  </si>
  <si>
    <t>Sauna</t>
  </si>
  <si>
    <t>Laundry services</t>
  </si>
  <si>
    <t>Shopping</t>
  </si>
  <si>
    <t>Nursing Services</t>
  </si>
  <si>
    <t>Cleaning</t>
  </si>
  <si>
    <t>Window Cleaning</t>
  </si>
  <si>
    <t>Receiving online shopping (non-perishable)</t>
  </si>
  <si>
    <t>Housekeeping</t>
  </si>
  <si>
    <t>Medication management</t>
  </si>
  <si>
    <t>Lifestyle/social coordinator</t>
  </si>
  <si>
    <t>Meals</t>
  </si>
  <si>
    <t>Personal care</t>
  </si>
  <si>
    <t>Bus transport service</t>
  </si>
  <si>
    <t>Concierge</t>
  </si>
  <si>
    <t xml:space="preserve"> XYZ Retirement - Questionnaire responses (page 4-5)</t>
  </si>
  <si>
    <t>B</t>
  </si>
  <si>
    <t>C</t>
  </si>
  <si>
    <t>A</t>
  </si>
  <si>
    <t>D</t>
  </si>
  <si>
    <t>E</t>
  </si>
  <si>
    <t>F</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</si>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</sst>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theme="1"/>
      <name val="Aptos Narrow"/>
      <family val="2"/>
      <scheme val="minor"/>
    </font>
    <font>
      <sz val="11"/>
      <color theme="1"/>
      <name val="Aptos Narrow"/>
      <family val="2"/>
      <scheme val="minor"/>
    </font>
    <font>
      <sz val="16"/>
      <name val="Lucida Sans"/>
    </font>
    <font>
      <sz val="16"/>
      <color rgb="FF00B156"/>
      <name val="Lucida Sans"/>
      <family val="2"/>
    </font>
    <font>
      <sz val="11"/>
      <color theme="1"/>
      <name val="Avenir Medium"/>
    </font>
    <font>
      <sz val="11"/>
      <name val="Lucida Sans"/>
      <family val="2"/>
    </font>
    <font>
      <sz val="11"/>
      <color theme="1"/>
      <name val="Avenir Light"/>
      <family val="2"/>
    </font>
    <font>
      <sz val="11"/>
      <color rgb="FF1E384B"/>
      <name val="Avenir Light"/>
      <family val="2"/>
    </font>
    <font>
      <sz val="11"/>
      <name val="Avenir Light"/>
      <family val="2"/>
    </font>
    <font>
      <sz val="16"/>
      <color theme="9"/>
      <name val="Lucida Sans"/>
      <family val="2"/>
    </font>
    <font>
      <sz val="16"/>
      <name val="Lucida Sans"/>
      <family val="2"/>
    </font>
    <font>
      <u/>
      <sz val="11"/>
      <color theme="1"/>
      <name val="Avenir Light"/>
      <family val="2"/>
    </font>
    <font>
      <sz val="11"/>
      <color theme="1"/>
      <name val="Avenir Medium"/>
      <family val="2"/>
    </font>
    <font>
      <i/>
      <sz val="11"/>
      <color theme="1"/>
      <name val="Avenir Light"/>
      <family val="2"/>
    </font>
    <font>
      <b/>
      <sz val="11"/>
      <name val="Avenir Light"/>
      <family val="2"/>
    </font>
    <font>
      <b/>
      <i/>
      <sz val="11"/>
      <color theme="1"/>
      <name val="Avenir Light"/>
      <family val="2"/>
    </font>
    <font>
      <b/>
      <sz val="11"/>
      <color theme="1"/>
      <name val="Avenir Light"/>
      <family val="2"/>
    </font>
    <font>
      <b/>
      <sz val="16"/>
      <color rgb="FF00B050"/>
      <name val="Lucida Sans"/>
      <family val="2"/>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right/>
      <top/>
      <bottom style="thin">
        <color rgb="FFD5EBD7"/>
      </bottom>
      <diagonal/>
    </border>
    <border>
      <left/>
      <right/>
      <top style="thin">
        <color rgb="FFD5EBD7"/>
      </top>
      <bottom style="thin">
        <color rgb="FFD5EBD7"/>
      </bottom>
      <diagonal/>
    </border>
    <border>
      <left/>
      <right/>
      <top style="thin">
        <color rgb="FF9BD2A2"/>
      </top>
      <bottom style="thin">
        <color rgb="FFD5EBD7"/>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18">
    <xf numFmtId="0" fontId="0" fillId="0" borderId="0" xfId="0"/>
    <xf numFmtId="0" fontId="2" fillId="0" borderId="0" xfId="0" applyFont="1" applyAlignment="1">
      <alignment vertical="top"/>
    </xf>
    <xf numFmtId="0" fontId="0" fillId="0" borderId="0" xfId="0" applyAlignment="1">
      <alignment wrapText="1"/>
    </xf>
    <xf numFmtId="17" fontId="4" fillId="0" borderId="4" xfId="0" applyNumberFormat="1" applyFont="1" applyBorder="1" applyAlignment="1">
      <alignment horizontal="center" vertical="center"/>
    </xf>
    <xf numFmtId="17" fontId="4" fillId="0" borderId="4" xfId="0" applyNumberFormat="1" applyFont="1" applyBorder="1" applyAlignment="1">
      <alignment horizontal="center" vertical="center" wrapText="1"/>
    </xf>
    <xf numFmtId="0" fontId="0" fillId="0" borderId="5" xfId="0" applyBorder="1"/>
    <xf numFmtId="0" fontId="5" fillId="0" borderId="0" xfId="0" applyFont="1" applyAlignment="1">
      <alignment vertical="top"/>
    </xf>
    <xf numFmtId="0" fontId="0" fillId="0" borderId="0" xfId="0" applyAlignment="1">
      <alignment vertical="top"/>
    </xf>
    <xf numFmtId="0" fontId="6" fillId="0" borderId="0" xfId="0" applyFont="1" applyAlignment="1">
      <alignment wrapText="1"/>
    </xf>
    <xf numFmtId="0" fontId="6" fillId="0" borderId="0" xfId="0" applyFont="1"/>
    <xf numFmtId="0" fontId="6" fillId="0" borderId="4" xfId="0" applyFont="1" applyBorder="1"/>
    <xf numFmtId="0" fontId="6" fillId="0" borderId="4" xfId="0" applyFont="1" applyBorder="1" applyAlignment="1">
      <alignment horizontal="center"/>
    </xf>
    <xf numFmtId="0" fontId="6" fillId="0" borderId="0" xfId="0" applyFont="1" applyAlignment="1">
      <alignment vertical="top"/>
    </xf>
    <xf numFmtId="0" fontId="8" fillId="0" borderId="3" xfId="0" applyFont="1" applyBorder="1" applyAlignment="1">
      <alignment horizontal="left" vertical="top" wrapText="1"/>
    </xf>
    <xf numFmtId="0" fontId="8" fillId="0" borderId="2" xfId="0" applyFont="1" applyBorder="1" applyAlignment="1">
      <alignment horizontal="left" vertical="top" wrapText="1"/>
    </xf>
    <xf numFmtId="0" fontId="7" fillId="0" borderId="2" xfId="0" applyFont="1" applyBorder="1" applyAlignment="1">
      <alignment horizontal="left" vertical="top" wrapText="1"/>
    </xf>
    <xf numFmtId="0" fontId="7" fillId="0" borderId="0" xfId="0" applyFont="1" applyAlignment="1">
      <alignment vertical="top" wrapText="1"/>
    </xf>
    <xf numFmtId="0" fontId="6" fillId="0" borderId="0" xfId="0" applyFont="1" applyAlignment="1">
      <alignment vertical="top" wrapText="1"/>
    </xf>
    <xf numFmtId="0" fontId="8" fillId="0" borderId="2" xfId="0" applyFont="1" applyBorder="1" applyAlignment="1">
      <alignment vertical="top" wrapText="1"/>
    </xf>
    <xf numFmtId="0" fontId="8" fillId="0" borderId="0" xfId="0" applyFont="1" applyAlignment="1">
      <alignment horizontal="left" vertical="top"/>
    </xf>
    <xf numFmtId="0" fontId="8" fillId="0" borderId="0" xfId="0" applyFont="1" applyAlignment="1">
      <alignment vertical="top" wrapText="1"/>
    </xf>
    <xf numFmtId="0" fontId="6" fillId="0" borderId="5" xfId="0" applyFont="1" applyBorder="1" applyAlignment="1">
      <alignment vertical="top" wrapText="1"/>
    </xf>
    <xf numFmtId="0" fontId="8" fillId="0" borderId="0" xfId="0" applyFont="1" applyAlignment="1">
      <alignment horizontal="left" vertical="top" wrapText="1"/>
    </xf>
    <xf numFmtId="0" fontId="8" fillId="0" borderId="1" xfId="0" applyFont="1" applyBorder="1" applyAlignment="1">
      <alignment vertical="top" wrapText="1"/>
    </xf>
    <xf numFmtId="0" fontId="8" fillId="0" borderId="2" xfId="0" applyFont="1" applyBorder="1" applyAlignment="1">
      <alignment vertical="top"/>
    </xf>
    <xf numFmtId="0" fontId="8" fillId="0" borderId="0" xfId="0" applyFont="1" applyAlignment="1">
      <alignment vertical="top"/>
    </xf>
    <xf numFmtId="0" fontId="9" fillId="0" borderId="0" xfId="0" applyFont="1" applyAlignment="1">
      <alignment vertical="top"/>
    </xf>
    <xf numFmtId="0" fontId="8" fillId="0" borderId="0" xfId="0" applyFont="1" applyAlignment="1">
      <alignment vertical="center"/>
    </xf>
    <xf numFmtId="0" fontId="8" fillId="0" borderId="4" xfId="0" applyFont="1" applyBorder="1" applyAlignment="1">
      <alignment vertical="top" wrapText="1"/>
    </xf>
    <xf numFmtId="0" fontId="8" fillId="0" borderId="0" xfId="0" applyFont="1" applyAlignment="1">
      <alignment wrapText="1"/>
    </xf>
    <xf numFmtId="0" fontId="8" fillId="0" borderId="0" xfId="0" applyFont="1" applyAlignment="1">
      <alignment horizontal="center" vertical="top"/>
    </xf>
    <xf numFmtId="0" fontId="8" fillId="0" borderId="0" xfId="0" applyFont="1" applyAlignment="1">
      <alignment horizontal="center" vertical="top" wrapText="1"/>
    </xf>
    <xf numFmtId="0" fontId="6" fillId="0" borderId="5" xfId="0" applyFont="1" applyBorder="1"/>
    <xf numFmtId="0" fontId="6" fillId="0" borderId="5" xfId="0" applyFont="1" applyBorder="1" applyAlignment="1">
      <alignment wrapText="1"/>
    </xf>
    <xf numFmtId="0" fontId="8" fillId="0" borderId="6" xfId="0" applyFont="1" applyBorder="1" applyAlignment="1">
      <alignment vertical="top" wrapText="1"/>
    </xf>
    <xf numFmtId="0" fontId="10" fillId="0" borderId="0" xfId="0" applyFont="1" applyAlignment="1">
      <alignment vertical="top"/>
    </xf>
    <xf numFmtId="0" fontId="7" fillId="0" borderId="4" xfId="0" applyFont="1" applyBorder="1" applyAlignment="1">
      <alignment vertical="top" wrapText="1"/>
    </xf>
    <xf numFmtId="17" fontId="12" fillId="0" borderId="6" xfId="0" applyNumberFormat="1" applyFont="1" applyBorder="1" applyAlignment="1">
      <alignment horizontal="center" vertical="center" wrapText="1"/>
    </xf>
    <xf numFmtId="17" fontId="12" fillId="0" borderId="7" xfId="0" applyNumberFormat="1" applyFont="1" applyBorder="1" applyAlignment="1">
      <alignment horizontal="center" vertical="center"/>
    </xf>
    <xf numFmtId="17" fontId="4" fillId="0" borderId="7" xfId="0" applyNumberFormat="1" applyFont="1" applyBorder="1" applyAlignment="1">
      <alignment horizontal="center" vertical="center"/>
    </xf>
    <xf numFmtId="0" fontId="13" fillId="0" borderId="0" xfId="0" applyFont="1" applyAlignment="1">
      <alignment wrapText="1"/>
    </xf>
    <xf numFmtId="0" fontId="6" fillId="0" borderId="0" xfId="0" applyFont="1" applyAlignment="1">
      <alignment horizontal="center" vertical="top"/>
    </xf>
    <xf numFmtId="0" fontId="6" fillId="0" borderId="5" xfId="0" applyFont="1" applyBorder="1" applyAlignment="1">
      <alignment horizontal="center" vertical="top"/>
    </xf>
    <xf numFmtId="1" fontId="6" fillId="0" borderId="0" xfId="0" applyNumberFormat="1" applyFont="1" applyAlignment="1">
      <alignment horizontal="center" vertical="top"/>
    </xf>
    <xf numFmtId="1" fontId="14" fillId="0" borderId="0" xfId="0" applyNumberFormat="1" applyFont="1" applyAlignment="1">
      <alignment horizontal="center" vertical="top" wrapText="1"/>
    </xf>
    <xf numFmtId="1" fontId="14" fillId="0" borderId="5" xfId="0" applyNumberFormat="1" applyFont="1" applyBorder="1" applyAlignment="1">
      <alignment horizontal="center" vertical="top" wrapText="1"/>
    </xf>
    <xf numFmtId="1" fontId="6" fillId="0" borderId="5" xfId="0" applyNumberFormat="1" applyFont="1" applyBorder="1" applyAlignment="1">
      <alignment horizontal="center" vertical="top"/>
    </xf>
    <xf numFmtId="1" fontId="6" fillId="0" borderId="0" xfId="1" applyNumberFormat="1" applyFont="1" applyBorder="1" applyAlignment="1">
      <alignment horizontal="center" vertical="top"/>
    </xf>
    <xf numFmtId="0" fontId="6" fillId="0" borderId="0" xfId="0" applyFont="1" applyAlignment="1">
      <alignment horizontal="center" vertical="top" wrapText="1"/>
    </xf>
    <xf numFmtId="0" fontId="15" fillId="0" borderId="0" xfId="0" applyFont="1" applyAlignment="1">
      <alignment horizontal="center" vertical="top" wrapText="1"/>
    </xf>
    <xf numFmtId="0" fontId="15" fillId="0" borderId="5" xfId="0" applyFont="1" applyBorder="1" applyAlignment="1">
      <alignment horizontal="center" vertical="top" wrapText="1"/>
    </xf>
    <xf numFmtId="1" fontId="7" fillId="0" borderId="0" xfId="0" applyNumberFormat="1" applyFont="1" applyAlignment="1">
      <alignment horizontal="center" vertical="top" shrinkToFit="1"/>
    </xf>
    <xf numFmtId="1" fontId="7" fillId="0" borderId="5" xfId="0" applyNumberFormat="1" applyFont="1" applyBorder="1" applyAlignment="1">
      <alignment horizontal="center" vertical="top" shrinkToFit="1"/>
    </xf>
    <xf numFmtId="0" fontId="16" fillId="0" borderId="0" xfId="0" applyFont="1" applyAlignment="1">
      <alignment horizontal="center" vertical="top"/>
    </xf>
    <xf numFmtId="0" fontId="16" fillId="0" borderId="5" xfId="0" applyFont="1" applyBorder="1" applyAlignment="1">
      <alignment horizontal="center" vertical="top"/>
    </xf>
    <xf numFmtId="1" fontId="16" fillId="0" borderId="0" xfId="0" applyNumberFormat="1" applyFont="1" applyAlignment="1">
      <alignment horizontal="center" vertical="top"/>
    </xf>
    <xf numFmtId="1" fontId="16" fillId="0" borderId="5" xfId="0" applyNumberFormat="1" applyFont="1" applyBorder="1" applyAlignment="1">
      <alignment horizontal="center" vertical="top"/>
    </xf>
    <xf numFmtId="0" fontId="6" fillId="0" borderId="5" xfId="0" applyFont="1" applyBorder="1" applyAlignment="1">
      <alignment horizontal="center" vertical="top" wrapText="1"/>
    </xf>
    <xf numFmtId="0" fontId="6" fillId="0" borderId="0" xfId="0" applyFont="1" applyAlignment="1">
      <alignment horizontal="center"/>
    </xf>
    <xf numFmtId="0" fontId="8" fillId="0" borderId="5" xfId="0" applyFont="1" applyBorder="1" applyAlignment="1">
      <alignment horizontal="center" vertical="top"/>
    </xf>
    <xf numFmtId="0" fontId="6" fillId="0" borderId="5" xfId="0" applyFont="1" applyBorder="1" applyAlignment="1">
      <alignment horizontal="center"/>
    </xf>
    <xf numFmtId="0" fontId="8" fillId="0" borderId="0" xfId="0" applyFont="1" applyAlignment="1">
      <alignment horizontal="right" vertical="top"/>
    </xf>
    <xf numFmtId="0" fontId="8" fillId="0" borderId="5" xfId="0" applyFont="1" applyBorder="1" applyAlignment="1">
      <alignment horizontal="center" vertical="top" wrapText="1"/>
    </xf>
    <xf numFmtId="0" fontId="8" fillId="0" borderId="0" xfId="0" applyFont="1" applyAlignment="1">
      <alignment horizontal="right" vertical="top" wrapText="1"/>
    </xf>
    <xf numFmtId="164" fontId="6" fillId="2" borderId="5" xfId="0" applyNumberFormat="1" applyFont="1" applyFill="1" applyBorder="1" applyAlignment="1">
      <alignment horizontal="center" vertical="top"/>
    </xf>
    <xf numFmtId="0" fontId="0" fillId="2" borderId="9" xfId="0" applyFill="1" applyBorder="1"/>
    <xf numFmtId="0" fontId="0" fillId="2" borderId="7" xfId="0" applyFill="1" applyBorder="1"/>
    <xf numFmtId="0" fontId="0" fillId="0" borderId="9" xfId="0" applyBorder="1"/>
    <xf numFmtId="0" fontId="6" fillId="0" borderId="9" xfId="0" applyFont="1" applyBorder="1" applyAlignment="1">
      <alignment vertical="top"/>
    </xf>
    <xf numFmtId="164" fontId="6" fillId="2" borderId="7" xfId="0" applyNumberFormat="1" applyFont="1" applyFill="1" applyBorder="1" applyAlignment="1">
      <alignment horizontal="center" vertical="top"/>
    </xf>
    <xf numFmtId="0" fontId="6" fillId="0" borderId="0" xfId="0" applyFont="1" applyAlignment="1">
      <alignment horizontal="right"/>
    </xf>
    <xf numFmtId="0" fontId="6" fillId="2" borderId="9" xfId="0" applyFont="1" applyFill="1" applyBorder="1" applyAlignment="1">
      <alignment horizontal="right"/>
    </xf>
    <xf numFmtId="0" fontId="6" fillId="2" borderId="7" xfId="0" applyFont="1" applyFill="1" applyBorder="1" applyAlignment="1">
      <alignment horizontal="center"/>
    </xf>
    <xf numFmtId="0" fontId="6" fillId="2" borderId="4" xfId="0" applyFont="1" applyFill="1" applyBorder="1" applyAlignment="1">
      <alignment horizontal="center"/>
    </xf>
    <xf numFmtId="0" fontId="6" fillId="0" borderId="4" xfId="0" applyFont="1" applyBorder="1" applyAlignment="1">
      <alignment horizontal="left"/>
    </xf>
    <xf numFmtId="0" fontId="6" fillId="0" borderId="4" xfId="0" applyFont="1" applyBorder="1" applyAlignment="1">
      <alignment horizontal="center" vertical="center"/>
    </xf>
    <xf numFmtId="0" fontId="6" fillId="0" borderId="7" xfId="0" applyFont="1" applyBorder="1"/>
    <xf numFmtId="0" fontId="6" fillId="0" borderId="4" xfId="0" applyFont="1" applyBorder="1" applyAlignment="1">
      <alignment horizontal="center" vertical="center" wrapText="1"/>
    </xf>
    <xf numFmtId="17" fontId="6" fillId="0" borderId="4" xfId="0" applyNumberFormat="1" applyFont="1" applyBorder="1" applyAlignment="1">
      <alignment horizontal="center" vertical="center"/>
    </xf>
    <xf numFmtId="17" fontId="6" fillId="0" borderId="7" xfId="0" applyNumberFormat="1" applyFont="1" applyBorder="1" applyAlignment="1">
      <alignment horizontal="center" vertical="center"/>
    </xf>
    <xf numFmtId="0" fontId="6" fillId="2" borderId="9" xfId="0" applyFont="1" applyFill="1" applyBorder="1"/>
    <xf numFmtId="0" fontId="6" fillId="2" borderId="0" xfId="0" applyFont="1" applyFill="1"/>
    <xf numFmtId="0" fontId="6" fillId="0" borderId="9" xfId="0" applyFont="1" applyBorder="1" applyAlignment="1">
      <alignment wrapText="1"/>
    </xf>
    <xf numFmtId="0" fontId="6" fillId="2" borderId="8" xfId="0" applyFont="1" applyFill="1" applyBorder="1"/>
    <xf numFmtId="0" fontId="17" fillId="0" borderId="0" xfId="0" applyFont="1"/>
    <xf numFmtId="9" fontId="6" fillId="0" borderId="5" xfId="1" applyFont="1" applyBorder="1"/>
    <xf numFmtId="9" fontId="6" fillId="0" borderId="0" xfId="1" applyFont="1"/>
    <xf numFmtId="164" fontId="6" fillId="2" borderId="0" xfId="0" applyNumberFormat="1" applyFont="1" applyFill="1" applyAlignment="1">
      <alignment horizontal="center" vertical="top"/>
    </xf>
    <xf numFmtId="0" fontId="0" fillId="2" borderId="0" xfId="0" applyFill="1"/>
    <xf numFmtId="164" fontId="6" fillId="2" borderId="0" xfId="0" applyNumberFormat="1" applyFont="1" applyFill="1"/>
    <xf numFmtId="164" fontId="6" fillId="0" borderId="0" xfId="0" applyNumberFormat="1" applyFont="1" applyAlignment="1">
      <alignment vertical="top"/>
    </xf>
    <xf numFmtId="0" fontId="6" fillId="2" borderId="0" xfId="0" applyFont="1" applyFill="1" applyAlignment="1">
      <alignment wrapText="1"/>
    </xf>
    <xf numFmtId="164" fontId="0" fillId="2" borderId="0" xfId="0" applyNumberFormat="1" applyFill="1"/>
    <xf numFmtId="0" fontId="7" fillId="0" borderId="2" xfId="0" applyFont="1" applyBorder="1" applyAlignment="1">
      <alignment vertical="top" wrapText="1"/>
    </xf>
    <xf numFmtId="0" fontId="8" fillId="0" borderId="3" xfId="0" applyFont="1" applyBorder="1" applyAlignment="1">
      <alignment vertical="top" wrapText="1"/>
    </xf>
    <xf numFmtId="9" fontId="6" fillId="0" borderId="0" xfId="0" applyNumberFormat="1" applyFont="1"/>
    <xf numFmtId="9" fontId="0" fillId="0" borderId="0" xfId="0" applyNumberFormat="1"/>
    <xf numFmtId="164" fontId="6" fillId="0" borderId="5" xfId="0" applyNumberFormat="1" applyFont="1" applyBorder="1" applyAlignment="1">
      <alignment horizontal="center" vertical="top"/>
    </xf>
    <xf numFmtId="164" fontId="6" fillId="0" borderId="0" xfId="0" applyNumberFormat="1" applyFont="1" applyAlignment="1">
      <alignment horizontal="center" vertical="top"/>
    </xf>
    <xf numFmtId="164" fontId="6" fillId="0" borderId="0" xfId="0" applyNumberFormat="1" applyFont="1"/>
    <xf numFmtId="164" fontId="0" fillId="0" borderId="0" xfId="0" applyNumberFormat="1" applyAlignment="1">
      <alignment vertical="top"/>
    </xf>
    <xf numFmtId="164" fontId="0" fillId="0" borderId="0" xfId="0" applyNumberFormat="1"/>
    <xf numFmtId="9" fontId="6" fillId="0" borderId="5" xfId="0" applyNumberFormat="1" applyFont="1" applyBorder="1"/>
    <xf numFmtId="0" fontId="6" fillId="0" borderId="0" xfId="0" applyFont="1" applyAlignment="1">
      <alignment horizontal="center" vertical="top"/>
    </xf>
    <xf numFmtId="0" fontId="0" fillId="0" borderId="5" xfId="0" applyBorder="1" applyAlignment="1">
      <alignment horizontal="center" vertical="center"/>
    </xf>
    <xf numFmtId="0" fontId="0" fillId="0" borderId="0" xfId="0" applyAlignment="1">
      <alignment horizontal="center" vertical="center"/>
    </xf>
    <xf numFmtId="0" fontId="6" fillId="0" borderId="7" xfId="0" applyFont="1" applyBorder="1" applyAlignment="1">
      <alignment horizontal="center"/>
    </xf>
    <xf numFmtId="0" fontId="6" fillId="0" borderId="9" xfId="0" applyFont="1" applyBorder="1" applyAlignment="1">
      <alignment horizontal="center"/>
    </xf>
    <xf numFmtId="0" fontId="6" fillId="0" borderId="8" xfId="0" applyFont="1" applyBorder="1" applyAlignment="1">
      <alignment horizontal="center"/>
    </xf>
    <xf numFmtId="0" fontId="0" fillId="0" borderId="4" xfId="0" applyBorder="1" applyAlignment="1">
      <alignment horizontal="center"/>
    </xf>
    <xf numFmtId="0" fontId="6" fillId="0" borderId="4" xfId="0" applyFont="1" applyBorder="1" applyAlignment="1">
      <alignment horizontal="center"/>
    </xf>
    <xf numFmtId="0" fontId="6" fillId="0" borderId="4" xfId="0" applyFont="1" applyBorder="1" applyAlignment="1">
      <alignment horizontal="center" vertical="center"/>
    </xf>
    <xf numFmtId="0" fontId="6" fillId="0" borderId="10" xfId="0" applyFont="1" applyBorder="1" applyAlignment="1">
      <alignment horizontal="center"/>
    </xf>
    <xf numFmtId="0" fontId="6" fillId="0" borderId="4" xfId="0" applyFont="1" applyBorder="1" applyAlignment="1">
      <alignment horizontal="center" vertical="top"/>
    </xf>
    <xf numFmtId="0" fontId="6" fillId="0" borderId="4" xfId="0" applyFont="1" applyBorder="1" applyAlignment="1">
      <alignment horizontal="center" vertical="top" wrapText="1"/>
    </xf>
    <xf numFmtId="0" fontId="8" fillId="0" borderId="0" xfId="0" applyFont="1" applyAlignment="1">
      <alignment horizontal="center" vertical="top" wrapText="1"/>
    </xf>
    <xf numFmtId="0" fontId="8" fillId="0" borderId="0" xfId="0" applyFont="1" applyAlignment="1">
      <alignment horizontal="center" vertical="top"/>
    </xf>
    <xf numFmtId="0" fontId="6" fillId="0" borderId="0" xfId="0" applyFont="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chartsheet" Target="chartsheets/sheet6.xml"/><Relationship Id="rId18" Type="http://schemas.openxmlformats.org/officeDocument/2006/relationships/styles" Target="styles.xml"/><Relationship Id="rId3" Type="http://schemas.openxmlformats.org/officeDocument/2006/relationships/chartsheet" Target="chartsheets/sheet2.xml"/><Relationship Id="rId21" Type="http://schemas.openxmlformats.org/officeDocument/2006/relationships/calcChain" Target="calcChain.xml"/><Relationship Id="rId7" Type="http://schemas.openxmlformats.org/officeDocument/2006/relationships/worksheet" Target="worksheets/sheet4.xml"/><Relationship Id="rId12"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chartsheet" Target="chartsheets/sheet1.xml"/><Relationship Id="rId16" Type="http://schemas.openxmlformats.org/officeDocument/2006/relationships/worksheet" Target="worksheets/sheet10.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chartsheet" Target="chartsheets/sheet5.xml"/><Relationship Id="rId5" Type="http://schemas.openxmlformats.org/officeDocument/2006/relationships/worksheet" Target="worksheets/sheet2.xml"/><Relationship Id="rId15" Type="http://schemas.openxmlformats.org/officeDocument/2006/relationships/worksheet" Target="worksheets/sheet9.xml"/><Relationship Id="rId10" Type="http://schemas.openxmlformats.org/officeDocument/2006/relationships/worksheet" Target="worksheets/sheet6.xml"/><Relationship Id="rId19" Type="http://schemas.openxmlformats.org/officeDocument/2006/relationships/sharedStrings" Target="sharedStrings.xml"/><Relationship Id="rId4" Type="http://schemas.openxmlformats.org/officeDocument/2006/relationships/chartsheet" Target="chartsheets/sheet3.xml"/><Relationship Id="rId9" Type="http://schemas.openxmlformats.org/officeDocument/2006/relationships/chartsheet" Target="chartsheets/sheet4.xml"/><Relationship Id="rId14"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633570952"/>
        <c:axId val="633571312"/>
      </c:barChart>
      <c:catAx>
        <c:axId val="633570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71312"/>
        <c:crosses val="autoZero"/>
        <c:auto val="1"/>
        <c:lblAlgn val="ctr"/>
        <c:lblOffset val="100"/>
        <c:noMultiLvlLbl val="0"/>
      </c:catAx>
      <c:valAx>
        <c:axId val="63357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70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E0-46DE-9195-15777B3580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E0-46DE-9195-15777B3580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'About you'!$G$3:$H$3</c:f>
              <c:strCache>
                <c:ptCount val="2"/>
                <c:pt idx="0">
                  <c:v>Male</c:v>
                </c:pt>
                <c:pt idx="1">
                  <c:v>Female</c:v>
                </c:pt>
              </c:strCache>
            </c:strRef>
          </c:cat>
          <c:val>
            <c:numRef>
              <c:f>'About you'!$G$59:$H$59</c:f>
              <c:numCache>
                <c:formatCode>General</c:formatCode>
                <c:ptCount val="2"/>
                <c:pt idx="0">
                  <c:v>0.30434782608695654</c:v>
                </c:pt>
                <c:pt idx="1">
                  <c:v>0.69565217391304346</c:v>
                </c:pt>
              </c:numCache>
            </c:numRef>
          </c:val>
          <c:extLst>
            <c:ext xmlns:c16="http://schemas.microsoft.com/office/drawing/2014/chart" uri="{C3380CC4-5D6E-409C-BE32-E72D297353CC}">
              <c16:uniqueId val="{00000000-3031-4593-996A-CD3F42B4BF4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633570952"/>
        <c:axId val="633571312"/>
      </c:barChart>
      <c:catAx>
        <c:axId val="633570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71312"/>
        <c:crosses val="autoZero"/>
        <c:auto val="1"/>
        <c:lblAlgn val="ctr"/>
        <c:lblOffset val="100"/>
        <c:noMultiLvlLbl val="0"/>
      </c:catAx>
      <c:valAx>
        <c:axId val="63357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70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Community</c:v>
          </c:tx>
          <c:spPr>
            <a:solidFill>
              <a:schemeClr val="accent1"/>
            </a:solidFill>
            <a:ln>
              <a:noFill/>
            </a:ln>
            <a:effectLst/>
          </c:spPr>
          <c:invertIfNegative val="0"/>
          <c:cat>
            <c:strRef>
              <c:f>'Park-storage-green'!$G$3:$K$3</c:f>
              <c:strCache>
                <c:ptCount val="5"/>
                <c:pt idx="0">
                  <c:v>Boat</c:v>
                </c:pt>
                <c:pt idx="1">
                  <c:v>Water craft</c:v>
                </c:pt>
                <c:pt idx="2">
                  <c:v>Caravan</c:v>
                </c:pt>
                <c:pt idx="3">
                  <c:v>Trailer</c:v>
                </c:pt>
                <c:pt idx="4">
                  <c:v>Bicycle</c:v>
                </c:pt>
              </c:strCache>
            </c:strRef>
          </c:cat>
          <c:val>
            <c:numRef>
              <c:f>'Park-storage-green'!$G$55:$K$55</c:f>
              <c:numCache>
                <c:formatCode>0.0</c:formatCode>
                <c:ptCount val="5"/>
                <c:pt idx="0">
                  <c:v>1.2051282051282051</c:v>
                </c:pt>
                <c:pt idx="1">
                  <c:v>1.5240476190476189</c:v>
                </c:pt>
                <c:pt idx="2">
                  <c:v>1.6190476190476191</c:v>
                </c:pt>
                <c:pt idx="3">
                  <c:v>1.65</c:v>
                </c:pt>
                <c:pt idx="4">
                  <c:v>2.4090909090909092</c:v>
                </c:pt>
              </c:numCache>
            </c:numRef>
          </c:val>
          <c:extLst>
            <c:ext xmlns:c16="http://schemas.microsoft.com/office/drawing/2014/chart" uri="{C3380CC4-5D6E-409C-BE32-E72D297353CC}">
              <c16:uniqueId val="{00000000-3AA8-480F-B635-72B7378C692D}"/>
            </c:ext>
          </c:extLst>
        </c:ser>
        <c:ser>
          <c:idx val="1"/>
          <c:order val="1"/>
          <c:tx>
            <c:v>ILU Residents</c:v>
          </c:tx>
          <c:spPr>
            <a:solidFill>
              <a:schemeClr val="accent2"/>
            </a:solidFill>
            <a:ln>
              <a:noFill/>
            </a:ln>
            <a:effectLst/>
          </c:spPr>
          <c:invertIfNegative val="0"/>
          <c:cat>
            <c:strRef>
              <c:f>'Park-storage-green'!$G$3:$K$3</c:f>
              <c:strCache>
                <c:ptCount val="5"/>
                <c:pt idx="0">
                  <c:v>Boat</c:v>
                </c:pt>
                <c:pt idx="1">
                  <c:v>Water craft</c:v>
                </c:pt>
                <c:pt idx="2">
                  <c:v>Caravan</c:v>
                </c:pt>
                <c:pt idx="3">
                  <c:v>Trailer</c:v>
                </c:pt>
                <c:pt idx="4">
                  <c:v>Bicycle</c:v>
                </c:pt>
              </c:strCache>
            </c:strRef>
          </c:cat>
          <c:val>
            <c:numRef>
              <c:f>'Park-storage-green'!$G$56:$K$56</c:f>
              <c:numCache>
                <c:formatCode>0.0</c:formatCode>
                <c:ptCount val="5"/>
                <c:pt idx="0">
                  <c:v>1.5</c:v>
                </c:pt>
                <c:pt idx="1">
                  <c:v>1.9</c:v>
                </c:pt>
                <c:pt idx="2">
                  <c:v>1.9166666666666667</c:v>
                </c:pt>
                <c:pt idx="3">
                  <c:v>1.8</c:v>
                </c:pt>
                <c:pt idx="4">
                  <c:v>2.1</c:v>
                </c:pt>
              </c:numCache>
            </c:numRef>
          </c:val>
          <c:extLst>
            <c:ext xmlns:c16="http://schemas.microsoft.com/office/drawing/2014/chart" uri="{C3380CC4-5D6E-409C-BE32-E72D297353CC}">
              <c16:uniqueId val="{00000001-3AA8-480F-B635-72B7378C692D}"/>
            </c:ext>
          </c:extLst>
        </c:ser>
        <c:dLbls>
          <c:showLegendKey val="0"/>
          <c:showVal val="0"/>
          <c:showCatName val="0"/>
          <c:showSerName val="0"/>
          <c:showPercent val="0"/>
          <c:showBubbleSize val="0"/>
        </c:dLbls>
        <c:gapWidth val="219"/>
        <c:axId val="670672560"/>
        <c:axId val="670668600"/>
      </c:barChart>
      <c:catAx>
        <c:axId val="67067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68600"/>
        <c:crosses val="autoZero"/>
        <c:auto val="1"/>
        <c:lblAlgn val="ctr"/>
        <c:lblOffset val="100"/>
        <c:noMultiLvlLbl val="0"/>
      </c:catAx>
      <c:valAx>
        <c:axId val="670668600"/>
        <c:scaling>
          <c:orientation val="minMax"/>
          <c:max val="5"/>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72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Community</c:v>
          </c:tx>
          <c:spPr>
            <a:solidFill>
              <a:schemeClr val="accent1"/>
            </a:solidFill>
            <a:ln>
              <a:noFill/>
            </a:ln>
            <a:effectLst/>
          </c:spPr>
          <c:invertIfNegative val="0"/>
          <c:cat>
            <c:strRef>
              <c:f>'Park-storage-green'!$L$3:$R$3</c:f>
              <c:strCache>
                <c:ptCount val="7"/>
                <c:pt idx="0">
                  <c:v>Natural ventilation</c:v>
                </c:pt>
                <c:pt idx="1">
                  <c:v>Solar generated power</c:v>
                </c:pt>
                <c:pt idx="2">
                  <c:v>Wind turbines</c:v>
                </c:pt>
                <c:pt idx="3">
                  <c:v>Rainwater harvesting system</c:v>
                </c:pt>
                <c:pt idx="4">
                  <c:v>Grey-water recycling system</c:v>
                </c:pt>
                <c:pt idx="5">
                  <c:v>Designed for energy efficiency</c:v>
                </c:pt>
                <c:pt idx="6">
                  <c:v>Energy efficient appliances</c:v>
                </c:pt>
              </c:strCache>
            </c:strRef>
          </c:cat>
          <c:val>
            <c:numRef>
              <c:f>'Park-storage-green'!$L$55:$R$55</c:f>
              <c:numCache>
                <c:formatCode>0.0</c:formatCode>
                <c:ptCount val="7"/>
                <c:pt idx="0">
                  <c:v>4.7021276595744679</c:v>
                </c:pt>
                <c:pt idx="1">
                  <c:v>4.5625</c:v>
                </c:pt>
                <c:pt idx="2">
                  <c:v>2.5</c:v>
                </c:pt>
                <c:pt idx="3">
                  <c:v>4.3829787234042552</c:v>
                </c:pt>
                <c:pt idx="4">
                  <c:v>4.0714285714285712</c:v>
                </c:pt>
                <c:pt idx="5">
                  <c:v>4.770833333333333</c:v>
                </c:pt>
                <c:pt idx="6">
                  <c:v>4.6956521739130439</c:v>
                </c:pt>
              </c:numCache>
            </c:numRef>
          </c:val>
          <c:extLst>
            <c:ext xmlns:c16="http://schemas.microsoft.com/office/drawing/2014/chart" uri="{C3380CC4-5D6E-409C-BE32-E72D297353CC}">
              <c16:uniqueId val="{00000000-CDFC-4A20-843B-20CB4F17353A}"/>
            </c:ext>
          </c:extLst>
        </c:ser>
        <c:ser>
          <c:idx val="1"/>
          <c:order val="1"/>
          <c:tx>
            <c:v>ILU Residents</c:v>
          </c:tx>
          <c:spPr>
            <a:solidFill>
              <a:schemeClr val="accent2"/>
            </a:solidFill>
            <a:ln>
              <a:noFill/>
            </a:ln>
            <a:effectLst/>
          </c:spPr>
          <c:invertIfNegative val="0"/>
          <c:cat>
            <c:strRef>
              <c:f>'Park-storage-green'!$L$3:$R$3</c:f>
              <c:strCache>
                <c:ptCount val="7"/>
                <c:pt idx="0">
                  <c:v>Natural ventilation</c:v>
                </c:pt>
                <c:pt idx="1">
                  <c:v>Solar generated power</c:v>
                </c:pt>
                <c:pt idx="2">
                  <c:v>Wind turbines</c:v>
                </c:pt>
                <c:pt idx="3">
                  <c:v>Rainwater harvesting system</c:v>
                </c:pt>
                <c:pt idx="4">
                  <c:v>Grey-water recycling system</c:v>
                </c:pt>
                <c:pt idx="5">
                  <c:v>Designed for energy efficiency</c:v>
                </c:pt>
                <c:pt idx="6">
                  <c:v>Energy efficient appliances</c:v>
                </c:pt>
              </c:strCache>
            </c:strRef>
          </c:cat>
          <c:val>
            <c:numRef>
              <c:f>'Park-storage-green'!$L$56:$R$56</c:f>
              <c:numCache>
                <c:formatCode>0.0</c:formatCode>
                <c:ptCount val="7"/>
                <c:pt idx="0">
                  <c:v>4.7142857142857144</c:v>
                </c:pt>
                <c:pt idx="1">
                  <c:v>4.5</c:v>
                </c:pt>
                <c:pt idx="2">
                  <c:v>3.3333333333333335</c:v>
                </c:pt>
                <c:pt idx="3">
                  <c:v>3.9230769230769229</c:v>
                </c:pt>
                <c:pt idx="4">
                  <c:v>4.0666666666666664</c:v>
                </c:pt>
                <c:pt idx="5">
                  <c:v>4.7857142857142856</c:v>
                </c:pt>
                <c:pt idx="6">
                  <c:v>4.7142857142857144</c:v>
                </c:pt>
              </c:numCache>
            </c:numRef>
          </c:val>
          <c:extLst>
            <c:ext xmlns:c16="http://schemas.microsoft.com/office/drawing/2014/chart" uri="{C3380CC4-5D6E-409C-BE32-E72D297353CC}">
              <c16:uniqueId val="{00000001-CDFC-4A20-843B-20CB4F17353A}"/>
            </c:ext>
          </c:extLst>
        </c:ser>
        <c:dLbls>
          <c:showLegendKey val="0"/>
          <c:showVal val="0"/>
          <c:showCatName val="0"/>
          <c:showSerName val="0"/>
          <c:showPercent val="0"/>
          <c:showBubbleSize val="0"/>
        </c:dLbls>
        <c:gapWidth val="182"/>
        <c:axId val="641128536"/>
        <c:axId val="641129976"/>
      </c:barChart>
      <c:catAx>
        <c:axId val="641128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29976"/>
        <c:crosses val="autoZero"/>
        <c:auto val="1"/>
        <c:lblAlgn val="ctr"/>
        <c:lblOffset val="100"/>
        <c:noMultiLvlLbl val="0"/>
      </c:catAx>
      <c:valAx>
        <c:axId val="64112997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28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'Park-storage-green'!$B$57</c:f>
              <c:strCache>
                <c:ptCount val="1"/>
                <c:pt idx="0">
                  <c:v>Community</c:v>
                </c:pt>
              </c:strCache>
            </c:strRef>
          </c:tx>
          <c:spPr>
            <a:solidFill>
              <a:schemeClr val="accent1"/>
            </a:solidFill>
            <a:ln>
              <a:noFill/>
            </a:ln>
            <a:effectLst/>
          </c:spPr>
          <c:invertIfNegative val="0"/>
          <c:cat>
            <c:strRef>
              <c:f>'Park-storage-green'!$A$58:$A$62</c:f>
              <c:strCache>
                <c:ptCount val="5"/>
                <c:pt idx="0">
                  <c:v>1 car</c:v>
                </c:pt>
                <c:pt idx="1">
                  <c:v>Mobility scooter</c:v>
                </c:pt>
                <c:pt idx="2">
                  <c:v>EV</c:v>
                </c:pt>
                <c:pt idx="3">
                  <c:v>Electric bike</c:v>
                </c:pt>
                <c:pt idx="4">
                  <c:v>2 car</c:v>
                </c:pt>
              </c:strCache>
            </c:strRef>
          </c:cat>
          <c:val>
            <c:numRef>
              <c:f>'Park-storage-green'!$B$58:$B$62</c:f>
              <c:numCache>
                <c:formatCode>0.0</c:formatCode>
                <c:ptCount val="5"/>
                <c:pt idx="0">
                  <c:v>4.5111111111111111</c:v>
                </c:pt>
                <c:pt idx="1">
                  <c:v>2.6666666666666665</c:v>
                </c:pt>
                <c:pt idx="2">
                  <c:v>2.5714285714285716</c:v>
                </c:pt>
                <c:pt idx="3">
                  <c:v>2.4</c:v>
                </c:pt>
                <c:pt idx="4">
                  <c:v>2.0689655172413794</c:v>
                </c:pt>
              </c:numCache>
            </c:numRef>
          </c:val>
          <c:extLst>
            <c:ext xmlns:c16="http://schemas.microsoft.com/office/drawing/2014/chart" uri="{C3380CC4-5D6E-409C-BE32-E72D297353CC}">
              <c16:uniqueId val="{00000000-7E70-4A45-8091-B5C4EB22B9A4}"/>
            </c:ext>
          </c:extLst>
        </c:ser>
        <c:ser>
          <c:idx val="1"/>
          <c:order val="1"/>
          <c:tx>
            <c:strRef>
              <c:f>'Park-storage-green'!$C$57</c:f>
              <c:strCache>
                <c:ptCount val="1"/>
                <c:pt idx="0">
                  <c:v>ILU Residents</c:v>
                </c:pt>
              </c:strCache>
            </c:strRef>
          </c:tx>
          <c:spPr>
            <a:solidFill>
              <a:schemeClr val="accent2"/>
            </a:solidFill>
            <a:ln>
              <a:noFill/>
            </a:ln>
            <a:effectLst/>
          </c:spPr>
          <c:invertIfNegative val="0"/>
          <c:cat>
            <c:strRef>
              <c:f>'Park-storage-green'!$A$58:$A$62</c:f>
              <c:strCache>
                <c:ptCount val="5"/>
                <c:pt idx="0">
                  <c:v>1 car</c:v>
                </c:pt>
                <c:pt idx="1">
                  <c:v>Mobility scooter</c:v>
                </c:pt>
                <c:pt idx="2">
                  <c:v>EV</c:v>
                </c:pt>
                <c:pt idx="3">
                  <c:v>Electric bike</c:v>
                </c:pt>
                <c:pt idx="4">
                  <c:v>2 car</c:v>
                </c:pt>
              </c:strCache>
            </c:strRef>
          </c:cat>
          <c:val>
            <c:numRef>
              <c:f>'Park-storage-green'!$C$58:$C$62</c:f>
              <c:numCache>
                <c:formatCode>0.0</c:formatCode>
                <c:ptCount val="5"/>
                <c:pt idx="0">
                  <c:v>4.4615384615384617</c:v>
                </c:pt>
                <c:pt idx="1">
                  <c:v>3.5454545454545454</c:v>
                </c:pt>
                <c:pt idx="2">
                  <c:v>3.4285714285714284</c:v>
                </c:pt>
                <c:pt idx="3">
                  <c:v>2.5</c:v>
                </c:pt>
                <c:pt idx="4">
                  <c:v>3.5</c:v>
                </c:pt>
              </c:numCache>
            </c:numRef>
          </c:val>
          <c:extLst>
            <c:ext xmlns:c16="http://schemas.microsoft.com/office/drawing/2014/chart" uri="{C3380CC4-5D6E-409C-BE32-E72D297353CC}">
              <c16:uniqueId val="{00000001-7E70-4A45-8091-B5C4EB22B9A4}"/>
            </c:ext>
          </c:extLst>
        </c:ser>
        <c:dLbls>
          <c:showLegendKey val="0"/>
          <c:showVal val="0"/>
          <c:showCatName val="0"/>
          <c:showSerName val="0"/>
          <c:showPercent val="0"/>
          <c:showBubbleSize val="0"/>
        </c:dLbls>
        <c:gapWidth val="182"/>
        <c:axId val="362142408"/>
        <c:axId val="362147088"/>
      </c:barChart>
      <c:catAx>
        <c:axId val="362142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47088"/>
        <c:crosses val="autoZero"/>
        <c:auto val="1"/>
        <c:lblAlgn val="ctr"/>
        <c:lblOffset val="100"/>
        <c:noMultiLvlLbl val="0"/>
      </c:catAx>
      <c:valAx>
        <c:axId val="362147088"/>
        <c:scaling>
          <c:orientation val="minMax"/>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42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Community</c:v>
          </c:tx>
          <c:spPr>
            <a:solidFill>
              <a:schemeClr val="accent1"/>
            </a:solidFill>
            <a:ln>
              <a:noFill/>
            </a:ln>
            <a:effectLst/>
          </c:spPr>
          <c:invertIfNegative val="0"/>
          <c:cat>
            <c:multiLvlStrRef>
              <c:f>Flooring!$B$3:$K$4</c:f>
              <c:multiLvlStrCache>
                <c:ptCount val="10"/>
                <c:lvl>
                  <c:pt idx="0">
                    <c:v>Bedroom</c:v>
                  </c:pt>
                  <c:pt idx="1">
                    <c:v>Kitchen</c:v>
                  </c:pt>
                  <c:pt idx="2">
                    <c:v>Living/ dining</c:v>
                  </c:pt>
                  <c:pt idx="3">
                    <c:v>Bedroom</c:v>
                  </c:pt>
                  <c:pt idx="4">
                    <c:v>Living/ dining</c:v>
                  </c:pt>
                  <c:pt idx="5">
                    <c:v>Bathroom</c:v>
                  </c:pt>
                  <c:pt idx="6">
                    <c:v>Laundry</c:v>
                  </c:pt>
                  <c:pt idx="7">
                    <c:v>Bedroom</c:v>
                  </c:pt>
                  <c:pt idx="8">
                    <c:v>Kitchen</c:v>
                  </c:pt>
                  <c:pt idx="9">
                    <c:v>Living/ dining</c:v>
                  </c:pt>
                </c:lvl>
                <c:lvl>
                  <c:pt idx="0">
                    <c:v>Floorboards</c:v>
                  </c:pt>
                  <c:pt idx="3">
                    <c:v>Carpet</c:v>
                  </c:pt>
                  <c:pt idx="5">
                    <c:v>Tiles</c:v>
                  </c:pt>
                </c:lvl>
              </c:multiLvlStrCache>
            </c:multiLvlStrRef>
          </c:cat>
          <c:val>
            <c:numRef>
              <c:f>Flooring!$B$34:$K$34</c:f>
              <c:numCache>
                <c:formatCode>General</c:formatCode>
                <c:ptCount val="10"/>
                <c:pt idx="0">
                  <c:v>10</c:v>
                </c:pt>
                <c:pt idx="1">
                  <c:v>33</c:v>
                </c:pt>
                <c:pt idx="2">
                  <c:v>32</c:v>
                </c:pt>
                <c:pt idx="3">
                  <c:v>37</c:v>
                </c:pt>
                <c:pt idx="4">
                  <c:v>7</c:v>
                </c:pt>
                <c:pt idx="5">
                  <c:v>44</c:v>
                </c:pt>
                <c:pt idx="6">
                  <c:v>43</c:v>
                </c:pt>
                <c:pt idx="7">
                  <c:v>4</c:v>
                </c:pt>
                <c:pt idx="8">
                  <c:v>18</c:v>
                </c:pt>
                <c:pt idx="9">
                  <c:v>8</c:v>
                </c:pt>
              </c:numCache>
            </c:numRef>
          </c:val>
          <c:extLst>
            <c:ext xmlns:c16="http://schemas.microsoft.com/office/drawing/2014/chart" uri="{C3380CC4-5D6E-409C-BE32-E72D297353CC}">
              <c16:uniqueId val="{00000000-D155-4FE0-9619-A3863CC6C13D}"/>
            </c:ext>
          </c:extLst>
        </c:ser>
        <c:ser>
          <c:idx val="1"/>
          <c:order val="1"/>
          <c:tx>
            <c:v>ILU Residents</c:v>
          </c:tx>
          <c:spPr>
            <a:solidFill>
              <a:schemeClr val="accent2"/>
            </a:solidFill>
            <a:ln>
              <a:noFill/>
            </a:ln>
            <a:effectLst/>
          </c:spPr>
          <c:invertIfNegative val="0"/>
          <c:cat>
            <c:multiLvlStrRef>
              <c:f>Flooring!$B$3:$K$4</c:f>
              <c:multiLvlStrCache>
                <c:ptCount val="10"/>
                <c:lvl>
                  <c:pt idx="0">
                    <c:v>Bedroom</c:v>
                  </c:pt>
                  <c:pt idx="1">
                    <c:v>Kitchen</c:v>
                  </c:pt>
                  <c:pt idx="2">
                    <c:v>Living/ dining</c:v>
                  </c:pt>
                  <c:pt idx="3">
                    <c:v>Bedroom</c:v>
                  </c:pt>
                  <c:pt idx="4">
                    <c:v>Living/ dining</c:v>
                  </c:pt>
                  <c:pt idx="5">
                    <c:v>Bathroom</c:v>
                  </c:pt>
                  <c:pt idx="6">
                    <c:v>Laundry</c:v>
                  </c:pt>
                  <c:pt idx="7">
                    <c:v>Bedroom</c:v>
                  </c:pt>
                  <c:pt idx="8">
                    <c:v>Kitchen</c:v>
                  </c:pt>
                  <c:pt idx="9">
                    <c:v>Living/ dining</c:v>
                  </c:pt>
                </c:lvl>
                <c:lvl>
                  <c:pt idx="0">
                    <c:v>Floorboards</c:v>
                  </c:pt>
                  <c:pt idx="3">
                    <c:v>Carpet</c:v>
                  </c:pt>
                  <c:pt idx="5">
                    <c:v>Tiles</c:v>
                  </c:pt>
                </c:lvl>
              </c:multiLvlStrCache>
            </c:multiLvlStrRef>
          </c:cat>
          <c:val>
            <c:numRef>
              <c:f>Flooring!$B$35:$K$35</c:f>
              <c:numCache>
                <c:formatCode>General</c:formatCode>
                <c:ptCount val="10"/>
                <c:pt idx="0">
                  <c:v>2</c:v>
                </c:pt>
                <c:pt idx="1">
                  <c:v>5</c:v>
                </c:pt>
                <c:pt idx="2">
                  <c:v>5</c:v>
                </c:pt>
                <c:pt idx="3">
                  <c:v>15</c:v>
                </c:pt>
                <c:pt idx="4">
                  <c:v>7</c:v>
                </c:pt>
                <c:pt idx="5">
                  <c:v>14</c:v>
                </c:pt>
                <c:pt idx="6">
                  <c:v>14</c:v>
                </c:pt>
                <c:pt idx="7">
                  <c:v>2</c:v>
                </c:pt>
                <c:pt idx="8">
                  <c:v>9</c:v>
                </c:pt>
                <c:pt idx="9">
                  <c:v>4</c:v>
                </c:pt>
              </c:numCache>
            </c:numRef>
          </c:val>
          <c:extLst>
            <c:ext xmlns:c16="http://schemas.microsoft.com/office/drawing/2014/chart" uri="{C3380CC4-5D6E-409C-BE32-E72D297353CC}">
              <c16:uniqueId val="{00000001-D155-4FE0-9619-A3863CC6C13D}"/>
            </c:ext>
          </c:extLst>
        </c:ser>
        <c:dLbls>
          <c:showLegendKey val="0"/>
          <c:showVal val="0"/>
          <c:showCatName val="0"/>
          <c:showSerName val="0"/>
          <c:showPercent val="0"/>
          <c:showBubbleSize val="0"/>
        </c:dLbls>
        <c:gapWidth val="182"/>
        <c:axId val="642744776"/>
        <c:axId val="642746936"/>
      </c:barChart>
      <c:catAx>
        <c:axId val="642744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46936"/>
        <c:crosses val="autoZero"/>
        <c:auto val="1"/>
        <c:lblAlgn val="ctr"/>
        <c:lblOffset val="100"/>
        <c:noMultiLvlLbl val="0"/>
      </c:catAx>
      <c:valAx>
        <c:axId val="642746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44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Community</c:v>
          </c:tx>
          <c:spPr>
            <a:solidFill>
              <a:schemeClr val="accent1"/>
            </a:solidFill>
            <a:ln>
              <a:noFill/>
            </a:ln>
            <a:effectLst/>
          </c:spPr>
          <c:invertIfNegative val="0"/>
          <c:cat>
            <c:strRef>
              <c:f>'Interiors and in-home'!$B$4:$M$4</c:f>
              <c:strCache>
                <c:ptCount val="12"/>
                <c:pt idx="0">
                  <c:v>Designed for ageing in place</c:v>
                </c:pt>
                <c:pt idx="1">
                  <c:v>Level access/no threshold</c:v>
                </c:pt>
                <c:pt idx="2">
                  <c:v>Light filled home</c:v>
                </c:pt>
                <c:pt idx="3">
                  <c:v>Reverse cycle air conditioning</c:v>
                </c:pt>
                <c:pt idx="4">
                  <c:v>Sensor lights</c:v>
                </c:pt>
                <c:pt idx="5">
                  <c:v>Electric automated blinds</c:v>
                </c:pt>
                <c:pt idx="6">
                  <c:v>European kitchen appliances</c:v>
                </c:pt>
                <c:pt idx="7">
                  <c:v>Built-in robes</c:v>
                </c:pt>
                <c:pt idx="8">
                  <c:v>Walk-in robe</c:v>
                </c:pt>
                <c:pt idx="9">
                  <c:v>Linen cupboard</c:v>
                </c:pt>
                <c:pt idx="10">
                  <c:v>Open-plan living area</c:v>
                </c:pt>
                <c:pt idx="11">
                  <c:v>Built-in microwave oven</c:v>
                </c:pt>
              </c:strCache>
            </c:strRef>
          </c:cat>
          <c:val>
            <c:numRef>
              <c:f>'Interiors and in-home'!$B$34:$M$34</c:f>
              <c:numCache>
                <c:formatCode>0.0</c:formatCode>
                <c:ptCount val="12"/>
                <c:pt idx="0">
                  <c:v>4.4800000000000004</c:v>
                </c:pt>
                <c:pt idx="1">
                  <c:v>4.18</c:v>
                </c:pt>
                <c:pt idx="2">
                  <c:v>4.5199999999999996</c:v>
                </c:pt>
                <c:pt idx="3">
                  <c:v>4.12</c:v>
                </c:pt>
                <c:pt idx="4">
                  <c:v>4.0999999999999996</c:v>
                </c:pt>
                <c:pt idx="5">
                  <c:v>2.72</c:v>
                </c:pt>
                <c:pt idx="6">
                  <c:v>2.66</c:v>
                </c:pt>
                <c:pt idx="7">
                  <c:v>4.5599999999999996</c:v>
                </c:pt>
                <c:pt idx="8">
                  <c:v>3.88</c:v>
                </c:pt>
                <c:pt idx="9">
                  <c:v>4.38</c:v>
                </c:pt>
                <c:pt idx="10">
                  <c:v>4.3</c:v>
                </c:pt>
                <c:pt idx="11">
                  <c:v>4.2</c:v>
                </c:pt>
              </c:numCache>
            </c:numRef>
          </c:val>
          <c:extLst>
            <c:ext xmlns:c16="http://schemas.microsoft.com/office/drawing/2014/chart" uri="{C3380CC4-5D6E-409C-BE32-E72D297353CC}">
              <c16:uniqueId val="{00000000-CD51-452A-A9A9-72436F5E9F5B}"/>
            </c:ext>
          </c:extLst>
        </c:ser>
        <c:ser>
          <c:idx val="1"/>
          <c:order val="1"/>
          <c:tx>
            <c:v>ILU Residents</c:v>
          </c:tx>
          <c:spPr>
            <a:solidFill>
              <a:schemeClr val="accent2"/>
            </a:solidFill>
            <a:ln>
              <a:noFill/>
            </a:ln>
            <a:effectLst/>
          </c:spPr>
          <c:invertIfNegative val="0"/>
          <c:cat>
            <c:strRef>
              <c:f>'Interiors and in-home'!$B$4:$M$4</c:f>
              <c:strCache>
                <c:ptCount val="12"/>
                <c:pt idx="0">
                  <c:v>Designed for ageing in place</c:v>
                </c:pt>
                <c:pt idx="1">
                  <c:v>Level access/no threshold</c:v>
                </c:pt>
                <c:pt idx="2">
                  <c:v>Light filled home</c:v>
                </c:pt>
                <c:pt idx="3">
                  <c:v>Reverse cycle air conditioning</c:v>
                </c:pt>
                <c:pt idx="4">
                  <c:v>Sensor lights</c:v>
                </c:pt>
                <c:pt idx="5">
                  <c:v>Electric automated blinds</c:v>
                </c:pt>
                <c:pt idx="6">
                  <c:v>European kitchen appliances</c:v>
                </c:pt>
                <c:pt idx="7">
                  <c:v>Built-in robes</c:v>
                </c:pt>
                <c:pt idx="8">
                  <c:v>Walk-in robe</c:v>
                </c:pt>
                <c:pt idx="9">
                  <c:v>Linen cupboard</c:v>
                </c:pt>
                <c:pt idx="10">
                  <c:v>Open-plan living area</c:v>
                </c:pt>
                <c:pt idx="11">
                  <c:v>Built-in microwave oven</c:v>
                </c:pt>
              </c:strCache>
            </c:strRef>
          </c:cat>
          <c:val>
            <c:numRef>
              <c:f>'Interiors and in-home'!$B$35:$M$35</c:f>
              <c:numCache>
                <c:formatCode>0.0</c:formatCode>
                <c:ptCount val="12"/>
                <c:pt idx="0">
                  <c:v>4.7333333333333334</c:v>
                </c:pt>
                <c:pt idx="1">
                  <c:v>4.9333333333333336</c:v>
                </c:pt>
                <c:pt idx="2">
                  <c:v>4.8666666666666663</c:v>
                </c:pt>
                <c:pt idx="3">
                  <c:v>4.4375</c:v>
                </c:pt>
                <c:pt idx="4">
                  <c:v>4</c:v>
                </c:pt>
                <c:pt idx="5">
                  <c:v>2.6428571428571428</c:v>
                </c:pt>
                <c:pt idx="6">
                  <c:v>2.7692307692307692</c:v>
                </c:pt>
                <c:pt idx="7">
                  <c:v>4.666666666666667</c:v>
                </c:pt>
                <c:pt idx="8">
                  <c:v>2.7857142857142856</c:v>
                </c:pt>
                <c:pt idx="9">
                  <c:v>4.7333333333333334</c:v>
                </c:pt>
                <c:pt idx="10">
                  <c:v>4.4666666666666668</c:v>
                </c:pt>
                <c:pt idx="11">
                  <c:v>4.0625</c:v>
                </c:pt>
              </c:numCache>
            </c:numRef>
          </c:val>
          <c:extLst>
            <c:ext xmlns:c16="http://schemas.microsoft.com/office/drawing/2014/chart" uri="{C3380CC4-5D6E-409C-BE32-E72D297353CC}">
              <c16:uniqueId val="{00000001-CD51-452A-A9A9-72436F5E9F5B}"/>
            </c:ext>
          </c:extLst>
        </c:ser>
        <c:dLbls>
          <c:showLegendKey val="0"/>
          <c:showVal val="0"/>
          <c:showCatName val="0"/>
          <c:showSerName val="0"/>
          <c:showPercent val="0"/>
          <c:showBubbleSize val="0"/>
        </c:dLbls>
        <c:gapWidth val="182"/>
        <c:axId val="633579952"/>
        <c:axId val="633580672"/>
      </c:barChart>
      <c:catAx>
        <c:axId val="63357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80672"/>
        <c:crosses val="autoZero"/>
        <c:auto val="1"/>
        <c:lblAlgn val="ctr"/>
        <c:lblOffset val="100"/>
        <c:noMultiLvlLbl val="0"/>
      </c:catAx>
      <c:valAx>
        <c:axId val="63358067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79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Community</c:v>
          </c:tx>
          <c:spPr>
            <a:solidFill>
              <a:schemeClr val="accent1"/>
            </a:solidFill>
            <a:ln>
              <a:noFill/>
            </a:ln>
            <a:effectLst/>
          </c:spPr>
          <c:invertIfNegative val="0"/>
          <c:cat>
            <c:strRef>
              <c:f>'Interiors and in-home'!$N$4:$AA$4</c:f>
              <c:strCache>
                <c:ptCount val="14"/>
                <c:pt idx="0">
                  <c:v>Pantry storage</c:v>
                </c:pt>
                <c:pt idx="1">
                  <c:v>Dishwasher - full size</c:v>
                </c:pt>
                <c:pt idx="2">
                  <c:v>Dishwasher - drawer (half size)</c:v>
                </c:pt>
                <c:pt idx="3">
                  <c:v>Steam oven</c:v>
                </c:pt>
                <c:pt idx="4">
                  <c:v>Warming drawer</c:v>
                </c:pt>
                <c:pt idx="5">
                  <c:v>Zip Tap (boiling/sparkling water)</c:v>
                </c:pt>
                <c:pt idx="6">
                  <c:v>Wine fridge</c:v>
                </c:pt>
                <c:pt idx="7">
                  <c:v>Butler’s pantry</c:v>
                </c:pt>
                <c:pt idx="8">
                  <c:v>Shower with hose</c:v>
                </c:pt>
                <c:pt idx="9">
                  <c:v>Separate laundry</c:v>
                </c:pt>
                <c:pt idx="10">
                  <c:v>European laundry</c:v>
                </c:pt>
                <c:pt idx="11">
                  <c:v>Laundry in bathroom</c:v>
                </c:pt>
                <c:pt idx="12">
                  <c:v>Bath tub</c:v>
                </c:pt>
                <c:pt idx="13">
                  <c:v>Fireplace</c:v>
                </c:pt>
              </c:strCache>
            </c:strRef>
          </c:cat>
          <c:val>
            <c:numRef>
              <c:f>'Interiors and in-home'!$N$34:$AA$34</c:f>
              <c:numCache>
                <c:formatCode>0.0</c:formatCode>
                <c:ptCount val="14"/>
                <c:pt idx="0">
                  <c:v>4.46</c:v>
                </c:pt>
                <c:pt idx="1">
                  <c:v>3.46</c:v>
                </c:pt>
                <c:pt idx="2">
                  <c:v>2.84</c:v>
                </c:pt>
                <c:pt idx="3">
                  <c:v>2.2400000000000002</c:v>
                </c:pt>
                <c:pt idx="4">
                  <c:v>2.06</c:v>
                </c:pt>
                <c:pt idx="5">
                  <c:v>2.2400000000000002</c:v>
                </c:pt>
                <c:pt idx="6">
                  <c:v>1.74</c:v>
                </c:pt>
                <c:pt idx="7">
                  <c:v>2.02</c:v>
                </c:pt>
                <c:pt idx="8">
                  <c:v>3.88</c:v>
                </c:pt>
                <c:pt idx="9">
                  <c:v>3.92</c:v>
                </c:pt>
                <c:pt idx="10">
                  <c:v>2.36</c:v>
                </c:pt>
                <c:pt idx="11">
                  <c:v>1.48</c:v>
                </c:pt>
                <c:pt idx="12">
                  <c:v>1.92</c:v>
                </c:pt>
                <c:pt idx="13">
                  <c:v>1.32</c:v>
                </c:pt>
              </c:numCache>
            </c:numRef>
          </c:val>
          <c:extLst>
            <c:ext xmlns:c16="http://schemas.microsoft.com/office/drawing/2014/chart" uri="{C3380CC4-5D6E-409C-BE32-E72D297353CC}">
              <c16:uniqueId val="{00000000-8C66-4109-BD78-8236B1DB1F88}"/>
            </c:ext>
          </c:extLst>
        </c:ser>
        <c:ser>
          <c:idx val="1"/>
          <c:order val="1"/>
          <c:tx>
            <c:v>ILU Residents</c:v>
          </c:tx>
          <c:spPr>
            <a:solidFill>
              <a:schemeClr val="accent2"/>
            </a:solidFill>
            <a:ln>
              <a:noFill/>
            </a:ln>
            <a:effectLst/>
          </c:spPr>
          <c:invertIfNegative val="0"/>
          <c:cat>
            <c:strRef>
              <c:f>'Interiors and in-home'!$N$4:$AA$4</c:f>
              <c:strCache>
                <c:ptCount val="14"/>
                <c:pt idx="0">
                  <c:v>Pantry storage</c:v>
                </c:pt>
                <c:pt idx="1">
                  <c:v>Dishwasher - full size</c:v>
                </c:pt>
                <c:pt idx="2">
                  <c:v>Dishwasher - drawer (half size)</c:v>
                </c:pt>
                <c:pt idx="3">
                  <c:v>Steam oven</c:v>
                </c:pt>
                <c:pt idx="4">
                  <c:v>Warming drawer</c:v>
                </c:pt>
                <c:pt idx="5">
                  <c:v>Zip Tap (boiling/sparkling water)</c:v>
                </c:pt>
                <c:pt idx="6">
                  <c:v>Wine fridge</c:v>
                </c:pt>
                <c:pt idx="7">
                  <c:v>Butler’s pantry</c:v>
                </c:pt>
                <c:pt idx="8">
                  <c:v>Shower with hose</c:v>
                </c:pt>
                <c:pt idx="9">
                  <c:v>Separate laundry</c:v>
                </c:pt>
                <c:pt idx="10">
                  <c:v>European laundry</c:v>
                </c:pt>
                <c:pt idx="11">
                  <c:v>Laundry in bathroom</c:v>
                </c:pt>
                <c:pt idx="12">
                  <c:v>Bath tub</c:v>
                </c:pt>
                <c:pt idx="13">
                  <c:v>Fireplace</c:v>
                </c:pt>
              </c:strCache>
            </c:strRef>
          </c:cat>
          <c:val>
            <c:numRef>
              <c:f>'Interiors and in-home'!$N$35:$AA$35</c:f>
              <c:numCache>
                <c:formatCode>0.0</c:formatCode>
                <c:ptCount val="14"/>
                <c:pt idx="0">
                  <c:v>4.8</c:v>
                </c:pt>
                <c:pt idx="1">
                  <c:v>2.5333333333333332</c:v>
                </c:pt>
                <c:pt idx="2">
                  <c:v>3</c:v>
                </c:pt>
                <c:pt idx="3">
                  <c:v>1.7692307692307692</c:v>
                </c:pt>
                <c:pt idx="4">
                  <c:v>2.6666666666666665</c:v>
                </c:pt>
                <c:pt idx="5">
                  <c:v>2.2307692307692308</c:v>
                </c:pt>
                <c:pt idx="6">
                  <c:v>2</c:v>
                </c:pt>
                <c:pt idx="7">
                  <c:v>2.2142857142857144</c:v>
                </c:pt>
                <c:pt idx="8">
                  <c:v>4.4666666666666668</c:v>
                </c:pt>
                <c:pt idx="9">
                  <c:v>4.5333333333333332</c:v>
                </c:pt>
                <c:pt idx="10">
                  <c:v>1.8333333333333333</c:v>
                </c:pt>
                <c:pt idx="11">
                  <c:v>1.2307692307692308</c:v>
                </c:pt>
                <c:pt idx="12">
                  <c:v>1.4615384615384615</c:v>
                </c:pt>
                <c:pt idx="13">
                  <c:v>1.2857142857142858</c:v>
                </c:pt>
              </c:numCache>
            </c:numRef>
          </c:val>
          <c:extLst>
            <c:ext xmlns:c16="http://schemas.microsoft.com/office/drawing/2014/chart" uri="{C3380CC4-5D6E-409C-BE32-E72D297353CC}">
              <c16:uniqueId val="{00000001-8C66-4109-BD78-8236B1DB1F88}"/>
            </c:ext>
          </c:extLst>
        </c:ser>
        <c:dLbls>
          <c:showLegendKey val="0"/>
          <c:showVal val="0"/>
          <c:showCatName val="0"/>
          <c:showSerName val="0"/>
          <c:showPercent val="0"/>
          <c:showBubbleSize val="0"/>
        </c:dLbls>
        <c:gapWidth val="182"/>
        <c:axId val="642742616"/>
        <c:axId val="642735056"/>
      </c:barChart>
      <c:catAx>
        <c:axId val="642742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35056"/>
        <c:crosses val="autoZero"/>
        <c:auto val="1"/>
        <c:lblAlgn val="ctr"/>
        <c:lblOffset val="100"/>
        <c:noMultiLvlLbl val="0"/>
      </c:catAx>
      <c:valAx>
        <c:axId val="64273505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42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'Interiors and in-home'!$B$43</c:f>
              <c:strCache>
                <c:ptCount val="1"/>
                <c:pt idx="0">
                  <c:v>Community</c:v>
                </c:pt>
              </c:strCache>
            </c:strRef>
          </c:tx>
          <c:spPr>
            <a:solidFill>
              <a:schemeClr val="accent1"/>
            </a:solidFill>
            <a:ln>
              <a:noFill/>
            </a:ln>
            <a:effectLst/>
          </c:spPr>
          <c:invertIfNegative val="0"/>
          <c:cat>
            <c:strRef>
              <c:f>'Interiors and in-home'!$A$44:$A$57</c:f>
              <c:strCache>
                <c:ptCount val="14"/>
                <c:pt idx="0">
                  <c:v>Built-in robes</c:v>
                </c:pt>
                <c:pt idx="1">
                  <c:v>Light filled home</c:v>
                </c:pt>
                <c:pt idx="2">
                  <c:v>Designed for ageing in place</c:v>
                </c:pt>
                <c:pt idx="3">
                  <c:v>Pantry storage</c:v>
                </c:pt>
                <c:pt idx="4">
                  <c:v>Linen cupboard</c:v>
                </c:pt>
                <c:pt idx="5">
                  <c:v>Open-plan living area</c:v>
                </c:pt>
                <c:pt idx="6">
                  <c:v>Built-in microwave oven</c:v>
                </c:pt>
                <c:pt idx="7">
                  <c:v>Level access/no threshold</c:v>
                </c:pt>
                <c:pt idx="8">
                  <c:v>Reverse cycle air conditioning</c:v>
                </c:pt>
                <c:pt idx="9">
                  <c:v>Sensor lights</c:v>
                </c:pt>
                <c:pt idx="10">
                  <c:v>Separate laundry</c:v>
                </c:pt>
                <c:pt idx="11">
                  <c:v>Walk-in robe</c:v>
                </c:pt>
                <c:pt idx="12">
                  <c:v>Shower with hose</c:v>
                </c:pt>
                <c:pt idx="13">
                  <c:v>Dishwasher - full size</c:v>
                </c:pt>
              </c:strCache>
            </c:strRef>
          </c:cat>
          <c:val>
            <c:numRef>
              <c:f>'Interiors and in-home'!$B$44:$B$57</c:f>
              <c:numCache>
                <c:formatCode>0.0</c:formatCode>
                <c:ptCount val="14"/>
                <c:pt idx="0">
                  <c:v>4.5599999999999996</c:v>
                </c:pt>
                <c:pt idx="1">
                  <c:v>4.5199999999999996</c:v>
                </c:pt>
                <c:pt idx="2">
                  <c:v>4.4800000000000004</c:v>
                </c:pt>
                <c:pt idx="3">
                  <c:v>4.46</c:v>
                </c:pt>
                <c:pt idx="4">
                  <c:v>4.38</c:v>
                </c:pt>
                <c:pt idx="5">
                  <c:v>4.3</c:v>
                </c:pt>
                <c:pt idx="6">
                  <c:v>4.2</c:v>
                </c:pt>
                <c:pt idx="7">
                  <c:v>4.18</c:v>
                </c:pt>
                <c:pt idx="8">
                  <c:v>4.12</c:v>
                </c:pt>
                <c:pt idx="9">
                  <c:v>4.0999999999999996</c:v>
                </c:pt>
                <c:pt idx="10">
                  <c:v>3.92</c:v>
                </c:pt>
                <c:pt idx="11">
                  <c:v>3.88</c:v>
                </c:pt>
                <c:pt idx="12">
                  <c:v>3.88</c:v>
                </c:pt>
                <c:pt idx="13">
                  <c:v>3.46</c:v>
                </c:pt>
              </c:numCache>
            </c:numRef>
          </c:val>
          <c:extLst>
            <c:ext xmlns:c16="http://schemas.microsoft.com/office/drawing/2014/chart" uri="{C3380CC4-5D6E-409C-BE32-E72D297353CC}">
              <c16:uniqueId val="{00000000-1100-47A8-B4AF-7C0E7AAFE64D}"/>
            </c:ext>
          </c:extLst>
        </c:ser>
        <c:ser>
          <c:idx val="1"/>
          <c:order val="1"/>
          <c:tx>
            <c:strRef>
              <c:f>'Interiors and in-home'!$C$43</c:f>
              <c:strCache>
                <c:ptCount val="1"/>
                <c:pt idx="0">
                  <c:v>ILU Residents</c:v>
                </c:pt>
              </c:strCache>
            </c:strRef>
          </c:tx>
          <c:spPr>
            <a:solidFill>
              <a:schemeClr val="accent2"/>
            </a:solidFill>
            <a:ln>
              <a:noFill/>
            </a:ln>
            <a:effectLst/>
          </c:spPr>
          <c:invertIfNegative val="0"/>
          <c:cat>
            <c:strRef>
              <c:f>'Interiors and in-home'!$A$44:$A$57</c:f>
              <c:strCache>
                <c:ptCount val="14"/>
                <c:pt idx="0">
                  <c:v>Built-in robes</c:v>
                </c:pt>
                <c:pt idx="1">
                  <c:v>Light filled home</c:v>
                </c:pt>
                <c:pt idx="2">
                  <c:v>Designed for ageing in place</c:v>
                </c:pt>
                <c:pt idx="3">
                  <c:v>Pantry storage</c:v>
                </c:pt>
                <c:pt idx="4">
                  <c:v>Linen cupboard</c:v>
                </c:pt>
                <c:pt idx="5">
                  <c:v>Open-plan living area</c:v>
                </c:pt>
                <c:pt idx="6">
                  <c:v>Built-in microwave oven</c:v>
                </c:pt>
                <c:pt idx="7">
                  <c:v>Level access/no threshold</c:v>
                </c:pt>
                <c:pt idx="8">
                  <c:v>Reverse cycle air conditioning</c:v>
                </c:pt>
                <c:pt idx="9">
                  <c:v>Sensor lights</c:v>
                </c:pt>
                <c:pt idx="10">
                  <c:v>Separate laundry</c:v>
                </c:pt>
                <c:pt idx="11">
                  <c:v>Walk-in robe</c:v>
                </c:pt>
                <c:pt idx="12">
                  <c:v>Shower with hose</c:v>
                </c:pt>
                <c:pt idx="13">
                  <c:v>Dishwasher - full size</c:v>
                </c:pt>
              </c:strCache>
            </c:strRef>
          </c:cat>
          <c:val>
            <c:numRef>
              <c:f>'Interiors and in-home'!$C$44:$C$57</c:f>
              <c:numCache>
                <c:formatCode>0.0</c:formatCode>
                <c:ptCount val="14"/>
                <c:pt idx="0">
                  <c:v>4.666666666666667</c:v>
                </c:pt>
                <c:pt idx="1">
                  <c:v>4.8666666666666663</c:v>
                </c:pt>
                <c:pt idx="2">
                  <c:v>4.7333333333333334</c:v>
                </c:pt>
                <c:pt idx="3">
                  <c:v>4.8</c:v>
                </c:pt>
                <c:pt idx="4">
                  <c:v>4.7333333333333334</c:v>
                </c:pt>
                <c:pt idx="5">
                  <c:v>4.4666666666666668</c:v>
                </c:pt>
                <c:pt idx="6">
                  <c:v>4.0625</c:v>
                </c:pt>
                <c:pt idx="7">
                  <c:v>4.9333333333333336</c:v>
                </c:pt>
                <c:pt idx="8">
                  <c:v>4.4375</c:v>
                </c:pt>
                <c:pt idx="9">
                  <c:v>4</c:v>
                </c:pt>
                <c:pt idx="10">
                  <c:v>4.5333333333333332</c:v>
                </c:pt>
                <c:pt idx="11">
                  <c:v>2.7857142857142856</c:v>
                </c:pt>
                <c:pt idx="12">
                  <c:v>4.4666666666666668</c:v>
                </c:pt>
                <c:pt idx="13">
                  <c:v>2.5333333333333332</c:v>
                </c:pt>
              </c:numCache>
            </c:numRef>
          </c:val>
          <c:extLst>
            <c:ext xmlns:c16="http://schemas.microsoft.com/office/drawing/2014/chart" uri="{C3380CC4-5D6E-409C-BE32-E72D297353CC}">
              <c16:uniqueId val="{00000001-1100-47A8-B4AF-7C0E7AAFE64D}"/>
            </c:ext>
          </c:extLst>
        </c:ser>
        <c:dLbls>
          <c:showLegendKey val="0"/>
          <c:showVal val="0"/>
          <c:showCatName val="0"/>
          <c:showSerName val="0"/>
          <c:showPercent val="0"/>
          <c:showBubbleSize val="0"/>
        </c:dLbls>
        <c:gapWidth val="182"/>
        <c:axId val="773804512"/>
        <c:axId val="773806312"/>
      </c:barChart>
      <c:catAx>
        <c:axId val="7738045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06312"/>
        <c:crosses val="autoZero"/>
        <c:auto val="1"/>
        <c:lblAlgn val="ctr"/>
        <c:lblOffset val="100"/>
        <c:noMultiLvlLbl val="0"/>
      </c:catAx>
      <c:valAx>
        <c:axId val="773806312"/>
        <c:scaling>
          <c:orientation val="minMax"/>
          <c:max val="5"/>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0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7130577427821521"/>
          <c:y val="0.20875000000000005"/>
          <c:w val="0.5961108923884515"/>
          <c:h val="0.6153546952464275"/>
        </c:manualLayout>
      </c:layout>
      <c:barChart>
        <c:barDir val="bar"/>
        <c:grouping val="clustered"/>
        <c:varyColors val="0"/>
        <c:ser>
          <c:idx val="0"/>
          <c:order val="0"/>
          <c:tx>
            <c:v>Community</c:v>
          </c:tx>
          <c:spPr>
            <a:solidFill>
              <a:schemeClr val="accent1"/>
            </a:solidFill>
            <a:ln>
              <a:noFill/>
            </a:ln>
            <a:effectLst/>
          </c:spPr>
          <c:invertIfNegative val="0"/>
          <c:cat>
            <c:strRef>
              <c:f>'Interiors and in-home'!$A$58:$A$69</c:f>
              <c:strCache>
                <c:ptCount val="12"/>
                <c:pt idx="0">
                  <c:v>Dishwasher - drawer (half size)</c:v>
                </c:pt>
                <c:pt idx="1">
                  <c:v>Electric automated blinds</c:v>
                </c:pt>
                <c:pt idx="2">
                  <c:v>European kitchen appliances</c:v>
                </c:pt>
                <c:pt idx="3">
                  <c:v>European laundry</c:v>
                </c:pt>
                <c:pt idx="4">
                  <c:v>Steam oven</c:v>
                </c:pt>
                <c:pt idx="5">
                  <c:v>Zip Tap (boiling/sparkling water)</c:v>
                </c:pt>
                <c:pt idx="6">
                  <c:v>Warming drawer</c:v>
                </c:pt>
                <c:pt idx="7">
                  <c:v>Butler’s pantry</c:v>
                </c:pt>
                <c:pt idx="8">
                  <c:v>Bath tub</c:v>
                </c:pt>
                <c:pt idx="9">
                  <c:v>Wine fridge</c:v>
                </c:pt>
                <c:pt idx="10">
                  <c:v>Laundry in bathroom</c:v>
                </c:pt>
                <c:pt idx="11">
                  <c:v>Fireplace</c:v>
                </c:pt>
              </c:strCache>
            </c:strRef>
          </c:cat>
          <c:val>
            <c:numRef>
              <c:f>'Interiors and in-home'!$B$58:$B$69</c:f>
              <c:numCache>
                <c:formatCode>0.0</c:formatCode>
                <c:ptCount val="12"/>
                <c:pt idx="0">
                  <c:v>2.84</c:v>
                </c:pt>
                <c:pt idx="1">
                  <c:v>2.72</c:v>
                </c:pt>
                <c:pt idx="2">
                  <c:v>2.66</c:v>
                </c:pt>
                <c:pt idx="3">
                  <c:v>2.36</c:v>
                </c:pt>
                <c:pt idx="4">
                  <c:v>2.2400000000000002</c:v>
                </c:pt>
                <c:pt idx="5">
                  <c:v>2.2400000000000002</c:v>
                </c:pt>
                <c:pt idx="6">
                  <c:v>2.06</c:v>
                </c:pt>
                <c:pt idx="7">
                  <c:v>2.02</c:v>
                </c:pt>
                <c:pt idx="8">
                  <c:v>1.92</c:v>
                </c:pt>
                <c:pt idx="9">
                  <c:v>1.74</c:v>
                </c:pt>
                <c:pt idx="10">
                  <c:v>1.48</c:v>
                </c:pt>
                <c:pt idx="11">
                  <c:v>1.32</c:v>
                </c:pt>
              </c:numCache>
            </c:numRef>
          </c:val>
          <c:extLst>
            <c:ext xmlns:c16="http://schemas.microsoft.com/office/drawing/2014/chart" uri="{C3380CC4-5D6E-409C-BE32-E72D297353CC}">
              <c16:uniqueId val="{00000000-3EC4-476D-ABB3-C1C089224D3C}"/>
            </c:ext>
          </c:extLst>
        </c:ser>
        <c:ser>
          <c:idx val="1"/>
          <c:order val="1"/>
          <c:tx>
            <c:v>ILU Residents</c:v>
          </c:tx>
          <c:spPr>
            <a:solidFill>
              <a:schemeClr val="accent2"/>
            </a:solidFill>
            <a:ln>
              <a:noFill/>
            </a:ln>
            <a:effectLst/>
          </c:spPr>
          <c:invertIfNegative val="0"/>
          <c:cat>
            <c:strRef>
              <c:f>'Interiors and in-home'!$A$58:$A$69</c:f>
              <c:strCache>
                <c:ptCount val="12"/>
                <c:pt idx="0">
                  <c:v>Dishwasher - drawer (half size)</c:v>
                </c:pt>
                <c:pt idx="1">
                  <c:v>Electric automated blinds</c:v>
                </c:pt>
                <c:pt idx="2">
                  <c:v>European kitchen appliances</c:v>
                </c:pt>
                <c:pt idx="3">
                  <c:v>European laundry</c:v>
                </c:pt>
                <c:pt idx="4">
                  <c:v>Steam oven</c:v>
                </c:pt>
                <c:pt idx="5">
                  <c:v>Zip Tap (boiling/sparkling water)</c:v>
                </c:pt>
                <c:pt idx="6">
                  <c:v>Warming drawer</c:v>
                </c:pt>
                <c:pt idx="7">
                  <c:v>Butler’s pantry</c:v>
                </c:pt>
                <c:pt idx="8">
                  <c:v>Bath tub</c:v>
                </c:pt>
                <c:pt idx="9">
                  <c:v>Wine fridge</c:v>
                </c:pt>
                <c:pt idx="10">
                  <c:v>Laundry in bathroom</c:v>
                </c:pt>
                <c:pt idx="11">
                  <c:v>Fireplace</c:v>
                </c:pt>
              </c:strCache>
            </c:strRef>
          </c:cat>
          <c:val>
            <c:numRef>
              <c:f>'Interiors and in-home'!$C$58:$C$69</c:f>
              <c:numCache>
                <c:formatCode>0.0</c:formatCode>
                <c:ptCount val="12"/>
                <c:pt idx="0">
                  <c:v>3</c:v>
                </c:pt>
                <c:pt idx="1">
                  <c:v>2.6428571428571428</c:v>
                </c:pt>
                <c:pt idx="2">
                  <c:v>2.7692307692307692</c:v>
                </c:pt>
                <c:pt idx="3">
                  <c:v>1.8333333333333333</c:v>
                </c:pt>
                <c:pt idx="4">
                  <c:v>1.7692307692307692</c:v>
                </c:pt>
                <c:pt idx="5">
                  <c:v>2.2307692307692308</c:v>
                </c:pt>
                <c:pt idx="6">
                  <c:v>2.6666666666666665</c:v>
                </c:pt>
                <c:pt idx="7">
                  <c:v>2.2142857142857144</c:v>
                </c:pt>
                <c:pt idx="8">
                  <c:v>1.4615384615384615</c:v>
                </c:pt>
                <c:pt idx="9">
                  <c:v>2</c:v>
                </c:pt>
                <c:pt idx="10">
                  <c:v>1.2307692307692308</c:v>
                </c:pt>
                <c:pt idx="11">
                  <c:v>1.2857142857142858</c:v>
                </c:pt>
              </c:numCache>
            </c:numRef>
          </c:val>
          <c:extLst>
            <c:ext xmlns:c16="http://schemas.microsoft.com/office/drawing/2014/chart" uri="{C3380CC4-5D6E-409C-BE32-E72D297353CC}">
              <c16:uniqueId val="{00000001-3EC4-476D-ABB3-C1C089224D3C}"/>
            </c:ext>
          </c:extLst>
        </c:ser>
        <c:dLbls>
          <c:showLegendKey val="0"/>
          <c:showVal val="0"/>
          <c:showCatName val="0"/>
          <c:showSerName val="0"/>
          <c:showPercent val="0"/>
          <c:showBubbleSize val="0"/>
        </c:dLbls>
        <c:gapWidth val="182"/>
        <c:axId val="777569192"/>
        <c:axId val="777572072"/>
      </c:barChart>
      <c:catAx>
        <c:axId val="7775691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572072"/>
        <c:crosses val="autoZero"/>
        <c:auto val="1"/>
        <c:lblAlgn val="ctr"/>
        <c:lblOffset val="100"/>
        <c:noMultiLvlLbl val="0"/>
      </c:catAx>
      <c:valAx>
        <c:axId val="777572072"/>
        <c:scaling>
          <c:orientation val="minMax"/>
          <c:max val="5"/>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569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'Park-storage-green (2)'!$B$57</c:f>
              <c:strCache>
                <c:ptCount val="1"/>
                <c:pt idx="0">
                  <c:v>Community</c:v>
                </c:pt>
              </c:strCache>
            </c:strRef>
          </c:tx>
          <c:spPr>
            <a:solidFill>
              <a:schemeClr val="accent1"/>
            </a:solidFill>
            <a:ln>
              <a:noFill/>
            </a:ln>
            <a:effectLst/>
          </c:spPr>
          <c:invertIfNegative val="0"/>
          <c:cat>
            <c:strRef>
              <c:f>'Park-storage-green (2)'!$A$58:$A$62</c:f>
              <c:strCache>
                <c:ptCount val="5"/>
                <c:pt idx="0">
                  <c:v>1 car</c:v>
                </c:pt>
                <c:pt idx="1">
                  <c:v>Mobility scooter</c:v>
                </c:pt>
                <c:pt idx="2">
                  <c:v>EV</c:v>
                </c:pt>
                <c:pt idx="3">
                  <c:v>Electric bike</c:v>
                </c:pt>
                <c:pt idx="4">
                  <c:v>2 car</c:v>
                </c:pt>
              </c:strCache>
            </c:strRef>
          </c:cat>
          <c:val>
            <c:numRef>
              <c:f>'Park-storage-green (2)'!$B$58:$B$62</c:f>
              <c:numCache>
                <c:formatCode>0.0</c:formatCode>
                <c:ptCount val="5"/>
                <c:pt idx="0">
                  <c:v>4.5111111111111111</c:v>
                </c:pt>
                <c:pt idx="1">
                  <c:v>2.6666666666666665</c:v>
                </c:pt>
                <c:pt idx="2">
                  <c:v>2.5714285714285716</c:v>
                </c:pt>
                <c:pt idx="3">
                  <c:v>2.4</c:v>
                </c:pt>
                <c:pt idx="4">
                  <c:v>2.0689655172413794</c:v>
                </c:pt>
              </c:numCache>
            </c:numRef>
          </c:val>
          <c:extLst>
            <c:ext xmlns:c16="http://schemas.microsoft.com/office/drawing/2014/chart" uri="{C3380CC4-5D6E-409C-BE32-E72D297353CC}">
              <c16:uniqueId val="{00000000-074C-4FD5-9AA5-5D107A760CA1}"/>
            </c:ext>
          </c:extLst>
        </c:ser>
        <c:ser>
          <c:idx val="1"/>
          <c:order val="1"/>
          <c:tx>
            <c:strRef>
              <c:f>'Park-storage-green (2)'!$C$57</c:f>
              <c:strCache>
                <c:ptCount val="1"/>
                <c:pt idx="0">
                  <c:v>ILU</c:v>
                </c:pt>
              </c:strCache>
            </c:strRef>
          </c:tx>
          <c:spPr>
            <a:solidFill>
              <a:schemeClr val="accent2"/>
            </a:solidFill>
            <a:ln>
              <a:noFill/>
            </a:ln>
            <a:effectLst/>
          </c:spPr>
          <c:invertIfNegative val="0"/>
          <c:cat>
            <c:strRef>
              <c:f>'Park-storage-green (2)'!$A$58:$A$62</c:f>
              <c:strCache>
                <c:ptCount val="5"/>
                <c:pt idx="0">
                  <c:v>1 car</c:v>
                </c:pt>
                <c:pt idx="1">
                  <c:v>Mobility scooter</c:v>
                </c:pt>
                <c:pt idx="2">
                  <c:v>EV</c:v>
                </c:pt>
                <c:pt idx="3">
                  <c:v>Electric bike</c:v>
                </c:pt>
                <c:pt idx="4">
                  <c:v>2 car</c:v>
                </c:pt>
              </c:strCache>
            </c:strRef>
          </c:cat>
          <c:val>
            <c:numRef>
              <c:f>'Park-storage-green (2)'!$C$58:$C$62</c:f>
              <c:numCache>
                <c:formatCode>0.0</c:formatCode>
                <c:ptCount val="5"/>
                <c:pt idx="0">
                  <c:v>4.4615384615384617</c:v>
                </c:pt>
                <c:pt idx="1">
                  <c:v>3.5454545454545454</c:v>
                </c:pt>
                <c:pt idx="2">
                  <c:v>3.4285714285714284</c:v>
                </c:pt>
                <c:pt idx="3">
                  <c:v>2.5</c:v>
                </c:pt>
                <c:pt idx="4">
                  <c:v>3.5</c:v>
                </c:pt>
              </c:numCache>
            </c:numRef>
          </c:val>
          <c:extLst>
            <c:ext xmlns:c16="http://schemas.microsoft.com/office/drawing/2014/chart" uri="{C3380CC4-5D6E-409C-BE32-E72D297353CC}">
              <c16:uniqueId val="{00000001-074C-4FD5-9AA5-5D107A760CA1}"/>
            </c:ext>
          </c:extLst>
        </c:ser>
        <c:dLbls>
          <c:showLegendKey val="0"/>
          <c:showVal val="0"/>
          <c:showCatName val="0"/>
          <c:showSerName val="0"/>
          <c:showPercent val="0"/>
          <c:showBubbleSize val="0"/>
        </c:dLbls>
        <c:gapWidth val="182"/>
        <c:axId val="773809912"/>
        <c:axId val="773807752"/>
      </c:barChart>
      <c:catAx>
        <c:axId val="7738099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07752"/>
        <c:crosses val="autoZero"/>
        <c:auto val="1"/>
        <c:lblAlgn val="ctr"/>
        <c:lblOffset val="100"/>
        <c:noMultiLvlLbl val="0"/>
      </c:catAx>
      <c:valAx>
        <c:axId val="773807752"/>
        <c:scaling>
          <c:orientation val="minMax"/>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09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Community</c:v>
          </c:tx>
          <c:spPr>
            <a:solidFill>
              <a:schemeClr val="accent1"/>
            </a:solidFill>
            <a:ln>
              <a:noFill/>
            </a:ln>
            <a:effectLst/>
          </c:spPr>
          <c:invertIfNegative val="0"/>
          <c:cat>
            <c:strRef>
              <c:f>'Location and Lifestyle'!$B$5:$O$5</c:f>
              <c:strCache>
                <c:ptCount val="14"/>
                <c:pt idx="0">
                  <c:v>24/7 Emergency Call System</c:v>
                </c:pt>
                <c:pt idx="1">
                  <c:v>Walking distance to beach</c:v>
                </c:pt>
                <c:pt idx="2">
                  <c:v>Sea views</c:v>
                </c:pt>
                <c:pt idx="3">
                  <c:v>Northern aspect</c:v>
                </c:pt>
                <c:pt idx="4">
                  <c:v>Tree views</c:v>
                </c:pt>
                <c:pt idx="5">
                  <c:v>Bushland setting/ walking</c:v>
                </c:pt>
                <c:pt idx="6">
                  <c:v>Being part of a like-minded</c:v>
                </c:pt>
                <c:pt idx="7">
                  <c:v>Co-located to aged care</c:v>
                </c:pt>
                <c:pt idx="8">
                  <c:v>Low-maintenance living</c:v>
                </c:pt>
                <c:pt idx="9">
                  <c:v>No AirBnB/ vacation rental neighbours
</c:v>
                </c:pt>
                <c:pt idx="10">
                  <c:v>Space and facilities for grandchildren</c:v>
                </c:pt>
                <c:pt idx="11">
                  <c:v>Secure access to buildings</c:v>
                </c:pt>
                <c:pt idx="12">
                  <c:v>Lift access</c:v>
                </c:pt>
                <c:pt idx="13">
                  <c:v>Security patrols</c:v>
                </c:pt>
              </c:strCache>
            </c:strRef>
          </c:cat>
          <c:val>
            <c:numRef>
              <c:f>'Location and Lifestyle'!$B$57:$O$57</c:f>
              <c:numCache>
                <c:formatCode>0.0</c:formatCode>
                <c:ptCount val="14"/>
                <c:pt idx="0">
                  <c:v>4.6595744680851068</c:v>
                </c:pt>
                <c:pt idx="1">
                  <c:v>3.9782608695652173</c:v>
                </c:pt>
                <c:pt idx="2">
                  <c:v>3.7346938775510203</c:v>
                </c:pt>
                <c:pt idx="3">
                  <c:v>4.166666666666667</c:v>
                </c:pt>
                <c:pt idx="4">
                  <c:v>3.5555555555555554</c:v>
                </c:pt>
                <c:pt idx="5">
                  <c:v>3.6666666666666665</c:v>
                </c:pt>
                <c:pt idx="6">
                  <c:v>4.0212765957446805</c:v>
                </c:pt>
                <c:pt idx="7">
                  <c:v>4.2340425531914896</c:v>
                </c:pt>
                <c:pt idx="8">
                  <c:v>4.4897959183673466</c:v>
                </c:pt>
                <c:pt idx="9">
                  <c:v>4.3111111111111109</c:v>
                </c:pt>
                <c:pt idx="10">
                  <c:v>3.5777777777777779</c:v>
                </c:pt>
                <c:pt idx="11">
                  <c:v>4.7021276595744679</c:v>
                </c:pt>
                <c:pt idx="12">
                  <c:v>3.9555555555555557</c:v>
                </c:pt>
                <c:pt idx="13">
                  <c:v>3.7391304347826089</c:v>
                </c:pt>
              </c:numCache>
            </c:numRef>
          </c:val>
          <c:extLst>
            <c:ext xmlns:c16="http://schemas.microsoft.com/office/drawing/2014/chart" uri="{C3380CC4-5D6E-409C-BE32-E72D297353CC}">
              <c16:uniqueId val="{00000000-1E1D-4A4B-AF1C-FE5B49C68A37}"/>
            </c:ext>
          </c:extLst>
        </c:ser>
        <c:ser>
          <c:idx val="1"/>
          <c:order val="1"/>
          <c:tx>
            <c:v>ILU Residents</c:v>
          </c:tx>
          <c:spPr>
            <a:solidFill>
              <a:schemeClr val="accent2"/>
            </a:solidFill>
            <a:ln>
              <a:noFill/>
            </a:ln>
            <a:effectLst/>
          </c:spPr>
          <c:invertIfNegative val="0"/>
          <c:cat>
            <c:strRef>
              <c:f>'Location and Lifestyle'!$B$5:$O$5</c:f>
              <c:strCache>
                <c:ptCount val="14"/>
                <c:pt idx="0">
                  <c:v>24/7 Emergency Call System</c:v>
                </c:pt>
                <c:pt idx="1">
                  <c:v>Walking distance to beach</c:v>
                </c:pt>
                <c:pt idx="2">
                  <c:v>Sea views</c:v>
                </c:pt>
                <c:pt idx="3">
                  <c:v>Northern aspect</c:v>
                </c:pt>
                <c:pt idx="4">
                  <c:v>Tree views</c:v>
                </c:pt>
                <c:pt idx="5">
                  <c:v>Bushland setting/ walking</c:v>
                </c:pt>
                <c:pt idx="6">
                  <c:v>Being part of a like-minded</c:v>
                </c:pt>
                <c:pt idx="7">
                  <c:v>Co-located to aged care</c:v>
                </c:pt>
                <c:pt idx="8">
                  <c:v>Low-maintenance living</c:v>
                </c:pt>
                <c:pt idx="9">
                  <c:v>No AirBnB/ vacation rental neighbours
</c:v>
                </c:pt>
                <c:pt idx="10">
                  <c:v>Space and facilities for grandchildren</c:v>
                </c:pt>
                <c:pt idx="11">
                  <c:v>Secure access to buildings</c:v>
                </c:pt>
                <c:pt idx="12">
                  <c:v>Lift access</c:v>
                </c:pt>
                <c:pt idx="13">
                  <c:v>Security patrols</c:v>
                </c:pt>
              </c:strCache>
            </c:strRef>
          </c:cat>
          <c:val>
            <c:numRef>
              <c:f>'Location and Lifestyle'!$B$58:$O$58</c:f>
              <c:numCache>
                <c:formatCode>0.0</c:formatCode>
                <c:ptCount val="14"/>
                <c:pt idx="0">
                  <c:v>4.7857142857142856</c:v>
                </c:pt>
                <c:pt idx="1">
                  <c:v>4.0714285714285712</c:v>
                </c:pt>
                <c:pt idx="2">
                  <c:v>3.9333333333333331</c:v>
                </c:pt>
                <c:pt idx="3">
                  <c:v>3.6923076923076925</c:v>
                </c:pt>
                <c:pt idx="4">
                  <c:v>3.6923076923076925</c:v>
                </c:pt>
                <c:pt idx="5">
                  <c:v>3.9230769230769229</c:v>
                </c:pt>
                <c:pt idx="6">
                  <c:v>3.8571428571428572</c:v>
                </c:pt>
                <c:pt idx="7">
                  <c:v>4.3076923076923075</c:v>
                </c:pt>
                <c:pt idx="8">
                  <c:v>4.5999999999999996</c:v>
                </c:pt>
                <c:pt idx="9">
                  <c:v>4.083333333333333</c:v>
                </c:pt>
                <c:pt idx="10">
                  <c:v>4.1538461538461542</c:v>
                </c:pt>
                <c:pt idx="11">
                  <c:v>4.75</c:v>
                </c:pt>
                <c:pt idx="12">
                  <c:v>4.25</c:v>
                </c:pt>
                <c:pt idx="13">
                  <c:v>4.3571428571428568</c:v>
                </c:pt>
              </c:numCache>
            </c:numRef>
          </c:val>
          <c:extLst>
            <c:ext xmlns:c16="http://schemas.microsoft.com/office/drawing/2014/chart" uri="{C3380CC4-5D6E-409C-BE32-E72D297353CC}">
              <c16:uniqueId val="{00000001-1E1D-4A4B-AF1C-FE5B49C68A37}"/>
            </c:ext>
          </c:extLst>
        </c:ser>
        <c:dLbls>
          <c:showLegendKey val="0"/>
          <c:showVal val="0"/>
          <c:showCatName val="0"/>
          <c:showSerName val="0"/>
          <c:showPercent val="0"/>
          <c:showBubbleSize val="0"/>
        </c:dLbls>
        <c:gapWidth val="182"/>
        <c:axId val="670667160"/>
        <c:axId val="670669320"/>
      </c:barChart>
      <c:catAx>
        <c:axId val="670667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69320"/>
        <c:crosses val="autoZero"/>
        <c:auto val="1"/>
        <c:lblAlgn val="ctr"/>
        <c:lblOffset val="100"/>
        <c:noMultiLvlLbl val="0"/>
      </c:catAx>
      <c:valAx>
        <c:axId val="670669320"/>
        <c:scaling>
          <c:orientation val="minMax"/>
          <c:max val="5"/>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67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'Location and Lifestyle'!$B$60</c:f>
              <c:strCache>
                <c:ptCount val="1"/>
                <c:pt idx="0">
                  <c:v>Community </c:v>
                </c:pt>
              </c:strCache>
            </c:strRef>
          </c:tx>
          <c:spPr>
            <a:solidFill>
              <a:schemeClr val="accent1"/>
            </a:solidFill>
            <a:ln>
              <a:noFill/>
            </a:ln>
            <a:effectLst/>
          </c:spPr>
          <c:invertIfNegative val="0"/>
          <c:cat>
            <c:strRef>
              <c:f>'Location and Lifestyle'!$A$61:$A$74</c:f>
              <c:strCache>
                <c:ptCount val="14"/>
                <c:pt idx="0">
                  <c:v>Secure access to buildings</c:v>
                </c:pt>
                <c:pt idx="1">
                  <c:v>24/7 Emergency Call System</c:v>
                </c:pt>
                <c:pt idx="2">
                  <c:v>Low-maintenance living</c:v>
                </c:pt>
                <c:pt idx="3">
                  <c:v>No AirBnB/ vacation rental neighbours
</c:v>
                </c:pt>
                <c:pt idx="4">
                  <c:v>Co-located to aged care</c:v>
                </c:pt>
                <c:pt idx="5">
                  <c:v>Northern aspect</c:v>
                </c:pt>
                <c:pt idx="6">
                  <c:v>Being part of a like-minded</c:v>
                </c:pt>
                <c:pt idx="7">
                  <c:v>Walking distance to beach</c:v>
                </c:pt>
                <c:pt idx="8">
                  <c:v>Lift access</c:v>
                </c:pt>
                <c:pt idx="9">
                  <c:v>Security patrols</c:v>
                </c:pt>
                <c:pt idx="10">
                  <c:v>Sea views</c:v>
                </c:pt>
                <c:pt idx="11">
                  <c:v>Bushland setting/ walking</c:v>
                </c:pt>
                <c:pt idx="12">
                  <c:v>Space and facilities for grandchildren</c:v>
                </c:pt>
                <c:pt idx="13">
                  <c:v>Tree views</c:v>
                </c:pt>
              </c:strCache>
            </c:strRef>
          </c:cat>
          <c:val>
            <c:numRef>
              <c:f>'Location and Lifestyle'!$B$61:$B$74</c:f>
              <c:numCache>
                <c:formatCode>0.0</c:formatCode>
                <c:ptCount val="14"/>
                <c:pt idx="0">
                  <c:v>4.7021276595744679</c:v>
                </c:pt>
                <c:pt idx="1">
                  <c:v>4.6595744680851068</c:v>
                </c:pt>
                <c:pt idx="2">
                  <c:v>4.4897959183673466</c:v>
                </c:pt>
                <c:pt idx="3">
                  <c:v>4.3111111111111109</c:v>
                </c:pt>
                <c:pt idx="4">
                  <c:v>4.2340425531914896</c:v>
                </c:pt>
                <c:pt idx="5">
                  <c:v>4.166666666666667</c:v>
                </c:pt>
                <c:pt idx="6">
                  <c:v>4.0212765957446805</c:v>
                </c:pt>
                <c:pt idx="7">
                  <c:v>3.9782608695652173</c:v>
                </c:pt>
                <c:pt idx="8">
                  <c:v>3.9555555555555557</c:v>
                </c:pt>
                <c:pt idx="9">
                  <c:v>3.7391304347826089</c:v>
                </c:pt>
                <c:pt idx="10">
                  <c:v>3.7346938775510203</c:v>
                </c:pt>
                <c:pt idx="11">
                  <c:v>3.6666666666666665</c:v>
                </c:pt>
                <c:pt idx="12">
                  <c:v>3.5777777777777779</c:v>
                </c:pt>
                <c:pt idx="13">
                  <c:v>3.5555555555555554</c:v>
                </c:pt>
              </c:numCache>
            </c:numRef>
          </c:val>
          <c:extLst>
            <c:ext xmlns:c16="http://schemas.microsoft.com/office/drawing/2014/chart" uri="{C3380CC4-5D6E-409C-BE32-E72D297353CC}">
              <c16:uniqueId val="{00000000-28CA-450A-AD44-B779471AD74A}"/>
            </c:ext>
          </c:extLst>
        </c:ser>
        <c:ser>
          <c:idx val="1"/>
          <c:order val="1"/>
          <c:tx>
            <c:strRef>
              <c:f>'Location and Lifestyle'!$C$60</c:f>
              <c:strCache>
                <c:ptCount val="1"/>
                <c:pt idx="0">
                  <c:v>ILU Residents</c:v>
                </c:pt>
              </c:strCache>
            </c:strRef>
          </c:tx>
          <c:spPr>
            <a:solidFill>
              <a:schemeClr val="accent2"/>
            </a:solidFill>
            <a:ln>
              <a:noFill/>
            </a:ln>
            <a:effectLst/>
          </c:spPr>
          <c:invertIfNegative val="0"/>
          <c:cat>
            <c:strRef>
              <c:f>'Location and Lifestyle'!$A$61:$A$74</c:f>
              <c:strCache>
                <c:ptCount val="14"/>
                <c:pt idx="0">
                  <c:v>Secure access to buildings</c:v>
                </c:pt>
                <c:pt idx="1">
                  <c:v>24/7 Emergency Call System</c:v>
                </c:pt>
                <c:pt idx="2">
                  <c:v>Low-maintenance living</c:v>
                </c:pt>
                <c:pt idx="3">
                  <c:v>No AirBnB/ vacation rental neighbours
</c:v>
                </c:pt>
                <c:pt idx="4">
                  <c:v>Co-located to aged care</c:v>
                </c:pt>
                <c:pt idx="5">
                  <c:v>Northern aspect</c:v>
                </c:pt>
                <c:pt idx="6">
                  <c:v>Being part of a like-minded</c:v>
                </c:pt>
                <c:pt idx="7">
                  <c:v>Walking distance to beach</c:v>
                </c:pt>
                <c:pt idx="8">
                  <c:v>Lift access</c:v>
                </c:pt>
                <c:pt idx="9">
                  <c:v>Security patrols</c:v>
                </c:pt>
                <c:pt idx="10">
                  <c:v>Sea views</c:v>
                </c:pt>
                <c:pt idx="11">
                  <c:v>Bushland setting/ walking</c:v>
                </c:pt>
                <c:pt idx="12">
                  <c:v>Space and facilities for grandchildren</c:v>
                </c:pt>
                <c:pt idx="13">
                  <c:v>Tree views</c:v>
                </c:pt>
              </c:strCache>
            </c:strRef>
          </c:cat>
          <c:val>
            <c:numRef>
              <c:f>'Location and Lifestyle'!$C$61:$C$74</c:f>
              <c:numCache>
                <c:formatCode>0.0</c:formatCode>
                <c:ptCount val="14"/>
                <c:pt idx="0">
                  <c:v>4.75</c:v>
                </c:pt>
                <c:pt idx="1">
                  <c:v>4.7857142857142856</c:v>
                </c:pt>
                <c:pt idx="2">
                  <c:v>4.5999999999999996</c:v>
                </c:pt>
                <c:pt idx="3">
                  <c:v>4.083333333333333</c:v>
                </c:pt>
                <c:pt idx="4">
                  <c:v>4.3076923076923075</c:v>
                </c:pt>
                <c:pt idx="5">
                  <c:v>3.6923076923076925</c:v>
                </c:pt>
                <c:pt idx="6">
                  <c:v>3.8571428571428572</c:v>
                </c:pt>
                <c:pt idx="7">
                  <c:v>4.0714285714285712</c:v>
                </c:pt>
                <c:pt idx="8">
                  <c:v>4.25</c:v>
                </c:pt>
                <c:pt idx="9">
                  <c:v>4.3571428571428568</c:v>
                </c:pt>
                <c:pt idx="10">
                  <c:v>3.9333333333333331</c:v>
                </c:pt>
                <c:pt idx="11">
                  <c:v>3.9230769230769229</c:v>
                </c:pt>
                <c:pt idx="12">
                  <c:v>4.1538461538461542</c:v>
                </c:pt>
                <c:pt idx="13">
                  <c:v>3.6923076923076925</c:v>
                </c:pt>
              </c:numCache>
            </c:numRef>
          </c:val>
          <c:extLst>
            <c:ext xmlns:c16="http://schemas.microsoft.com/office/drawing/2014/chart" uri="{C3380CC4-5D6E-409C-BE32-E72D297353CC}">
              <c16:uniqueId val="{00000001-28CA-450A-AD44-B779471AD74A}"/>
            </c:ext>
          </c:extLst>
        </c:ser>
        <c:dLbls>
          <c:showLegendKey val="0"/>
          <c:showVal val="0"/>
          <c:showCatName val="0"/>
          <c:showSerName val="0"/>
          <c:showPercent val="0"/>
          <c:showBubbleSize val="0"/>
        </c:dLbls>
        <c:gapWidth val="182"/>
        <c:axId val="744000000"/>
        <c:axId val="743999640"/>
      </c:barChart>
      <c:catAx>
        <c:axId val="7440000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999640"/>
        <c:crosses val="autoZero"/>
        <c:auto val="1"/>
        <c:lblAlgn val="ctr"/>
        <c:lblOffset val="100"/>
        <c:noMultiLvlLbl val="0"/>
      </c:catAx>
      <c:valAx>
        <c:axId val="743999640"/>
        <c:scaling>
          <c:orientation val="minMax"/>
          <c:max val="5"/>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0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Community</c:v>
          </c:tx>
          <c:spPr>
            <a:solidFill>
              <a:schemeClr val="accent1"/>
            </a:solidFill>
            <a:ln>
              <a:noFill/>
            </a:ln>
            <a:effectLst/>
          </c:spPr>
          <c:invertIfNegative val="0"/>
          <c:cat>
            <c:strRef>
              <c:f>'Resident Amenities'!$B$4:$M$4</c:f>
              <c:strCache>
                <c:ptCount val="12"/>
                <c:pt idx="0">
                  <c:v>Library</c:v>
                </c:pt>
                <c:pt idx="1">
                  <c:v>Herb or vegetable garden          </c:v>
                </c:pt>
                <c:pt idx="2">
                  <c:v>Barbeque areas                         </c:v>
                </c:pt>
                <c:pt idx="3">
                  <c:v>Table Tennis                                </c:v>
                </c:pt>
                <c:pt idx="4">
                  <c:v>Wellness/Exercise classes           </c:v>
                </c:pt>
                <c:pt idx="5">
                  <c:v>Lounge area                               </c:v>
                </c:pt>
                <c:pt idx="6">
                  <c:v>Fitness Centre                             </c:v>
                </c:pt>
                <c:pt idx="7">
                  <c:v>Communal Hobby Workshop         </c:v>
                </c:pt>
                <c:pt idx="8">
                  <c:v>Green Space/Garden                   </c:v>
                </c:pt>
                <c:pt idx="9">
                  <c:v>Heated swimming pool                </c:v>
                </c:pt>
                <c:pt idx="10">
                  <c:v>Sauna                                        </c:v>
                </c:pt>
                <c:pt idx="11">
                  <c:v>Village/community bus                 </c:v>
                </c:pt>
              </c:strCache>
            </c:strRef>
          </c:cat>
          <c:val>
            <c:numRef>
              <c:f>'Resident Amenities'!$B$56:$M$56</c:f>
              <c:numCache>
                <c:formatCode>0.0</c:formatCode>
                <c:ptCount val="12"/>
                <c:pt idx="0">
                  <c:v>3.8775510204081631</c:v>
                </c:pt>
                <c:pt idx="1">
                  <c:v>3.5652173913043477</c:v>
                </c:pt>
                <c:pt idx="2">
                  <c:v>3.9375</c:v>
                </c:pt>
                <c:pt idx="3">
                  <c:v>3.8297872340425534</c:v>
                </c:pt>
                <c:pt idx="4">
                  <c:v>4.0408163265306118</c:v>
                </c:pt>
                <c:pt idx="5">
                  <c:v>3.7608695652173911</c:v>
                </c:pt>
                <c:pt idx="6">
                  <c:v>4.1063829787234045</c:v>
                </c:pt>
                <c:pt idx="7">
                  <c:v>3.5</c:v>
                </c:pt>
                <c:pt idx="8">
                  <c:v>4.3695652173913047</c:v>
                </c:pt>
                <c:pt idx="9">
                  <c:v>4.1632653061224492</c:v>
                </c:pt>
                <c:pt idx="10">
                  <c:v>2.4565217391304346</c:v>
                </c:pt>
                <c:pt idx="11">
                  <c:v>4.4042553191489358</c:v>
                </c:pt>
              </c:numCache>
            </c:numRef>
          </c:val>
          <c:extLst>
            <c:ext xmlns:c16="http://schemas.microsoft.com/office/drawing/2014/chart" uri="{C3380CC4-5D6E-409C-BE32-E72D297353CC}">
              <c16:uniqueId val="{00000000-A846-47F4-BE0A-9BDA7135B7AE}"/>
            </c:ext>
          </c:extLst>
        </c:ser>
        <c:ser>
          <c:idx val="1"/>
          <c:order val="1"/>
          <c:tx>
            <c:v>ILU Residents</c:v>
          </c:tx>
          <c:spPr>
            <a:solidFill>
              <a:schemeClr val="accent2"/>
            </a:solidFill>
            <a:ln>
              <a:noFill/>
            </a:ln>
            <a:effectLst/>
          </c:spPr>
          <c:invertIfNegative val="0"/>
          <c:cat>
            <c:strRef>
              <c:f>'Resident Amenities'!$B$4:$M$4</c:f>
              <c:strCache>
                <c:ptCount val="12"/>
                <c:pt idx="0">
                  <c:v>Library</c:v>
                </c:pt>
                <c:pt idx="1">
                  <c:v>Herb or vegetable garden          </c:v>
                </c:pt>
                <c:pt idx="2">
                  <c:v>Barbeque areas                         </c:v>
                </c:pt>
                <c:pt idx="3">
                  <c:v>Table Tennis                                </c:v>
                </c:pt>
                <c:pt idx="4">
                  <c:v>Wellness/Exercise classes           </c:v>
                </c:pt>
                <c:pt idx="5">
                  <c:v>Lounge area                               </c:v>
                </c:pt>
                <c:pt idx="6">
                  <c:v>Fitness Centre                             </c:v>
                </c:pt>
                <c:pt idx="7">
                  <c:v>Communal Hobby Workshop         </c:v>
                </c:pt>
                <c:pt idx="8">
                  <c:v>Green Space/Garden                   </c:v>
                </c:pt>
                <c:pt idx="9">
                  <c:v>Heated swimming pool                </c:v>
                </c:pt>
                <c:pt idx="10">
                  <c:v>Sauna                                        </c:v>
                </c:pt>
                <c:pt idx="11">
                  <c:v>Village/community bus                 </c:v>
                </c:pt>
              </c:strCache>
            </c:strRef>
          </c:cat>
          <c:val>
            <c:numRef>
              <c:f>'Resident Amenities'!$B$57:$M$57</c:f>
              <c:numCache>
                <c:formatCode>0.0</c:formatCode>
                <c:ptCount val="12"/>
                <c:pt idx="0">
                  <c:v>3.6428571428571428</c:v>
                </c:pt>
                <c:pt idx="1">
                  <c:v>3.7142857142857144</c:v>
                </c:pt>
                <c:pt idx="2">
                  <c:v>3.5714285714285716</c:v>
                </c:pt>
                <c:pt idx="3">
                  <c:v>2.9230769230769229</c:v>
                </c:pt>
                <c:pt idx="4">
                  <c:v>4.2307692307692308</c:v>
                </c:pt>
                <c:pt idx="5">
                  <c:v>3.7692307692307692</c:v>
                </c:pt>
                <c:pt idx="6">
                  <c:v>3.6923076923076925</c:v>
                </c:pt>
                <c:pt idx="7">
                  <c:v>3.5833333333333335</c:v>
                </c:pt>
                <c:pt idx="8">
                  <c:v>4.2142857142857144</c:v>
                </c:pt>
                <c:pt idx="9">
                  <c:v>3.3846153846153846</c:v>
                </c:pt>
                <c:pt idx="10">
                  <c:v>2.8461538461538463</c:v>
                </c:pt>
                <c:pt idx="11">
                  <c:v>4.5</c:v>
                </c:pt>
              </c:numCache>
            </c:numRef>
          </c:val>
          <c:extLst>
            <c:ext xmlns:c16="http://schemas.microsoft.com/office/drawing/2014/chart" uri="{C3380CC4-5D6E-409C-BE32-E72D297353CC}">
              <c16:uniqueId val="{00000001-A846-47F4-BE0A-9BDA7135B7AE}"/>
            </c:ext>
          </c:extLst>
        </c:ser>
        <c:dLbls>
          <c:showLegendKey val="0"/>
          <c:showVal val="0"/>
          <c:showCatName val="0"/>
          <c:showSerName val="0"/>
          <c:showPercent val="0"/>
          <c:showBubbleSize val="0"/>
        </c:dLbls>
        <c:gapWidth val="182"/>
        <c:axId val="785929896"/>
        <c:axId val="785928816"/>
      </c:barChart>
      <c:catAx>
        <c:axId val="785929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928816"/>
        <c:crosses val="autoZero"/>
        <c:auto val="1"/>
        <c:lblAlgn val="ctr"/>
        <c:lblOffset val="100"/>
        <c:noMultiLvlLbl val="0"/>
      </c:catAx>
      <c:valAx>
        <c:axId val="78592881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929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Community</c:v>
          </c:tx>
          <c:spPr>
            <a:solidFill>
              <a:schemeClr val="accent1"/>
            </a:solidFill>
            <a:ln>
              <a:noFill/>
            </a:ln>
            <a:effectLst/>
          </c:spPr>
          <c:invertIfNegative val="0"/>
          <c:cat>
            <c:strRef>
              <c:f>'Resident Amenities'!$N$4:$Z$4</c:f>
              <c:strCache>
                <c:ptCount val="13"/>
                <c:pt idx="0">
                  <c:v>Art and Craft Studio                     </c:v>
                </c:pt>
                <c:pt idx="1">
                  <c:v>Café                                          </c:v>
                </c:pt>
                <c:pt idx="2">
                  <c:v>Shop/providore                           </c:v>
                </c:pt>
                <c:pt idx="3">
                  <c:v>Bar                                            </c:v>
                </c:pt>
                <c:pt idx="4">
                  <c:v>Cinema                                      </c:v>
                </c:pt>
                <c:pt idx="5">
                  <c:v>Restaurant                                 </c:v>
                </c:pt>
                <c:pt idx="6">
                  <c:v>Residents’ Book Club                    </c:v>
                </c:pt>
                <c:pt idx="7">
                  <c:v>Visiting allied health practitioners  </c:v>
                </c:pt>
                <c:pt idx="8">
                  <c:v>Pharmacy                                  </c:v>
                </c:pt>
                <c:pt idx="9">
                  <c:v>Car wash bay</c:v>
                </c:pt>
                <c:pt idx="10">
                  <c:v>Secure storage</c:v>
                </c:pt>
                <c:pt idx="11">
                  <c:v>Wine cellar</c:v>
                </c:pt>
                <c:pt idx="12">
                  <c:v>Hairdresser</c:v>
                </c:pt>
              </c:strCache>
            </c:strRef>
          </c:cat>
          <c:val>
            <c:numRef>
              <c:f>'Resident Amenities'!$N$56:$Z$56</c:f>
              <c:numCache>
                <c:formatCode>0.0</c:formatCode>
                <c:ptCount val="13"/>
                <c:pt idx="0">
                  <c:v>3.3111111111111109</c:v>
                </c:pt>
                <c:pt idx="1">
                  <c:v>4.2173913043478262</c:v>
                </c:pt>
                <c:pt idx="2">
                  <c:v>3.6888888888888891</c:v>
                </c:pt>
                <c:pt idx="3">
                  <c:v>3.2222222222222223</c:v>
                </c:pt>
                <c:pt idx="4">
                  <c:v>3.4468085106382977</c:v>
                </c:pt>
                <c:pt idx="5">
                  <c:v>3.4893617021276597</c:v>
                </c:pt>
                <c:pt idx="6">
                  <c:v>3.2</c:v>
                </c:pt>
                <c:pt idx="7">
                  <c:v>4.2173913043478262</c:v>
                </c:pt>
                <c:pt idx="8">
                  <c:v>3.7391304347826089</c:v>
                </c:pt>
                <c:pt idx="9">
                  <c:v>3.5</c:v>
                </c:pt>
                <c:pt idx="10">
                  <c:v>3.9333333333333331</c:v>
                </c:pt>
                <c:pt idx="11">
                  <c:v>1.9318181818181819</c:v>
                </c:pt>
                <c:pt idx="12">
                  <c:v>3.1333333333333333</c:v>
                </c:pt>
              </c:numCache>
            </c:numRef>
          </c:val>
          <c:extLst>
            <c:ext xmlns:c16="http://schemas.microsoft.com/office/drawing/2014/chart" uri="{C3380CC4-5D6E-409C-BE32-E72D297353CC}">
              <c16:uniqueId val="{00000000-0CBE-48D9-B90B-5C56FFDCDC0E}"/>
            </c:ext>
          </c:extLst>
        </c:ser>
        <c:ser>
          <c:idx val="1"/>
          <c:order val="1"/>
          <c:tx>
            <c:v>ILU Residents</c:v>
          </c:tx>
          <c:spPr>
            <a:solidFill>
              <a:schemeClr val="accent2"/>
            </a:solidFill>
            <a:ln>
              <a:noFill/>
            </a:ln>
            <a:effectLst/>
          </c:spPr>
          <c:invertIfNegative val="0"/>
          <c:cat>
            <c:strRef>
              <c:f>'Resident Amenities'!$N$4:$Z$4</c:f>
              <c:strCache>
                <c:ptCount val="13"/>
                <c:pt idx="0">
                  <c:v>Art and Craft Studio                     </c:v>
                </c:pt>
                <c:pt idx="1">
                  <c:v>Café                                          </c:v>
                </c:pt>
                <c:pt idx="2">
                  <c:v>Shop/providore                           </c:v>
                </c:pt>
                <c:pt idx="3">
                  <c:v>Bar                                            </c:v>
                </c:pt>
                <c:pt idx="4">
                  <c:v>Cinema                                      </c:v>
                </c:pt>
                <c:pt idx="5">
                  <c:v>Restaurant                                 </c:v>
                </c:pt>
                <c:pt idx="6">
                  <c:v>Residents’ Book Club                    </c:v>
                </c:pt>
                <c:pt idx="7">
                  <c:v>Visiting allied health practitioners  </c:v>
                </c:pt>
                <c:pt idx="8">
                  <c:v>Pharmacy                                  </c:v>
                </c:pt>
                <c:pt idx="9">
                  <c:v>Car wash bay</c:v>
                </c:pt>
                <c:pt idx="10">
                  <c:v>Secure storage</c:v>
                </c:pt>
                <c:pt idx="11">
                  <c:v>Wine cellar</c:v>
                </c:pt>
                <c:pt idx="12">
                  <c:v>Hairdresser</c:v>
                </c:pt>
              </c:strCache>
            </c:strRef>
          </c:cat>
          <c:val>
            <c:numRef>
              <c:f>'Resident Amenities'!$N$57:$Z$57</c:f>
              <c:numCache>
                <c:formatCode>0.0</c:formatCode>
                <c:ptCount val="13"/>
                <c:pt idx="0">
                  <c:v>3.1538461538461537</c:v>
                </c:pt>
                <c:pt idx="1">
                  <c:v>3.7857142857142856</c:v>
                </c:pt>
                <c:pt idx="2">
                  <c:v>3.3571428571428572</c:v>
                </c:pt>
                <c:pt idx="3">
                  <c:v>2.7692307692307692</c:v>
                </c:pt>
                <c:pt idx="4">
                  <c:v>3.4615384615384617</c:v>
                </c:pt>
                <c:pt idx="5">
                  <c:v>3.2307692307692308</c:v>
                </c:pt>
                <c:pt idx="6">
                  <c:v>3.0833333333333335</c:v>
                </c:pt>
                <c:pt idx="7">
                  <c:v>4.4615384615384617</c:v>
                </c:pt>
                <c:pt idx="8">
                  <c:v>3.8571428571428572</c:v>
                </c:pt>
                <c:pt idx="9">
                  <c:v>3.2307692307692308</c:v>
                </c:pt>
                <c:pt idx="10">
                  <c:v>3.7692307692307692</c:v>
                </c:pt>
                <c:pt idx="11">
                  <c:v>1.9230769230769231</c:v>
                </c:pt>
                <c:pt idx="12">
                  <c:v>3.5</c:v>
                </c:pt>
              </c:numCache>
            </c:numRef>
          </c:val>
          <c:extLst>
            <c:ext xmlns:c16="http://schemas.microsoft.com/office/drawing/2014/chart" uri="{C3380CC4-5D6E-409C-BE32-E72D297353CC}">
              <c16:uniqueId val="{00000001-0CBE-48D9-B90B-5C56FFDCDC0E}"/>
            </c:ext>
          </c:extLst>
        </c:ser>
        <c:dLbls>
          <c:showLegendKey val="0"/>
          <c:showVal val="0"/>
          <c:showCatName val="0"/>
          <c:showSerName val="0"/>
          <c:showPercent val="0"/>
          <c:showBubbleSize val="0"/>
        </c:dLbls>
        <c:gapWidth val="182"/>
        <c:axId val="656523488"/>
        <c:axId val="656530328"/>
      </c:barChart>
      <c:catAx>
        <c:axId val="6565234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56530328"/>
        <c:crosses val="autoZero"/>
        <c:auto val="1"/>
        <c:lblAlgn val="ctr"/>
        <c:lblOffset val="100"/>
        <c:noMultiLvlLbl val="0"/>
      </c:catAx>
      <c:valAx>
        <c:axId val="656530328"/>
        <c:scaling>
          <c:orientation val="minMax"/>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23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Community</c:v>
          </c:tx>
          <c:spPr>
            <a:solidFill>
              <a:schemeClr val="accent1"/>
            </a:solidFill>
            <a:ln>
              <a:noFill/>
            </a:ln>
            <a:effectLst/>
          </c:spPr>
          <c:invertIfNegative val="0"/>
          <c:cat>
            <c:strRef>
              <c:f>'Resident Amenities'!$AA$4:$AE$4</c:f>
              <c:strCache>
                <c:ptCount val="5"/>
                <c:pt idx="0">
                  <c:v>Meeting rooms</c:v>
                </c:pt>
                <c:pt idx="1">
                  <c:v>Coffee machine (residents)</c:v>
                </c:pt>
                <c:pt idx="2">
                  <c:v>Business Centre</c:v>
                </c:pt>
                <c:pt idx="3">
                  <c:v>Darts</c:v>
                </c:pt>
                <c:pt idx="4">
                  <c:v>Billiard table</c:v>
                </c:pt>
              </c:strCache>
            </c:strRef>
          </c:cat>
          <c:val>
            <c:numRef>
              <c:f>'Resident Amenities'!$AA$56:$AE$56</c:f>
              <c:numCache>
                <c:formatCode>0.0</c:formatCode>
                <c:ptCount val="5"/>
                <c:pt idx="0">
                  <c:v>3.0227272727272729</c:v>
                </c:pt>
                <c:pt idx="1">
                  <c:v>3.2444444444444445</c:v>
                </c:pt>
                <c:pt idx="2">
                  <c:v>2.3181818181818183</c:v>
                </c:pt>
                <c:pt idx="3">
                  <c:v>2.4318181818181817</c:v>
                </c:pt>
                <c:pt idx="4">
                  <c:v>2.5555555555555554</c:v>
                </c:pt>
              </c:numCache>
            </c:numRef>
          </c:val>
          <c:extLst>
            <c:ext xmlns:c16="http://schemas.microsoft.com/office/drawing/2014/chart" uri="{C3380CC4-5D6E-409C-BE32-E72D297353CC}">
              <c16:uniqueId val="{00000000-C933-4AAF-B065-273D88409A75}"/>
            </c:ext>
          </c:extLst>
        </c:ser>
        <c:ser>
          <c:idx val="1"/>
          <c:order val="1"/>
          <c:tx>
            <c:v>ILU Residents</c:v>
          </c:tx>
          <c:spPr>
            <a:solidFill>
              <a:schemeClr val="accent2"/>
            </a:solidFill>
            <a:ln>
              <a:noFill/>
            </a:ln>
            <a:effectLst/>
          </c:spPr>
          <c:invertIfNegative val="0"/>
          <c:cat>
            <c:strRef>
              <c:f>'Resident Amenities'!$AA$4:$AE$4</c:f>
              <c:strCache>
                <c:ptCount val="5"/>
                <c:pt idx="0">
                  <c:v>Meeting rooms</c:v>
                </c:pt>
                <c:pt idx="1">
                  <c:v>Coffee machine (residents)</c:v>
                </c:pt>
                <c:pt idx="2">
                  <c:v>Business Centre</c:v>
                </c:pt>
                <c:pt idx="3">
                  <c:v>Darts</c:v>
                </c:pt>
                <c:pt idx="4">
                  <c:v>Billiard table</c:v>
                </c:pt>
              </c:strCache>
            </c:strRef>
          </c:cat>
          <c:val>
            <c:numRef>
              <c:f>'Resident Amenities'!$AA$57:$AE$57</c:f>
              <c:numCache>
                <c:formatCode>0.0</c:formatCode>
                <c:ptCount val="5"/>
                <c:pt idx="0">
                  <c:v>3.6428571428571428</c:v>
                </c:pt>
                <c:pt idx="1">
                  <c:v>3.0769230769230771</c:v>
                </c:pt>
                <c:pt idx="2">
                  <c:v>2.3333333333333335</c:v>
                </c:pt>
                <c:pt idx="3">
                  <c:v>2.3076923076923075</c:v>
                </c:pt>
                <c:pt idx="4">
                  <c:v>2.6153846153846154</c:v>
                </c:pt>
              </c:numCache>
            </c:numRef>
          </c:val>
          <c:extLst>
            <c:ext xmlns:c16="http://schemas.microsoft.com/office/drawing/2014/chart" uri="{C3380CC4-5D6E-409C-BE32-E72D297353CC}">
              <c16:uniqueId val="{00000001-C933-4AAF-B065-273D88409A75}"/>
            </c:ext>
          </c:extLst>
        </c:ser>
        <c:dLbls>
          <c:showLegendKey val="0"/>
          <c:showVal val="0"/>
          <c:showCatName val="0"/>
          <c:showSerName val="0"/>
          <c:showPercent val="0"/>
          <c:showBubbleSize val="0"/>
        </c:dLbls>
        <c:gapWidth val="182"/>
        <c:axId val="642614368"/>
        <c:axId val="642614728"/>
      </c:barChart>
      <c:catAx>
        <c:axId val="64261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14728"/>
        <c:crosses val="autoZero"/>
        <c:auto val="1"/>
        <c:lblAlgn val="ctr"/>
        <c:lblOffset val="100"/>
        <c:noMultiLvlLbl val="0"/>
      </c:catAx>
      <c:valAx>
        <c:axId val="64261472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1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'Resident Amenities'!$B$59</c:f>
              <c:strCache>
                <c:ptCount val="1"/>
                <c:pt idx="0">
                  <c:v>Community</c:v>
                </c:pt>
              </c:strCache>
            </c:strRef>
          </c:tx>
          <c:spPr>
            <a:solidFill>
              <a:schemeClr val="accent1"/>
            </a:solidFill>
            <a:ln>
              <a:noFill/>
            </a:ln>
            <a:effectLst/>
          </c:spPr>
          <c:invertIfNegative val="0"/>
          <c:cat>
            <c:strRef>
              <c:f>'Resident Amenities'!$A$60:$A$74</c:f>
              <c:strCache>
                <c:ptCount val="15"/>
                <c:pt idx="0">
                  <c:v>Village/community bus</c:v>
                </c:pt>
                <c:pt idx="1">
                  <c:v>Green Space/Garden</c:v>
                </c:pt>
                <c:pt idx="2">
                  <c:v>Café</c:v>
                </c:pt>
                <c:pt idx="3">
                  <c:v>Visiting allied health practitioners</c:v>
                </c:pt>
                <c:pt idx="4">
                  <c:v>Heated swimming pool</c:v>
                </c:pt>
                <c:pt idx="5">
                  <c:v>Fitness Centre</c:v>
                </c:pt>
                <c:pt idx="6">
                  <c:v>Wellness/Exercise classes</c:v>
                </c:pt>
                <c:pt idx="7">
                  <c:v>Barbeque areas</c:v>
                </c:pt>
                <c:pt idx="8">
                  <c:v>Secure storage</c:v>
                </c:pt>
                <c:pt idx="9">
                  <c:v>Library</c:v>
                </c:pt>
                <c:pt idx="10">
                  <c:v>Table Tennis</c:v>
                </c:pt>
                <c:pt idx="11">
                  <c:v>Lounge area</c:v>
                </c:pt>
                <c:pt idx="12">
                  <c:v>Pharmacy</c:v>
                </c:pt>
                <c:pt idx="13">
                  <c:v>Shop/providore</c:v>
                </c:pt>
                <c:pt idx="14">
                  <c:v>Herb or vegetable garden</c:v>
                </c:pt>
              </c:strCache>
            </c:strRef>
          </c:cat>
          <c:val>
            <c:numRef>
              <c:f>'Resident Amenities'!$B$60:$B$74</c:f>
              <c:numCache>
                <c:formatCode>0.0</c:formatCode>
                <c:ptCount val="15"/>
                <c:pt idx="0">
                  <c:v>4.4042553191489358</c:v>
                </c:pt>
                <c:pt idx="1">
                  <c:v>4.3695652173913047</c:v>
                </c:pt>
                <c:pt idx="2">
                  <c:v>4.2173913043478262</c:v>
                </c:pt>
                <c:pt idx="3">
                  <c:v>4.2173913043478262</c:v>
                </c:pt>
                <c:pt idx="4">
                  <c:v>4.1632653061224492</c:v>
                </c:pt>
                <c:pt idx="5">
                  <c:v>4.1063829787234045</c:v>
                </c:pt>
                <c:pt idx="6">
                  <c:v>4.0408163265306118</c:v>
                </c:pt>
                <c:pt idx="7">
                  <c:v>3.9375</c:v>
                </c:pt>
                <c:pt idx="8">
                  <c:v>3.9333333333333331</c:v>
                </c:pt>
                <c:pt idx="9">
                  <c:v>3.8775510204081631</c:v>
                </c:pt>
                <c:pt idx="10">
                  <c:v>3.8297872340425534</c:v>
                </c:pt>
                <c:pt idx="11">
                  <c:v>3.7608695652173911</c:v>
                </c:pt>
                <c:pt idx="12">
                  <c:v>3.7391304347826089</c:v>
                </c:pt>
                <c:pt idx="13">
                  <c:v>3.6888888888888891</c:v>
                </c:pt>
                <c:pt idx="14">
                  <c:v>3.5652173913043477</c:v>
                </c:pt>
              </c:numCache>
            </c:numRef>
          </c:val>
          <c:extLst>
            <c:ext xmlns:c16="http://schemas.microsoft.com/office/drawing/2014/chart" uri="{C3380CC4-5D6E-409C-BE32-E72D297353CC}">
              <c16:uniqueId val="{00000000-1965-4E0B-8350-11F803A4FAAA}"/>
            </c:ext>
          </c:extLst>
        </c:ser>
        <c:ser>
          <c:idx val="1"/>
          <c:order val="1"/>
          <c:tx>
            <c:strRef>
              <c:f>'Resident Amenities'!$C$59</c:f>
              <c:strCache>
                <c:ptCount val="1"/>
                <c:pt idx="0">
                  <c:v>ILU Residents</c:v>
                </c:pt>
              </c:strCache>
            </c:strRef>
          </c:tx>
          <c:spPr>
            <a:solidFill>
              <a:schemeClr val="accent2"/>
            </a:solidFill>
            <a:ln>
              <a:noFill/>
            </a:ln>
            <a:effectLst/>
          </c:spPr>
          <c:invertIfNegative val="0"/>
          <c:cat>
            <c:strRef>
              <c:f>'Resident Amenities'!$A$60:$A$74</c:f>
              <c:strCache>
                <c:ptCount val="15"/>
                <c:pt idx="0">
                  <c:v>Village/community bus</c:v>
                </c:pt>
                <c:pt idx="1">
                  <c:v>Green Space/Garden</c:v>
                </c:pt>
                <c:pt idx="2">
                  <c:v>Café</c:v>
                </c:pt>
                <c:pt idx="3">
                  <c:v>Visiting allied health practitioners</c:v>
                </c:pt>
                <c:pt idx="4">
                  <c:v>Heated swimming pool</c:v>
                </c:pt>
                <c:pt idx="5">
                  <c:v>Fitness Centre</c:v>
                </c:pt>
                <c:pt idx="6">
                  <c:v>Wellness/Exercise classes</c:v>
                </c:pt>
                <c:pt idx="7">
                  <c:v>Barbeque areas</c:v>
                </c:pt>
                <c:pt idx="8">
                  <c:v>Secure storage</c:v>
                </c:pt>
                <c:pt idx="9">
                  <c:v>Library</c:v>
                </c:pt>
                <c:pt idx="10">
                  <c:v>Table Tennis</c:v>
                </c:pt>
                <c:pt idx="11">
                  <c:v>Lounge area</c:v>
                </c:pt>
                <c:pt idx="12">
                  <c:v>Pharmacy</c:v>
                </c:pt>
                <c:pt idx="13">
                  <c:v>Shop/providore</c:v>
                </c:pt>
                <c:pt idx="14">
                  <c:v>Herb or vegetable garden</c:v>
                </c:pt>
              </c:strCache>
            </c:strRef>
          </c:cat>
          <c:val>
            <c:numRef>
              <c:f>'Resident Amenities'!$C$60:$C$74</c:f>
              <c:numCache>
                <c:formatCode>0.0</c:formatCode>
                <c:ptCount val="15"/>
                <c:pt idx="0">
                  <c:v>4.5</c:v>
                </c:pt>
                <c:pt idx="1">
                  <c:v>4.2142857142857144</c:v>
                </c:pt>
                <c:pt idx="2">
                  <c:v>3.7857142857142856</c:v>
                </c:pt>
                <c:pt idx="3">
                  <c:v>4.4615384615384617</c:v>
                </c:pt>
                <c:pt idx="4">
                  <c:v>3.3846153846153846</c:v>
                </c:pt>
                <c:pt idx="5">
                  <c:v>3.6923076923076925</c:v>
                </c:pt>
                <c:pt idx="6">
                  <c:v>4.2307692307692308</c:v>
                </c:pt>
                <c:pt idx="7">
                  <c:v>3.5714285714285716</c:v>
                </c:pt>
                <c:pt idx="8">
                  <c:v>3.7692307692307692</c:v>
                </c:pt>
                <c:pt idx="9">
                  <c:v>3.6428571428571428</c:v>
                </c:pt>
                <c:pt idx="10">
                  <c:v>2.9230769230769229</c:v>
                </c:pt>
                <c:pt idx="11">
                  <c:v>3.7692307692307692</c:v>
                </c:pt>
                <c:pt idx="12">
                  <c:v>3.8571428571428572</c:v>
                </c:pt>
                <c:pt idx="13">
                  <c:v>3.3571428571428572</c:v>
                </c:pt>
                <c:pt idx="14">
                  <c:v>3.7142857142857144</c:v>
                </c:pt>
              </c:numCache>
            </c:numRef>
          </c:val>
          <c:extLst>
            <c:ext xmlns:c16="http://schemas.microsoft.com/office/drawing/2014/chart" uri="{C3380CC4-5D6E-409C-BE32-E72D297353CC}">
              <c16:uniqueId val="{00000001-1965-4E0B-8350-11F803A4FAAA}"/>
            </c:ext>
          </c:extLst>
        </c:ser>
        <c:dLbls>
          <c:showLegendKey val="0"/>
          <c:showVal val="0"/>
          <c:showCatName val="0"/>
          <c:showSerName val="0"/>
          <c:showPercent val="0"/>
          <c:showBubbleSize val="0"/>
        </c:dLbls>
        <c:gapWidth val="182"/>
        <c:axId val="765995208"/>
        <c:axId val="765999888"/>
      </c:barChart>
      <c:catAx>
        <c:axId val="765995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99888"/>
        <c:crosses val="autoZero"/>
        <c:auto val="1"/>
        <c:lblAlgn val="ctr"/>
        <c:lblOffset val="100"/>
        <c:noMultiLvlLbl val="0"/>
      </c:catAx>
      <c:valAx>
        <c:axId val="765999888"/>
        <c:scaling>
          <c:orientation val="minMax"/>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95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Community</c:v>
          </c:tx>
          <c:spPr>
            <a:solidFill>
              <a:schemeClr val="accent1"/>
            </a:solidFill>
            <a:ln>
              <a:noFill/>
            </a:ln>
            <a:effectLst/>
          </c:spPr>
          <c:invertIfNegative val="0"/>
          <c:cat>
            <c:strRef>
              <c:f>'Resident Amenities'!$A$75:$A$89</c:f>
              <c:strCache>
                <c:ptCount val="15"/>
                <c:pt idx="0">
                  <c:v>Communal Hobby Workshop</c:v>
                </c:pt>
                <c:pt idx="1">
                  <c:v>Car wash bay</c:v>
                </c:pt>
                <c:pt idx="2">
                  <c:v>Restaurant</c:v>
                </c:pt>
                <c:pt idx="3">
                  <c:v>Cinema</c:v>
                </c:pt>
                <c:pt idx="4">
                  <c:v>Art and Craft Studio</c:v>
                </c:pt>
                <c:pt idx="5">
                  <c:v>Coffee machine (residents)</c:v>
                </c:pt>
                <c:pt idx="6">
                  <c:v>Bar</c:v>
                </c:pt>
                <c:pt idx="7">
                  <c:v>Residents’ Book Club</c:v>
                </c:pt>
                <c:pt idx="8">
                  <c:v>Hairdresser</c:v>
                </c:pt>
                <c:pt idx="9">
                  <c:v>Meeting rooms</c:v>
                </c:pt>
                <c:pt idx="10">
                  <c:v>Billiard table</c:v>
                </c:pt>
                <c:pt idx="11">
                  <c:v>Sauna</c:v>
                </c:pt>
                <c:pt idx="12">
                  <c:v>Darts</c:v>
                </c:pt>
                <c:pt idx="13">
                  <c:v>Business Centre</c:v>
                </c:pt>
                <c:pt idx="14">
                  <c:v>Wine cellar</c:v>
                </c:pt>
              </c:strCache>
            </c:strRef>
          </c:cat>
          <c:val>
            <c:numRef>
              <c:f>'Resident Amenities'!$B$75:$B$89</c:f>
              <c:numCache>
                <c:formatCode>0.0</c:formatCode>
                <c:ptCount val="15"/>
                <c:pt idx="0">
                  <c:v>3.5</c:v>
                </c:pt>
                <c:pt idx="1">
                  <c:v>3.5</c:v>
                </c:pt>
                <c:pt idx="2">
                  <c:v>3.4893617021276597</c:v>
                </c:pt>
                <c:pt idx="3">
                  <c:v>3.4468085106382977</c:v>
                </c:pt>
                <c:pt idx="4">
                  <c:v>3.3111111111111109</c:v>
                </c:pt>
                <c:pt idx="5">
                  <c:v>3.2444444444444445</c:v>
                </c:pt>
                <c:pt idx="6">
                  <c:v>3.2222222222222223</c:v>
                </c:pt>
                <c:pt idx="7">
                  <c:v>3.2</c:v>
                </c:pt>
                <c:pt idx="8">
                  <c:v>3.1333333333333333</c:v>
                </c:pt>
                <c:pt idx="9">
                  <c:v>3.0227272727272729</c:v>
                </c:pt>
                <c:pt idx="10">
                  <c:v>2.5555555555555554</c:v>
                </c:pt>
                <c:pt idx="11">
                  <c:v>2.4565217391304346</c:v>
                </c:pt>
                <c:pt idx="12">
                  <c:v>2.4318181818181817</c:v>
                </c:pt>
                <c:pt idx="13">
                  <c:v>2.3181818181818183</c:v>
                </c:pt>
                <c:pt idx="14">
                  <c:v>1.9318181818181819</c:v>
                </c:pt>
              </c:numCache>
            </c:numRef>
          </c:val>
          <c:extLst>
            <c:ext xmlns:c16="http://schemas.microsoft.com/office/drawing/2014/chart" uri="{C3380CC4-5D6E-409C-BE32-E72D297353CC}">
              <c16:uniqueId val="{00000000-7F2B-42A6-A099-D4411C3CDFD9}"/>
            </c:ext>
          </c:extLst>
        </c:ser>
        <c:ser>
          <c:idx val="1"/>
          <c:order val="1"/>
          <c:tx>
            <c:v>ILU Residents</c:v>
          </c:tx>
          <c:spPr>
            <a:solidFill>
              <a:schemeClr val="accent2"/>
            </a:solidFill>
            <a:ln>
              <a:noFill/>
            </a:ln>
            <a:effectLst/>
          </c:spPr>
          <c:invertIfNegative val="0"/>
          <c:cat>
            <c:strRef>
              <c:f>'Resident Amenities'!$A$75:$A$89</c:f>
              <c:strCache>
                <c:ptCount val="15"/>
                <c:pt idx="0">
                  <c:v>Communal Hobby Workshop</c:v>
                </c:pt>
                <c:pt idx="1">
                  <c:v>Car wash bay</c:v>
                </c:pt>
                <c:pt idx="2">
                  <c:v>Restaurant</c:v>
                </c:pt>
                <c:pt idx="3">
                  <c:v>Cinema</c:v>
                </c:pt>
                <c:pt idx="4">
                  <c:v>Art and Craft Studio</c:v>
                </c:pt>
                <c:pt idx="5">
                  <c:v>Coffee machine (residents)</c:v>
                </c:pt>
                <c:pt idx="6">
                  <c:v>Bar</c:v>
                </c:pt>
                <c:pt idx="7">
                  <c:v>Residents’ Book Club</c:v>
                </c:pt>
                <c:pt idx="8">
                  <c:v>Hairdresser</c:v>
                </c:pt>
                <c:pt idx="9">
                  <c:v>Meeting rooms</c:v>
                </c:pt>
                <c:pt idx="10">
                  <c:v>Billiard table</c:v>
                </c:pt>
                <c:pt idx="11">
                  <c:v>Sauna</c:v>
                </c:pt>
                <c:pt idx="12">
                  <c:v>Darts</c:v>
                </c:pt>
                <c:pt idx="13">
                  <c:v>Business Centre</c:v>
                </c:pt>
                <c:pt idx="14">
                  <c:v>Wine cellar</c:v>
                </c:pt>
              </c:strCache>
            </c:strRef>
          </c:cat>
          <c:val>
            <c:numRef>
              <c:f>'Resident Amenities'!$C$75:$C$89</c:f>
              <c:numCache>
                <c:formatCode>0.0</c:formatCode>
                <c:ptCount val="15"/>
                <c:pt idx="0">
                  <c:v>3.5833333333333335</c:v>
                </c:pt>
                <c:pt idx="1">
                  <c:v>3.2307692307692308</c:v>
                </c:pt>
                <c:pt idx="2">
                  <c:v>3.2307692307692308</c:v>
                </c:pt>
                <c:pt idx="3">
                  <c:v>3.4615384615384617</c:v>
                </c:pt>
                <c:pt idx="4">
                  <c:v>3.1538461538461537</c:v>
                </c:pt>
                <c:pt idx="5">
                  <c:v>3.0769230769230771</c:v>
                </c:pt>
                <c:pt idx="6">
                  <c:v>2.7692307692307692</c:v>
                </c:pt>
                <c:pt idx="7">
                  <c:v>3.0833333333333335</c:v>
                </c:pt>
                <c:pt idx="8">
                  <c:v>3.5</c:v>
                </c:pt>
                <c:pt idx="9">
                  <c:v>3.6428571428571428</c:v>
                </c:pt>
                <c:pt idx="10">
                  <c:v>2.6153846153846154</c:v>
                </c:pt>
                <c:pt idx="11">
                  <c:v>2.8461538461538463</c:v>
                </c:pt>
                <c:pt idx="12">
                  <c:v>2.3076923076923075</c:v>
                </c:pt>
                <c:pt idx="13">
                  <c:v>2.3333333333333335</c:v>
                </c:pt>
                <c:pt idx="14">
                  <c:v>1.9230769230769231</c:v>
                </c:pt>
              </c:numCache>
            </c:numRef>
          </c:val>
          <c:extLst>
            <c:ext xmlns:c16="http://schemas.microsoft.com/office/drawing/2014/chart" uri="{C3380CC4-5D6E-409C-BE32-E72D297353CC}">
              <c16:uniqueId val="{00000001-7F2B-42A6-A099-D4411C3CDFD9}"/>
            </c:ext>
          </c:extLst>
        </c:ser>
        <c:dLbls>
          <c:showLegendKey val="0"/>
          <c:showVal val="0"/>
          <c:showCatName val="0"/>
          <c:showSerName val="0"/>
          <c:showPercent val="0"/>
          <c:showBubbleSize val="0"/>
        </c:dLbls>
        <c:gapWidth val="182"/>
        <c:axId val="918217552"/>
        <c:axId val="918219712"/>
      </c:barChart>
      <c:catAx>
        <c:axId val="918217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19712"/>
        <c:crosses val="autoZero"/>
        <c:auto val="1"/>
        <c:lblAlgn val="ctr"/>
        <c:lblOffset val="100"/>
        <c:noMultiLvlLbl val="0"/>
      </c:catAx>
      <c:valAx>
        <c:axId val="918219712"/>
        <c:scaling>
          <c:orientation val="minMax"/>
          <c:max val="5"/>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17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'Extra services'!$B$59</c:f>
              <c:strCache>
                <c:ptCount val="1"/>
                <c:pt idx="0">
                  <c:v>Community</c:v>
                </c:pt>
              </c:strCache>
            </c:strRef>
          </c:tx>
          <c:spPr>
            <a:solidFill>
              <a:schemeClr val="accent1"/>
            </a:solidFill>
            <a:ln>
              <a:noFill/>
            </a:ln>
            <a:effectLst/>
          </c:spPr>
          <c:invertIfNegative val="0"/>
          <c:cat>
            <c:strRef>
              <c:f>'Extra services'!$A$60:$A$74</c:f>
              <c:strCache>
                <c:ptCount val="15"/>
                <c:pt idx="0">
                  <c:v>Bus transport service</c:v>
                </c:pt>
                <c:pt idx="1">
                  <c:v>Window Cleaning</c:v>
                </c:pt>
                <c:pt idx="2">
                  <c:v>Cleaning</c:v>
                </c:pt>
                <c:pt idx="3">
                  <c:v>Nursing Services</c:v>
                </c:pt>
                <c:pt idx="4">
                  <c:v>Housekeeping</c:v>
                </c:pt>
                <c:pt idx="5">
                  <c:v>Receiving online shopping (non-perishable)</c:v>
                </c:pt>
                <c:pt idx="6">
                  <c:v>Receiving online shopping (groceries)</c:v>
                </c:pt>
                <c:pt idx="7">
                  <c:v>Meals</c:v>
                </c:pt>
                <c:pt idx="8">
                  <c:v>Shopping</c:v>
                </c:pt>
                <c:pt idx="9">
                  <c:v>Personal Trainer/ Exercise Physiologist</c:v>
                </c:pt>
                <c:pt idx="10">
                  <c:v>Laundry services</c:v>
                </c:pt>
                <c:pt idx="11">
                  <c:v>Personal care</c:v>
                </c:pt>
                <c:pt idx="12">
                  <c:v>Medication management</c:v>
                </c:pt>
                <c:pt idx="13">
                  <c:v>Lifestyle/social coordinator</c:v>
                </c:pt>
                <c:pt idx="14">
                  <c:v>Concierge</c:v>
                </c:pt>
              </c:strCache>
            </c:strRef>
          </c:cat>
          <c:val>
            <c:numRef>
              <c:f>'Extra services'!$B$60:$B$74</c:f>
              <c:numCache>
                <c:formatCode>0.0</c:formatCode>
                <c:ptCount val="15"/>
                <c:pt idx="0">
                  <c:v>4.2666666666666666</c:v>
                </c:pt>
                <c:pt idx="1">
                  <c:v>4.1521739130434785</c:v>
                </c:pt>
                <c:pt idx="2">
                  <c:v>4.0217391304347823</c:v>
                </c:pt>
                <c:pt idx="3">
                  <c:v>3.9782608695652173</c:v>
                </c:pt>
                <c:pt idx="4">
                  <c:v>3.6046511627906979</c:v>
                </c:pt>
                <c:pt idx="5">
                  <c:v>3.4545454545454546</c:v>
                </c:pt>
                <c:pt idx="6">
                  <c:v>3.4444444444444446</c:v>
                </c:pt>
                <c:pt idx="7">
                  <c:v>3.3555555555555556</c:v>
                </c:pt>
                <c:pt idx="8">
                  <c:v>3.3333333333333335</c:v>
                </c:pt>
                <c:pt idx="9">
                  <c:v>3.3181818181818183</c:v>
                </c:pt>
                <c:pt idx="10">
                  <c:v>3.2666666666666666</c:v>
                </c:pt>
                <c:pt idx="11">
                  <c:v>3.152173913043478</c:v>
                </c:pt>
                <c:pt idx="12">
                  <c:v>3.0465116279069768</c:v>
                </c:pt>
                <c:pt idx="13">
                  <c:v>2.8409090909090908</c:v>
                </c:pt>
                <c:pt idx="14">
                  <c:v>2.6511627906976742</c:v>
                </c:pt>
              </c:numCache>
            </c:numRef>
          </c:val>
          <c:extLst>
            <c:ext xmlns:c16="http://schemas.microsoft.com/office/drawing/2014/chart" uri="{C3380CC4-5D6E-409C-BE32-E72D297353CC}">
              <c16:uniqueId val="{00000000-7E27-4BDC-8EB4-5B13163CC426}"/>
            </c:ext>
          </c:extLst>
        </c:ser>
        <c:ser>
          <c:idx val="1"/>
          <c:order val="1"/>
          <c:tx>
            <c:strRef>
              <c:f>'Extra services'!$C$59</c:f>
              <c:strCache>
                <c:ptCount val="1"/>
                <c:pt idx="0">
                  <c:v>ILU Residents</c:v>
                </c:pt>
              </c:strCache>
            </c:strRef>
          </c:tx>
          <c:spPr>
            <a:solidFill>
              <a:schemeClr val="accent2"/>
            </a:solidFill>
            <a:ln>
              <a:noFill/>
            </a:ln>
            <a:effectLst/>
          </c:spPr>
          <c:invertIfNegative val="0"/>
          <c:cat>
            <c:strRef>
              <c:f>'Extra services'!$A$60:$A$74</c:f>
              <c:strCache>
                <c:ptCount val="15"/>
                <c:pt idx="0">
                  <c:v>Bus transport service</c:v>
                </c:pt>
                <c:pt idx="1">
                  <c:v>Window Cleaning</c:v>
                </c:pt>
                <c:pt idx="2">
                  <c:v>Cleaning</c:v>
                </c:pt>
                <c:pt idx="3">
                  <c:v>Nursing Services</c:v>
                </c:pt>
                <c:pt idx="4">
                  <c:v>Housekeeping</c:v>
                </c:pt>
                <c:pt idx="5">
                  <c:v>Receiving online shopping (non-perishable)</c:v>
                </c:pt>
                <c:pt idx="6">
                  <c:v>Receiving online shopping (groceries)</c:v>
                </c:pt>
                <c:pt idx="7">
                  <c:v>Meals</c:v>
                </c:pt>
                <c:pt idx="8">
                  <c:v>Shopping</c:v>
                </c:pt>
                <c:pt idx="9">
                  <c:v>Personal Trainer/ Exercise Physiologist</c:v>
                </c:pt>
                <c:pt idx="10">
                  <c:v>Laundry services</c:v>
                </c:pt>
                <c:pt idx="11">
                  <c:v>Personal care</c:v>
                </c:pt>
                <c:pt idx="12">
                  <c:v>Medication management</c:v>
                </c:pt>
                <c:pt idx="13">
                  <c:v>Lifestyle/social coordinator</c:v>
                </c:pt>
                <c:pt idx="14">
                  <c:v>Concierge</c:v>
                </c:pt>
              </c:strCache>
            </c:strRef>
          </c:cat>
          <c:val>
            <c:numRef>
              <c:f>'Extra services'!$C$60:$C$74</c:f>
              <c:numCache>
                <c:formatCode>0.0</c:formatCode>
                <c:ptCount val="15"/>
                <c:pt idx="0">
                  <c:v>4.3076923076923075</c:v>
                </c:pt>
                <c:pt idx="1">
                  <c:v>4.5384615384615383</c:v>
                </c:pt>
                <c:pt idx="2">
                  <c:v>4.166666666666667</c:v>
                </c:pt>
                <c:pt idx="3">
                  <c:v>4.3076923076923075</c:v>
                </c:pt>
                <c:pt idx="4">
                  <c:v>3.8333333333333335</c:v>
                </c:pt>
                <c:pt idx="5">
                  <c:v>3.4166666666666665</c:v>
                </c:pt>
                <c:pt idx="6">
                  <c:v>3.5833333333333335</c:v>
                </c:pt>
                <c:pt idx="7">
                  <c:v>3.5833333333333335</c:v>
                </c:pt>
                <c:pt idx="8">
                  <c:v>4.0769230769230766</c:v>
                </c:pt>
                <c:pt idx="9">
                  <c:v>3</c:v>
                </c:pt>
                <c:pt idx="10">
                  <c:v>3.2727272727272729</c:v>
                </c:pt>
                <c:pt idx="11">
                  <c:v>3.4166666666666665</c:v>
                </c:pt>
                <c:pt idx="12">
                  <c:v>3.25</c:v>
                </c:pt>
                <c:pt idx="13">
                  <c:v>3.0833333333333335</c:v>
                </c:pt>
                <c:pt idx="14">
                  <c:v>2.1</c:v>
                </c:pt>
              </c:numCache>
            </c:numRef>
          </c:val>
          <c:extLst>
            <c:ext xmlns:c16="http://schemas.microsoft.com/office/drawing/2014/chart" uri="{C3380CC4-5D6E-409C-BE32-E72D297353CC}">
              <c16:uniqueId val="{00000001-7E27-4BDC-8EB4-5B13163CC426}"/>
            </c:ext>
          </c:extLst>
        </c:ser>
        <c:dLbls>
          <c:showLegendKey val="0"/>
          <c:showVal val="0"/>
          <c:showCatName val="0"/>
          <c:showSerName val="0"/>
          <c:showPercent val="0"/>
          <c:showBubbleSize val="0"/>
        </c:dLbls>
        <c:gapWidth val="182"/>
        <c:axId val="502561488"/>
        <c:axId val="916966736"/>
      </c:barChart>
      <c:catAx>
        <c:axId val="5025614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966736"/>
        <c:crosses val="autoZero"/>
        <c:auto val="1"/>
        <c:lblAlgn val="ctr"/>
        <c:lblOffset val="100"/>
        <c:noMultiLvlLbl val="0"/>
      </c:catAx>
      <c:valAx>
        <c:axId val="916966736"/>
        <c:scaling>
          <c:orientation val="minMax"/>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61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'Park-storage-green (2)'!$H$57</c:f>
              <c:strCache>
                <c:ptCount val="1"/>
                <c:pt idx="0">
                  <c:v>Community</c:v>
                </c:pt>
              </c:strCache>
            </c:strRef>
          </c:tx>
          <c:spPr>
            <a:solidFill>
              <a:schemeClr val="accent1"/>
            </a:solidFill>
            <a:ln>
              <a:noFill/>
            </a:ln>
            <a:effectLst/>
          </c:spPr>
          <c:invertIfNegative val="0"/>
          <c:cat>
            <c:strRef>
              <c:f>'Park-storage-green (2)'!$G$58:$G$62</c:f>
              <c:strCache>
                <c:ptCount val="5"/>
                <c:pt idx="0">
                  <c:v>Bicycle</c:v>
                </c:pt>
                <c:pt idx="1">
                  <c:v>Trailer</c:v>
                </c:pt>
                <c:pt idx="2">
                  <c:v>Caravan</c:v>
                </c:pt>
                <c:pt idx="3">
                  <c:v>Water craft</c:v>
                </c:pt>
                <c:pt idx="4">
                  <c:v>Boat</c:v>
                </c:pt>
              </c:strCache>
            </c:strRef>
          </c:cat>
          <c:val>
            <c:numRef>
              <c:f>'Park-storage-green (2)'!$H$58:$H$62</c:f>
              <c:numCache>
                <c:formatCode>0.0</c:formatCode>
                <c:ptCount val="5"/>
                <c:pt idx="0">
                  <c:v>2.4090909090909092</c:v>
                </c:pt>
                <c:pt idx="1">
                  <c:v>1.65</c:v>
                </c:pt>
                <c:pt idx="2">
                  <c:v>1.6190476190476191</c:v>
                </c:pt>
                <c:pt idx="3">
                  <c:v>1.5240476190476189</c:v>
                </c:pt>
                <c:pt idx="4">
                  <c:v>1.2051282051282051</c:v>
                </c:pt>
              </c:numCache>
            </c:numRef>
          </c:val>
          <c:extLst>
            <c:ext xmlns:c16="http://schemas.microsoft.com/office/drawing/2014/chart" uri="{C3380CC4-5D6E-409C-BE32-E72D297353CC}">
              <c16:uniqueId val="{00000000-64F2-4609-A484-34030A10A0D7}"/>
            </c:ext>
          </c:extLst>
        </c:ser>
        <c:ser>
          <c:idx val="1"/>
          <c:order val="1"/>
          <c:tx>
            <c:strRef>
              <c:f>'Park-storage-green (2)'!$I$57</c:f>
              <c:strCache>
                <c:ptCount val="1"/>
                <c:pt idx="0">
                  <c:v>ILU</c:v>
                </c:pt>
              </c:strCache>
            </c:strRef>
          </c:tx>
          <c:spPr>
            <a:solidFill>
              <a:schemeClr val="accent2"/>
            </a:solidFill>
            <a:ln>
              <a:noFill/>
            </a:ln>
            <a:effectLst/>
          </c:spPr>
          <c:invertIfNegative val="0"/>
          <c:cat>
            <c:strRef>
              <c:f>'Park-storage-green (2)'!$G$58:$G$62</c:f>
              <c:strCache>
                <c:ptCount val="5"/>
                <c:pt idx="0">
                  <c:v>Bicycle</c:v>
                </c:pt>
                <c:pt idx="1">
                  <c:v>Trailer</c:v>
                </c:pt>
                <c:pt idx="2">
                  <c:v>Caravan</c:v>
                </c:pt>
                <c:pt idx="3">
                  <c:v>Water craft</c:v>
                </c:pt>
                <c:pt idx="4">
                  <c:v>Boat</c:v>
                </c:pt>
              </c:strCache>
            </c:strRef>
          </c:cat>
          <c:val>
            <c:numRef>
              <c:f>'Park-storage-green (2)'!$I$58:$I$62</c:f>
              <c:numCache>
                <c:formatCode>0.0</c:formatCode>
                <c:ptCount val="5"/>
                <c:pt idx="0">
                  <c:v>2.1</c:v>
                </c:pt>
                <c:pt idx="1">
                  <c:v>1.8</c:v>
                </c:pt>
                <c:pt idx="2">
                  <c:v>1.9166666666666667</c:v>
                </c:pt>
                <c:pt idx="3">
                  <c:v>1.9</c:v>
                </c:pt>
                <c:pt idx="4">
                  <c:v>1.5</c:v>
                </c:pt>
              </c:numCache>
            </c:numRef>
          </c:val>
          <c:extLst>
            <c:ext xmlns:c16="http://schemas.microsoft.com/office/drawing/2014/chart" uri="{C3380CC4-5D6E-409C-BE32-E72D297353CC}">
              <c16:uniqueId val="{00000001-64F2-4609-A484-34030A10A0D7}"/>
            </c:ext>
          </c:extLst>
        </c:ser>
        <c:dLbls>
          <c:showLegendKey val="0"/>
          <c:showVal val="0"/>
          <c:showCatName val="0"/>
          <c:showSerName val="0"/>
          <c:showPercent val="0"/>
          <c:showBubbleSize val="0"/>
        </c:dLbls>
        <c:gapWidth val="182"/>
        <c:axId val="99284784"/>
        <c:axId val="99290184"/>
      </c:barChart>
      <c:catAx>
        <c:axId val="992847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0184"/>
        <c:crosses val="autoZero"/>
        <c:auto val="1"/>
        <c:lblAlgn val="ctr"/>
        <c:lblOffset val="100"/>
        <c:noMultiLvlLbl val="0"/>
      </c:catAx>
      <c:valAx>
        <c:axId val="99290184"/>
        <c:scaling>
          <c:orientation val="minMax"/>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84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'Park-storage-green (2)'!$M$57</c:f>
              <c:strCache>
                <c:ptCount val="1"/>
                <c:pt idx="0">
                  <c:v>Community</c:v>
                </c:pt>
              </c:strCache>
            </c:strRef>
          </c:tx>
          <c:spPr>
            <a:solidFill>
              <a:schemeClr val="accent1"/>
            </a:solidFill>
            <a:ln>
              <a:noFill/>
            </a:ln>
            <a:effectLst/>
          </c:spPr>
          <c:invertIfNegative val="0"/>
          <c:cat>
            <c:strRef>
              <c:f>'Park-storage-green (2)'!$L$58:$L$64</c:f>
              <c:strCache>
                <c:ptCount val="7"/>
                <c:pt idx="0">
                  <c:v>Designed for energy efficiency</c:v>
                </c:pt>
                <c:pt idx="1">
                  <c:v>Natural ventilation</c:v>
                </c:pt>
                <c:pt idx="2">
                  <c:v>Energy efficient appliances</c:v>
                </c:pt>
                <c:pt idx="3">
                  <c:v>Solar generated power</c:v>
                </c:pt>
                <c:pt idx="4">
                  <c:v>Rainwater harvesting system</c:v>
                </c:pt>
                <c:pt idx="5">
                  <c:v>Grey-water recycling system</c:v>
                </c:pt>
                <c:pt idx="6">
                  <c:v>Wind turbines</c:v>
                </c:pt>
              </c:strCache>
            </c:strRef>
          </c:cat>
          <c:val>
            <c:numRef>
              <c:f>'Park-storage-green (2)'!$M$58:$M$64</c:f>
              <c:numCache>
                <c:formatCode>0.0</c:formatCode>
                <c:ptCount val="7"/>
                <c:pt idx="0">
                  <c:v>4.770833333333333</c:v>
                </c:pt>
                <c:pt idx="1">
                  <c:v>4.7021276595744679</c:v>
                </c:pt>
                <c:pt idx="2">
                  <c:v>4.6956521739130439</c:v>
                </c:pt>
                <c:pt idx="3">
                  <c:v>4.5625</c:v>
                </c:pt>
                <c:pt idx="4">
                  <c:v>4.3829787234042552</c:v>
                </c:pt>
                <c:pt idx="5">
                  <c:v>4.0714285714285712</c:v>
                </c:pt>
                <c:pt idx="6">
                  <c:v>2.5</c:v>
                </c:pt>
              </c:numCache>
            </c:numRef>
          </c:val>
          <c:extLst>
            <c:ext xmlns:c16="http://schemas.microsoft.com/office/drawing/2014/chart" uri="{C3380CC4-5D6E-409C-BE32-E72D297353CC}">
              <c16:uniqueId val="{00000000-B84A-4ACD-8900-3AFA4473A3BF}"/>
            </c:ext>
          </c:extLst>
        </c:ser>
        <c:ser>
          <c:idx val="1"/>
          <c:order val="1"/>
          <c:tx>
            <c:strRef>
              <c:f>'Park-storage-green (2)'!$N$57</c:f>
              <c:strCache>
                <c:ptCount val="1"/>
                <c:pt idx="0">
                  <c:v>ILU Residents</c:v>
                </c:pt>
              </c:strCache>
            </c:strRef>
          </c:tx>
          <c:spPr>
            <a:solidFill>
              <a:schemeClr val="accent2"/>
            </a:solidFill>
            <a:ln>
              <a:noFill/>
            </a:ln>
            <a:effectLst/>
          </c:spPr>
          <c:invertIfNegative val="0"/>
          <c:cat>
            <c:strRef>
              <c:f>'Park-storage-green (2)'!$L$58:$L$64</c:f>
              <c:strCache>
                <c:ptCount val="7"/>
                <c:pt idx="0">
                  <c:v>Designed for energy efficiency</c:v>
                </c:pt>
                <c:pt idx="1">
                  <c:v>Natural ventilation</c:v>
                </c:pt>
                <c:pt idx="2">
                  <c:v>Energy efficient appliances</c:v>
                </c:pt>
                <c:pt idx="3">
                  <c:v>Solar generated power</c:v>
                </c:pt>
                <c:pt idx="4">
                  <c:v>Rainwater harvesting system</c:v>
                </c:pt>
                <c:pt idx="5">
                  <c:v>Grey-water recycling system</c:v>
                </c:pt>
                <c:pt idx="6">
                  <c:v>Wind turbines</c:v>
                </c:pt>
              </c:strCache>
            </c:strRef>
          </c:cat>
          <c:val>
            <c:numRef>
              <c:f>'Park-storage-green (2)'!$N$58:$N$64</c:f>
              <c:numCache>
                <c:formatCode>0.0</c:formatCode>
                <c:ptCount val="7"/>
                <c:pt idx="0">
                  <c:v>4.7857142857142856</c:v>
                </c:pt>
                <c:pt idx="1">
                  <c:v>4.7142857142857144</c:v>
                </c:pt>
                <c:pt idx="2">
                  <c:v>4.7142857142857144</c:v>
                </c:pt>
                <c:pt idx="3">
                  <c:v>4.5</c:v>
                </c:pt>
                <c:pt idx="4">
                  <c:v>3.9230769230769229</c:v>
                </c:pt>
                <c:pt idx="5">
                  <c:v>4.0666666666666664</c:v>
                </c:pt>
                <c:pt idx="6">
                  <c:v>3.3333333333333335</c:v>
                </c:pt>
              </c:numCache>
            </c:numRef>
          </c:val>
          <c:extLst>
            <c:ext xmlns:c16="http://schemas.microsoft.com/office/drawing/2014/chart" uri="{C3380CC4-5D6E-409C-BE32-E72D297353CC}">
              <c16:uniqueId val="{00000001-B84A-4ACD-8900-3AFA4473A3BF}"/>
            </c:ext>
          </c:extLst>
        </c:ser>
        <c:dLbls>
          <c:showLegendKey val="0"/>
          <c:showVal val="0"/>
          <c:showCatName val="0"/>
          <c:showSerName val="0"/>
          <c:showPercent val="0"/>
          <c:showBubbleSize val="0"/>
        </c:dLbls>
        <c:gapWidth val="182"/>
        <c:axId val="773808832"/>
        <c:axId val="773805952"/>
      </c:barChart>
      <c:catAx>
        <c:axId val="7738088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05952"/>
        <c:crosses val="autoZero"/>
        <c:auto val="1"/>
        <c:lblAlgn val="ctr"/>
        <c:lblOffset val="100"/>
        <c:noMultiLvlLbl val="0"/>
      </c:catAx>
      <c:valAx>
        <c:axId val="773805952"/>
        <c:scaling>
          <c:orientation val="minMax"/>
        </c:scaling>
        <c:delete val="0"/>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0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B0F0"/>
              </a:solidFill>
              <a:ln w="19050">
                <a:solidFill>
                  <a:schemeClr val="lt1"/>
                </a:solidFill>
              </a:ln>
              <a:effectLst/>
            </c:spPr>
            <c:extLst>
              <c:ext xmlns:c16="http://schemas.microsoft.com/office/drawing/2014/chart" uri="{C3380CC4-5D6E-409C-BE32-E72D297353CC}">
                <c16:uniqueId val="{00000001-B4D8-4883-95D1-A080317275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D8-4883-95D1-A080317275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'About you'!$G$3:$H$3</c:f>
              <c:strCache>
                <c:ptCount val="2"/>
                <c:pt idx="0">
                  <c:v>Male</c:v>
                </c:pt>
                <c:pt idx="1">
                  <c:v>Female</c:v>
                </c:pt>
              </c:strCache>
            </c:strRef>
          </c:cat>
          <c:val>
            <c:numRef>
              <c:f>'About you'!$G$57:$H$57</c:f>
              <c:numCache>
                <c:formatCode>0%</c:formatCode>
                <c:ptCount val="2"/>
                <c:pt idx="0">
                  <c:v>0.28000000000000003</c:v>
                </c:pt>
                <c:pt idx="1">
                  <c:v>0.64</c:v>
                </c:pt>
              </c:numCache>
            </c:numRef>
          </c:val>
          <c:extLst>
            <c:ext xmlns:c16="http://schemas.microsoft.com/office/drawing/2014/chart" uri="{C3380CC4-5D6E-409C-BE32-E72D297353CC}">
              <c16:uniqueId val="{00000004-B4D8-4883-95D1-A0803172751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1-DC6B-43CE-86B5-676AD8298F9B}"/>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DC6B-43CE-86B5-676AD8298F9B}"/>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DC6B-43CE-86B5-676AD8298F9B}"/>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DC6B-43CE-86B5-676AD8298F9B}"/>
              </c:ext>
            </c:extLst>
          </c:dPt>
          <c:dPt>
            <c:idx val="4"/>
            <c:bubble3D val="0"/>
            <c:spPr>
              <a:solidFill>
                <a:srgbClr val="00B0F0"/>
              </a:solidFill>
              <a:ln w="19050">
                <a:solidFill>
                  <a:schemeClr val="lt1"/>
                </a:solidFill>
              </a:ln>
              <a:effectLst/>
            </c:spPr>
            <c:extLst>
              <c:ext xmlns:c16="http://schemas.microsoft.com/office/drawing/2014/chart" uri="{C3380CC4-5D6E-409C-BE32-E72D297353CC}">
                <c16:uniqueId val="{00000009-DC6B-43CE-86B5-676AD8298F9B}"/>
              </c:ext>
            </c:extLst>
          </c:dPt>
          <c:dPt>
            <c:idx val="5"/>
            <c:bubble3D val="0"/>
            <c:spPr>
              <a:solidFill>
                <a:schemeClr val="accent2"/>
              </a:solidFill>
              <a:ln w="19050">
                <a:solidFill>
                  <a:schemeClr val="lt1"/>
                </a:solidFill>
              </a:ln>
              <a:effectLst/>
            </c:spPr>
            <c:extLst>
              <c:ext xmlns:c16="http://schemas.microsoft.com/office/drawing/2014/chart" uri="{C3380CC4-5D6E-409C-BE32-E72D297353CC}">
                <c16:uniqueId val="{0000000B-DC6B-43CE-86B5-676AD8298F9B}"/>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D-DC6B-43CE-86B5-676AD8298F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'About you'!$M$3:$S$3</c:f>
              <c:strCache>
                <c:ptCount val="7"/>
                <c:pt idx="0">
                  <c:v>55-59</c:v>
                </c:pt>
                <c:pt idx="1">
                  <c:v>60-64</c:v>
                </c:pt>
                <c:pt idx="2">
                  <c:v>65-69</c:v>
                </c:pt>
                <c:pt idx="3">
                  <c:v>70-74</c:v>
                </c:pt>
                <c:pt idx="4">
                  <c:v>75-79</c:v>
                </c:pt>
                <c:pt idx="5">
                  <c:v>80-84</c:v>
                </c:pt>
                <c:pt idx="6">
                  <c:v>85+</c:v>
                </c:pt>
              </c:strCache>
            </c:strRef>
          </c:cat>
          <c:val>
            <c:numRef>
              <c:f>'About you'!$M$57:$S$57</c:f>
              <c:numCache>
                <c:formatCode>0%</c:formatCode>
                <c:ptCount val="7"/>
                <c:pt idx="0">
                  <c:v>2.1276595744680851E-2</c:v>
                </c:pt>
                <c:pt idx="1">
                  <c:v>4.2553191489361701E-2</c:v>
                </c:pt>
                <c:pt idx="2">
                  <c:v>6.3829787234042548E-2</c:v>
                </c:pt>
                <c:pt idx="3">
                  <c:v>0.31914893617021278</c:v>
                </c:pt>
                <c:pt idx="4">
                  <c:v>0.10638297872340426</c:v>
                </c:pt>
                <c:pt idx="5">
                  <c:v>0.19148936170212766</c:v>
                </c:pt>
                <c:pt idx="6">
                  <c:v>0.25531914893617019</c:v>
                </c:pt>
              </c:numCache>
            </c:numRef>
          </c:val>
          <c:extLst>
            <c:ext xmlns:c16="http://schemas.microsoft.com/office/drawing/2014/chart" uri="{C3380CC4-5D6E-409C-BE32-E72D297353CC}">
              <c16:uniqueId val="{0000000E-DC6B-43CE-86B5-676AD8298F9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82-4285-9274-A2D6248E9D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82-4285-9274-A2D6248E9D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'About you'!$AA$3:$AB$3</c:f>
              <c:strCache>
                <c:ptCount val="2"/>
                <c:pt idx="0">
                  <c:v>Yes</c:v>
                </c:pt>
                <c:pt idx="1">
                  <c:v>No</c:v>
                </c:pt>
              </c:strCache>
            </c:strRef>
          </c:cat>
          <c:val>
            <c:numRef>
              <c:f>'About you'!$AA$57:$AB$57</c:f>
              <c:numCache>
                <c:formatCode>0%</c:formatCode>
                <c:ptCount val="2"/>
                <c:pt idx="0">
                  <c:v>0.26530612244897961</c:v>
                </c:pt>
                <c:pt idx="1">
                  <c:v>0.73469387755102045</c:v>
                </c:pt>
              </c:numCache>
            </c:numRef>
          </c:val>
          <c:extLst>
            <c:ext xmlns:c16="http://schemas.microsoft.com/office/drawing/2014/chart" uri="{C3380CC4-5D6E-409C-BE32-E72D297353CC}">
              <c16:uniqueId val="{00000004-5C82-4285-9274-A2D6248E9D4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Current lifestyle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40000"/>
                  <a:lumOff val="60000"/>
                </a:schemeClr>
              </a:solidFill>
              <a:ln w="19050">
                <a:noFill/>
              </a:ln>
              <a:effectLst/>
            </c:spPr>
            <c:extLst>
              <c:ext xmlns:c16="http://schemas.microsoft.com/office/drawing/2014/chart" uri="{C3380CC4-5D6E-409C-BE32-E72D297353CC}">
                <c16:uniqueId val="{00000001-36B8-4BC2-9AC2-D4FF37C8D6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1D-46CB-BEE0-1CFBBE8CA939}"/>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2-36B8-4BC2-9AC2-D4FF37C8D6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'About you'!$AD$3:$AF$3</c:f>
              <c:strCache>
                <c:ptCount val="3"/>
                <c:pt idx="0">
                  <c:v>Active and engaged with friends</c:v>
                </c:pt>
                <c:pt idx="1">
                  <c:v>Desire for more engagement</c:v>
                </c:pt>
                <c:pt idx="2">
                  <c:v>Socially independent</c:v>
                </c:pt>
              </c:strCache>
            </c:strRef>
          </c:cat>
          <c:val>
            <c:numRef>
              <c:f>'About you'!$AD$57:$AF$57</c:f>
              <c:numCache>
                <c:formatCode>0%</c:formatCode>
                <c:ptCount val="3"/>
                <c:pt idx="0">
                  <c:v>0.65079365079365081</c:v>
                </c:pt>
                <c:pt idx="1">
                  <c:v>3.1746031746031744E-2</c:v>
                </c:pt>
                <c:pt idx="2">
                  <c:v>0.31746031746031744</c:v>
                </c:pt>
              </c:numCache>
            </c:numRef>
          </c:val>
          <c:extLst>
            <c:ext xmlns:c16="http://schemas.microsoft.com/office/drawing/2014/chart" uri="{C3380CC4-5D6E-409C-BE32-E72D297353CC}">
              <c16:uniqueId val="{00000000-36B8-4BC2-9AC2-D4FF37C8D6B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Current support and care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C311-4321-9B77-A6EA63C5F8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42-4989-9A05-2332D9553DB4}"/>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3-C311-4321-9B77-A6EA63C5F8EC}"/>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2-C311-4321-9B77-A6EA63C5F8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F42-4989-9A05-2332D9553DB4}"/>
              </c:ext>
            </c:extLst>
          </c:dPt>
          <c:cat>
            <c:strRef>
              <c:f>'About you'!$AH$3:$AL$3</c:f>
              <c:strCache>
                <c:ptCount val="5"/>
                <c:pt idx="0">
                  <c:v>Totally independent</c:v>
                </c:pt>
                <c:pt idx="1">
                  <c:v>HC package</c:v>
                </c:pt>
                <c:pt idx="2">
                  <c:v>Private services</c:v>
                </c:pt>
                <c:pt idx="3">
                  <c:v>Family support</c:v>
                </c:pt>
                <c:pt idx="4">
                  <c:v>NDIS</c:v>
                </c:pt>
              </c:strCache>
            </c:strRef>
          </c:cat>
          <c:val>
            <c:numRef>
              <c:f>'About you'!$AH$57:$AL$57</c:f>
              <c:numCache>
                <c:formatCode>0%</c:formatCode>
                <c:ptCount val="5"/>
                <c:pt idx="0">
                  <c:v>0.69230769230769229</c:v>
                </c:pt>
                <c:pt idx="1">
                  <c:v>0.13461538461538461</c:v>
                </c:pt>
                <c:pt idx="2">
                  <c:v>7.6923076923076927E-2</c:v>
                </c:pt>
                <c:pt idx="3">
                  <c:v>7.6923076923076927E-2</c:v>
                </c:pt>
                <c:pt idx="4">
                  <c:v>1.9230769230769232E-2</c:v>
                </c:pt>
              </c:numCache>
            </c:numRef>
          </c:val>
          <c:extLst>
            <c:ext xmlns:c16="http://schemas.microsoft.com/office/drawing/2014/chart" uri="{C3380CC4-5D6E-409C-BE32-E72D297353CC}">
              <c16:uniqueId val="{00000000-C311-4321-9B77-A6EA63C5F8E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BF0BEF8-F644-4EDC-982C-40B1BE9C59E8}">
  <sheetPr/>
  <sheetViews>
    <sheetView zoomScale="9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E0F32DF-1155-4E96-BC3A-FB9A54BBF1D0}">
  <sheetPr/>
  <sheetViews>
    <sheetView zoomScale="92"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9D4A01E-580C-430B-A74E-4E46EA8332F5}">
  <sheetPr/>
  <sheetViews>
    <sheetView zoomScale="92"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38A4D2-4C67-435A-851F-3EEA8F83F979}">
  <sheetPr/>
  <sheetViews>
    <sheetView zoomScale="92"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48187FB-351E-4B7D-874E-2B58D412263B}">
  <sheetPr/>
  <sheetViews>
    <sheetView zoomScale="92"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4F2C5B8-CBCF-42A4-9BD8-BE1A2257C06A}">
  <sheetPr/>
  <sheetViews>
    <sheetView zoomScale="9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14287</xdr:colOff>
      <xdr:row>94</xdr:row>
      <xdr:rowOff>195261</xdr:rowOff>
    </xdr:from>
    <xdr:to>
      <xdr:col>11</xdr:col>
      <xdr:colOff>38100</xdr:colOff>
      <xdr:row>110</xdr:row>
      <xdr:rowOff>9524</xdr:rowOff>
    </xdr:to>
    <xdr:graphicFrame macro="">
      <xdr:nvGraphicFramePr>
        <xdr:cNvPr id="2" name="Chart 1">
          <a:extLst>
            <a:ext uri="{FF2B5EF4-FFF2-40B4-BE49-F238E27FC236}">
              <a16:creationId xmlns:a16="http://schemas.microsoft.com/office/drawing/2014/main" id="{3657812B-6753-4E17-B88B-AA2FAC2FC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185737</xdr:colOff>
      <xdr:row>63</xdr:row>
      <xdr:rowOff>28575</xdr:rowOff>
    </xdr:from>
    <xdr:to>
      <xdr:col>5</xdr:col>
      <xdr:colOff>776287</xdr:colOff>
      <xdr:row>76</xdr:row>
      <xdr:rowOff>171450</xdr:rowOff>
    </xdr:to>
    <xdr:graphicFrame macro="">
      <xdr:nvGraphicFramePr>
        <xdr:cNvPr id="6" name="Chart 5">
          <a:extLst>
            <a:ext uri="{FF2B5EF4-FFF2-40B4-BE49-F238E27FC236}">
              <a16:creationId xmlns:a16="http://schemas.microsoft.com/office/drawing/2014/main" id="{B82935B9-E728-54F3-A4C2-4338D0F8E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71437</xdr:colOff>
      <xdr:row>66</xdr:row>
      <xdr:rowOff>171450</xdr:rowOff>
    </xdr:from>
    <xdr:to>
      <xdr:col>11</xdr:col>
      <xdr:colOff>404812</xdr:colOff>
      <xdr:row>80</xdr:row>
      <xdr:rowOff>114300</xdr:rowOff>
    </xdr:to>
    <xdr:graphicFrame macro="">
      <xdr:nvGraphicFramePr>
        <xdr:cNvPr id="8" name="Chart 7">
          <a:extLst>
            <a:ext uri="{FF2B5EF4-FFF2-40B4-BE49-F238E27FC236}">
              <a16:creationId xmlns:a16="http://schemas.microsoft.com/office/drawing/2014/main" id="{15B9E3FF-8F5E-8CB5-FD38-592907716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214312</xdr:colOff>
      <xdr:row>66</xdr:row>
      <xdr:rowOff>28575</xdr:rowOff>
    </xdr:from>
    <xdr:to>
      <xdr:col>17</xdr:col>
      <xdr:colOff>547687</xdr:colOff>
      <xdr:row>79</xdr:row>
      <xdr:rowOff>171450</xdr:rowOff>
    </xdr:to>
    <xdr:graphicFrame macro="">
      <xdr:nvGraphicFramePr>
        <xdr:cNvPr id="9" name="Chart 8">
          <a:extLst>
            <a:ext uri="{FF2B5EF4-FFF2-40B4-BE49-F238E27FC236}">
              <a16:creationId xmlns:a16="http://schemas.microsoft.com/office/drawing/2014/main" id="{4D1AD29C-A123-3010-A30D-8642F0282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absoluteAnchor>
    <xdr:pos x="0" y="0"/>
    <xdr:ext cx="8669130" cy="6294783"/>
    <xdr:graphicFrame macro="">
      <xdr:nvGraphicFramePr>
        <xdr:cNvPr id="2" name="Chart 1">
          <a:extLst>
            <a:ext uri="{FF2B5EF4-FFF2-40B4-BE49-F238E27FC236}">
              <a16:creationId xmlns:a16="http://schemas.microsoft.com/office/drawing/2014/main" id="{8F96EC01-8118-CC57-DD13-4AC6887298B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twoCellAnchor>
    <xdr:from>
      <xdr:col>5</xdr:col>
      <xdr:colOff>800106</xdr:colOff>
      <xdr:row>60</xdr:row>
      <xdr:rowOff>42862</xdr:rowOff>
    </xdr:from>
    <xdr:to>
      <xdr:col>10</xdr:col>
      <xdr:colOff>133356</xdr:colOff>
      <xdr:row>74</xdr:row>
      <xdr:rowOff>33337</xdr:rowOff>
    </xdr:to>
    <xdr:graphicFrame macro="">
      <xdr:nvGraphicFramePr>
        <xdr:cNvPr id="2" name="Chart 1">
          <a:extLst>
            <a:ext uri="{FF2B5EF4-FFF2-40B4-BE49-F238E27FC236}">
              <a16:creationId xmlns:a16="http://schemas.microsoft.com/office/drawing/2014/main" id="{B3E032CB-14FA-B040-ACBF-A32CFF10B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absoluteAnchor>
    <xdr:pos x="0" y="0"/>
    <xdr:ext cx="8669130" cy="6294783"/>
    <xdr:graphicFrame macro="">
      <xdr:nvGraphicFramePr>
        <xdr:cNvPr id="2" name="Chart 1">
          <a:extLst>
            <a:ext uri="{FF2B5EF4-FFF2-40B4-BE49-F238E27FC236}">
              <a16:creationId xmlns:a16="http://schemas.microsoft.com/office/drawing/2014/main" id="{A52EB739-61A1-067E-9B07-D55A60B1C4A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twoCellAnchor>
    <xdr:from>
      <xdr:col>17</xdr:col>
      <xdr:colOff>423862</xdr:colOff>
      <xdr:row>65</xdr:row>
      <xdr:rowOff>0</xdr:rowOff>
    </xdr:from>
    <xdr:to>
      <xdr:col>22</xdr:col>
      <xdr:colOff>757237</xdr:colOff>
      <xdr:row>79</xdr:row>
      <xdr:rowOff>76200</xdr:rowOff>
    </xdr:to>
    <xdr:graphicFrame macro="">
      <xdr:nvGraphicFramePr>
        <xdr:cNvPr id="4" name="Chart 3">
          <a:extLst>
            <a:ext uri="{FF2B5EF4-FFF2-40B4-BE49-F238E27FC236}">
              <a16:creationId xmlns:a16="http://schemas.microsoft.com/office/drawing/2014/main" id="{5857F3EC-1C97-A542-B40D-E6870E9AE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304800</xdr:colOff>
      <xdr:row>64</xdr:row>
      <xdr:rowOff>76200</xdr:rowOff>
    </xdr:from>
    <xdr:to>
      <xdr:col>29</xdr:col>
      <xdr:colOff>638175</xdr:colOff>
      <xdr:row>78</xdr:row>
      <xdr:rowOff>152400</xdr:rowOff>
    </xdr:to>
    <xdr:graphicFrame macro="">
      <xdr:nvGraphicFramePr>
        <xdr:cNvPr id="5" name="Chart 4">
          <a:extLst>
            <a:ext uri="{FF2B5EF4-FFF2-40B4-BE49-F238E27FC236}">
              <a16:creationId xmlns:a16="http://schemas.microsoft.com/office/drawing/2014/main" id="{4531DF90-E492-B907-2FCF-E395D6776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38106</xdr:colOff>
      <xdr:row>62</xdr:row>
      <xdr:rowOff>109537</xdr:rowOff>
    </xdr:from>
    <xdr:to>
      <xdr:col>10</xdr:col>
      <xdr:colOff>371481</xdr:colOff>
      <xdr:row>76</xdr:row>
      <xdr:rowOff>185737</xdr:rowOff>
    </xdr:to>
    <xdr:graphicFrame macro="">
      <xdr:nvGraphicFramePr>
        <xdr:cNvPr id="2" name="Chart 1">
          <a:extLst>
            <a:ext uri="{FF2B5EF4-FFF2-40B4-BE49-F238E27FC236}">
              <a16:creationId xmlns:a16="http://schemas.microsoft.com/office/drawing/2014/main" id="{F32A7F2F-8E6E-4A09-3E77-10D2AE6E1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619131</xdr:colOff>
      <xdr:row>81</xdr:row>
      <xdr:rowOff>109537</xdr:rowOff>
    </xdr:from>
    <xdr:to>
      <xdr:col>11</xdr:col>
      <xdr:colOff>104781</xdr:colOff>
      <xdr:row>95</xdr:row>
      <xdr:rowOff>185737</xdr:rowOff>
    </xdr:to>
    <xdr:graphicFrame macro="">
      <xdr:nvGraphicFramePr>
        <xdr:cNvPr id="3" name="Chart 2">
          <a:extLst>
            <a:ext uri="{FF2B5EF4-FFF2-40B4-BE49-F238E27FC236}">
              <a16:creationId xmlns:a16="http://schemas.microsoft.com/office/drawing/2014/main" id="{E9A9AB4E-6227-9319-8486-52E320344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19056</xdr:colOff>
      <xdr:row>59</xdr:row>
      <xdr:rowOff>138112</xdr:rowOff>
    </xdr:from>
    <xdr:to>
      <xdr:col>12</xdr:col>
      <xdr:colOff>123831</xdr:colOff>
      <xdr:row>74</xdr:row>
      <xdr:rowOff>23812</xdr:rowOff>
    </xdr:to>
    <xdr:graphicFrame macro="">
      <xdr:nvGraphicFramePr>
        <xdr:cNvPr id="3" name="Chart 2">
          <a:extLst>
            <a:ext uri="{FF2B5EF4-FFF2-40B4-BE49-F238E27FC236}">
              <a16:creationId xmlns:a16="http://schemas.microsoft.com/office/drawing/2014/main" id="{E992F56A-9787-ADD5-E32F-92BAC91BE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9130" cy="6294783"/>
    <xdr:graphicFrame macro="">
      <xdr:nvGraphicFramePr>
        <xdr:cNvPr id="2" name="Chart 1">
          <a:extLst>
            <a:ext uri="{FF2B5EF4-FFF2-40B4-BE49-F238E27FC236}">
              <a16:creationId xmlns:a16="http://schemas.microsoft.com/office/drawing/2014/main" id="{936F5405-DC1D-A391-8951-46683BBD188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9130" cy="6294783"/>
    <xdr:graphicFrame macro="">
      <xdr:nvGraphicFramePr>
        <xdr:cNvPr id="2" name="Chart 1">
          <a:extLst>
            <a:ext uri="{FF2B5EF4-FFF2-40B4-BE49-F238E27FC236}">
              <a16:creationId xmlns:a16="http://schemas.microsoft.com/office/drawing/2014/main" id="{362F7E60-F972-2DFC-97D4-7BF44B19226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9130" cy="6294783"/>
    <xdr:graphicFrame macro="">
      <xdr:nvGraphicFramePr>
        <xdr:cNvPr id="2" name="Chart 1">
          <a:extLst>
            <a:ext uri="{FF2B5EF4-FFF2-40B4-BE49-F238E27FC236}">
              <a16:creationId xmlns:a16="http://schemas.microsoft.com/office/drawing/2014/main" id="{D5C6C422-4CCA-9F96-A8B9-0A7C7D6C04A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28</xdr:col>
      <xdr:colOff>1257300</xdr:colOff>
      <xdr:row>59</xdr:row>
      <xdr:rowOff>85724</xdr:rowOff>
    </xdr:from>
    <xdr:to>
      <xdr:col>32</xdr:col>
      <xdr:colOff>1204912</xdr:colOff>
      <xdr:row>73</xdr:row>
      <xdr:rowOff>38099</xdr:rowOff>
    </xdr:to>
    <xdr:graphicFrame macro="">
      <xdr:nvGraphicFramePr>
        <xdr:cNvPr id="2" name="Chart 1">
          <a:extLst>
            <a:ext uri="{FF2B5EF4-FFF2-40B4-BE49-F238E27FC236}">
              <a16:creationId xmlns:a16="http://schemas.microsoft.com/office/drawing/2014/main" id="{297A0B52-703E-65B3-601A-F1CD4579C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52387</xdr:colOff>
      <xdr:row>59</xdr:row>
      <xdr:rowOff>76200</xdr:rowOff>
    </xdr:from>
    <xdr:to>
      <xdr:col>39</xdr:col>
      <xdr:colOff>71437</xdr:colOff>
      <xdr:row>73</xdr:row>
      <xdr:rowOff>19050</xdr:rowOff>
    </xdr:to>
    <xdr:graphicFrame macro="">
      <xdr:nvGraphicFramePr>
        <xdr:cNvPr id="3" name="Chart 2">
          <a:extLst>
            <a:ext uri="{FF2B5EF4-FFF2-40B4-BE49-F238E27FC236}">
              <a16:creationId xmlns:a16="http://schemas.microsoft.com/office/drawing/2014/main" id="{F0263358-84E6-0952-F510-329316511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46</xdr:row>
      <xdr:rowOff>185737</xdr:rowOff>
    </xdr:from>
    <xdr:to>
      <xdr:col>17</xdr:col>
      <xdr:colOff>190500</xdr:colOff>
      <xdr:row>60</xdr:row>
      <xdr:rowOff>128587</xdr:rowOff>
    </xdr:to>
    <xdr:graphicFrame macro="">
      <xdr:nvGraphicFramePr>
        <xdr:cNvPr id="4" name="Chart 3">
          <a:extLst>
            <a:ext uri="{FF2B5EF4-FFF2-40B4-BE49-F238E27FC236}">
              <a16:creationId xmlns:a16="http://schemas.microsoft.com/office/drawing/2014/main" id="{38E4B640-54EB-216F-193D-2B5FCA819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14287</xdr:colOff>
      <xdr:row>94</xdr:row>
      <xdr:rowOff>195261</xdr:rowOff>
    </xdr:from>
    <xdr:to>
      <xdr:col>11</xdr:col>
      <xdr:colOff>38100</xdr:colOff>
      <xdr:row>110</xdr:row>
      <xdr:rowOff>9524</xdr:rowOff>
    </xdr:to>
    <xdr:graphicFrame macro="">
      <xdr:nvGraphicFramePr>
        <xdr:cNvPr id="4" name="Chart 3">
          <a:extLst>
            <a:ext uri="{FF2B5EF4-FFF2-40B4-BE49-F238E27FC236}">
              <a16:creationId xmlns:a16="http://schemas.microsoft.com/office/drawing/2014/main" id="{9AAFBCA5-0C18-ABC2-0820-D2ED57B9D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142875</xdr:colOff>
      <xdr:row>59</xdr:row>
      <xdr:rowOff>190500</xdr:rowOff>
    </xdr:from>
    <xdr:to>
      <xdr:col>11</xdr:col>
      <xdr:colOff>476250</xdr:colOff>
      <xdr:row>73</xdr:row>
      <xdr:rowOff>133350</xdr:rowOff>
    </xdr:to>
    <xdr:graphicFrame macro="">
      <xdr:nvGraphicFramePr>
        <xdr:cNvPr id="9" name="Chart 8">
          <a:extLst>
            <a:ext uri="{FF2B5EF4-FFF2-40B4-BE49-F238E27FC236}">
              <a16:creationId xmlns:a16="http://schemas.microsoft.com/office/drawing/2014/main" id="{685950D3-8099-30E4-4257-ECD1E4E99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xdr:colOff>
      <xdr:row>58</xdr:row>
      <xdr:rowOff>95250</xdr:rowOff>
    </xdr:from>
    <xdr:to>
      <xdr:col>17</xdr:col>
      <xdr:colOff>361950</xdr:colOff>
      <xdr:row>72</xdr:row>
      <xdr:rowOff>38100</xdr:rowOff>
    </xdr:to>
    <xdr:graphicFrame macro="">
      <xdr:nvGraphicFramePr>
        <xdr:cNvPr id="10" name="Chart 9">
          <a:extLst>
            <a:ext uri="{FF2B5EF4-FFF2-40B4-BE49-F238E27FC236}">
              <a16:creationId xmlns:a16="http://schemas.microsoft.com/office/drawing/2014/main" id="{EDEF515A-DD7F-988E-7C64-5C7C9A644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104775</xdr:colOff>
      <xdr:row>62</xdr:row>
      <xdr:rowOff>119062</xdr:rowOff>
    </xdr:from>
    <xdr:to>
      <xdr:col>5</xdr:col>
      <xdr:colOff>695325</xdr:colOff>
      <xdr:row>76</xdr:row>
      <xdr:rowOff>61912</xdr:rowOff>
    </xdr:to>
    <xdr:graphicFrame macro="">
      <xdr:nvGraphicFramePr>
        <xdr:cNvPr id="2" name="Chart 1">
          <a:extLst>
            <a:ext uri="{FF2B5EF4-FFF2-40B4-BE49-F238E27FC236}">
              <a16:creationId xmlns:a16="http://schemas.microsoft.com/office/drawing/2014/main" id="{6BB55F48-1342-5267-B952-1AD2AEC37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47625</xdr:colOff>
      <xdr:row>37</xdr:row>
      <xdr:rowOff>95250</xdr:rowOff>
    </xdr:from>
    <xdr:to>
      <xdr:col>7</xdr:col>
      <xdr:colOff>381000</xdr:colOff>
      <xdr:row>51</xdr:row>
      <xdr:rowOff>38100</xdr:rowOff>
    </xdr:to>
    <xdr:graphicFrame macro="">
      <xdr:nvGraphicFramePr>
        <xdr:cNvPr id="3" name="Chart 2">
          <a:extLst>
            <a:ext uri="{FF2B5EF4-FFF2-40B4-BE49-F238E27FC236}">
              <a16:creationId xmlns:a16="http://schemas.microsoft.com/office/drawing/2014/main" id="{E23D61DA-39F3-F1DD-101B-A667C2062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absoluteAnchor>
    <xdr:pos x="0" y="0"/>
    <xdr:ext cx="8669130" cy="6294783"/>
    <xdr:graphicFrame macro="">
      <xdr:nvGraphicFramePr>
        <xdr:cNvPr id="2" name="Chart 1">
          <a:extLst>
            <a:ext uri="{FF2B5EF4-FFF2-40B4-BE49-F238E27FC236}">
              <a16:creationId xmlns:a16="http://schemas.microsoft.com/office/drawing/2014/main" id="{83B9E1EF-91CB-1860-ED48-B9B2B888114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twoCellAnchor>
    <xdr:from>
      <xdr:col>20</xdr:col>
      <xdr:colOff>990599</xdr:colOff>
      <xdr:row>39</xdr:row>
      <xdr:rowOff>319087</xdr:rowOff>
    </xdr:from>
    <xdr:to>
      <xdr:col>26</xdr:col>
      <xdr:colOff>409574</xdr:colOff>
      <xdr:row>52</xdr:row>
      <xdr:rowOff>180975</xdr:rowOff>
    </xdr:to>
    <xdr:graphicFrame macro="">
      <xdr:nvGraphicFramePr>
        <xdr:cNvPr id="3" name="Chart 2">
          <a:extLst>
            <a:ext uri="{FF2B5EF4-FFF2-40B4-BE49-F238E27FC236}">
              <a16:creationId xmlns:a16="http://schemas.microsoft.com/office/drawing/2014/main" id="{31E73711-93C2-AB4B-067F-47DAF2953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352431</xdr:colOff>
      <xdr:row>40</xdr:row>
      <xdr:rowOff>495300</xdr:rowOff>
    </xdr:from>
    <xdr:to>
      <xdr:col>7</xdr:col>
      <xdr:colOff>733431</xdr:colOff>
      <xdr:row>54</xdr:row>
      <xdr:rowOff>38100</xdr:rowOff>
    </xdr:to>
    <xdr:graphicFrame macro="">
      <xdr:nvGraphicFramePr>
        <xdr:cNvPr id="7" name="Chart 6">
          <a:extLst>
            <a:ext uri="{FF2B5EF4-FFF2-40B4-BE49-F238E27FC236}">
              <a16:creationId xmlns:a16="http://schemas.microsoft.com/office/drawing/2014/main" id="{8B371BEA-037F-5F67-5D92-938E666C5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333381</xdr:colOff>
      <xdr:row>55</xdr:row>
      <xdr:rowOff>85725</xdr:rowOff>
    </xdr:from>
    <xdr:to>
      <xdr:col>7</xdr:col>
      <xdr:colOff>714381</xdr:colOff>
      <xdr:row>69</xdr:row>
      <xdr:rowOff>28575</xdr:rowOff>
    </xdr:to>
    <xdr:graphicFrame macro="">
      <xdr:nvGraphicFramePr>
        <xdr:cNvPr id="8" name="Chart 7">
          <a:extLst>
            <a:ext uri="{FF2B5EF4-FFF2-40B4-BE49-F238E27FC236}">
              <a16:creationId xmlns:a16="http://schemas.microsoft.com/office/drawing/2014/main" id="{A0541A07-FBF6-2411-3E39-1334E5BD7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erry Lehman" id="{7A918BAC-1729-43AE-86DD-92C262D2DD1B}" userId="S::Kerry@brandpartners.net.au::a7245688-c4a2-4c99-81a2-0764070f7d0b" providerId="AD"/>
  <person displayName="Jasmine Volis" id="{589C0CDC-721B-414E-936D-84B84FA1F29A}" userId="S::Jasmine@brandpartners.net.au::bfba0e07-1f30-4827-b341-8cac728939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31" dT="2024-05-10T01:59:42.73" personId="{589C0CDC-721B-414E-936D-84B84FA1F29A}" id="{79FFB338-D9FA-4F1B-9A72-6F9FBA820B88}">
    <text>Wrote Motorhome but rated it 1</text>
  </threadedComment>
  <threadedComment ref="B40" dT="2024-05-10T03:25:23.19" personId="{589C0CDC-721B-414E-936D-84B84FA1F29A}" id="{910A123E-3D88-4FEF-9E15-E7477126633D}">
    <text>wheelchair</text>
  </threadedComment>
</ThreadedComments>
</file>

<file path=xl/threadedComments/threadedComment2.xml><?xml version="1.0" encoding="utf-8"?>
<ThreadedComments xmlns="http://schemas.microsoft.com/office/spreadsheetml/2018/threadedcomments" xmlns:x="http://schemas.openxmlformats.org/spreadsheetml/2006/main">
  <threadedComment ref="I31" dT="2024-05-10T01:59:42.73" personId="{589C0CDC-721B-414E-936D-84B84FA1F29A}" id="{6689BC63-C840-47F8-903F-07B2A9E61A0C}">
    <text>Wrote Motorhome but rated it 1</text>
  </threadedComment>
  <threadedComment ref="B40" dT="2024-05-10T03:25:23.19" personId="{589C0CDC-721B-414E-936D-84B84FA1F29A}" id="{06D278CF-D4CC-4998-B4FA-F319DE0D65D5}">
    <text>wheelchair</text>
  </threadedComment>
</ThreadedComments>
</file>

<file path=xl/threadedComments/threadedComment3.xml><?xml version="1.0" encoding="utf-8"?>
<ThreadedComments xmlns="http://schemas.microsoft.com/office/spreadsheetml/2018/threadedcomments" xmlns:x="http://schemas.openxmlformats.org/spreadsheetml/2006/main">
  <threadedComment ref="A57" dT="2024-05-13T11:56:06.60" personId="{7A918BAC-1729-43AE-86DD-92C262D2DD1B}" id="{757F37F8-82CA-4377-8187-203013737498}">
    <text>Where have these results come from - showing the averages for ilu residents?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3.xml"/><Relationship Id="rId1" Type="http://schemas.openxmlformats.org/officeDocument/2006/relationships/printerSettings" Target="../printerSettings/printerSettings4.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EFA7F-2607-4036-B160-5BF9C82353EC}">
  <sheetPr>
    <pageSetUpPr fitToPage="1"/>
  </sheetPr>
  <dimension ref="A1:S64"/>
  <sheetViews>
    <sheetView workbookViewId="0"/>
  </sheetViews>
  <sheetFormatPr defaultRowHeight="14.5"/>
  <cols>
    <col min="1" max="1" width="8.81640625" style="9" customWidth="1"/>
    <col min="2" max="2" width="12.7265625" style="42" customWidth="1"/>
    <col min="3" max="6" width="12.7265625" style="41" customWidth="1"/>
    <col min="7" max="7" width="12.7265625" style="42" customWidth="1"/>
    <col min="8" max="11" width="12.7265625" style="41" customWidth="1"/>
    <col min="12" max="12" width="12.7265625" style="42" customWidth="1"/>
    <col min="13" max="18" width="12.7265625" style="41" customWidth="1"/>
    <col min="19" max="19" width="38.81640625" style="9" customWidth="1"/>
  </cols>
  <sheetData>
    <row r="1" spans="1:19">
      <c r="A1" s="9" t="s">
        <v>417</v>
      </c>
    </row>
    <row r="2" spans="1:19" s="9" customFormat="1" ht="14">
      <c r="B2" s="103" t="s">
        <v>134</v>
      </c>
      <c r="C2" s="103"/>
      <c r="D2" s="103"/>
      <c r="E2" s="103"/>
      <c r="F2" s="103"/>
      <c r="G2" s="103" t="s">
        <v>98</v>
      </c>
      <c r="H2" s="103"/>
      <c r="I2" s="103"/>
      <c r="J2" s="103"/>
      <c r="K2" s="103"/>
      <c r="L2" s="103" t="s">
        <v>140</v>
      </c>
      <c r="M2" s="103"/>
      <c r="N2" s="103"/>
      <c r="O2" s="103"/>
      <c r="P2" s="103"/>
      <c r="Q2" s="103"/>
      <c r="R2" s="103"/>
      <c r="S2" s="32" t="s">
        <v>41</v>
      </c>
    </row>
    <row r="3" spans="1:19" s="17" customFormat="1" ht="42">
      <c r="A3" s="17" t="s">
        <v>108</v>
      </c>
      <c r="B3" s="57" t="s">
        <v>33</v>
      </c>
      <c r="C3" s="48" t="s">
        <v>34</v>
      </c>
      <c r="D3" s="48" t="s">
        <v>35</v>
      </c>
      <c r="E3" s="48" t="s">
        <v>36</v>
      </c>
      <c r="F3" s="48" t="s">
        <v>37</v>
      </c>
      <c r="G3" s="57" t="s">
        <v>0</v>
      </c>
      <c r="H3" s="48" t="s">
        <v>97</v>
      </c>
      <c r="I3" s="48" t="s">
        <v>1</v>
      </c>
      <c r="J3" s="48" t="s">
        <v>2</v>
      </c>
      <c r="K3" s="48" t="s">
        <v>3</v>
      </c>
      <c r="L3" s="57" t="s">
        <v>4</v>
      </c>
      <c r="M3" s="48" t="s">
        <v>5</v>
      </c>
      <c r="N3" s="31" t="s">
        <v>135</v>
      </c>
      <c r="O3" s="31" t="s">
        <v>136</v>
      </c>
      <c r="P3" s="31" t="s">
        <v>137</v>
      </c>
      <c r="Q3" s="31" t="s">
        <v>138</v>
      </c>
      <c r="R3" s="31" t="s">
        <v>139</v>
      </c>
      <c r="S3" s="21"/>
    </row>
    <row r="4" spans="1:19">
      <c r="A4" s="9">
        <v>1</v>
      </c>
      <c r="B4" s="42">
        <v>1</v>
      </c>
      <c r="C4" s="41">
        <v>5</v>
      </c>
      <c r="D4" s="41">
        <v>1</v>
      </c>
      <c r="E4" s="41">
        <v>1</v>
      </c>
      <c r="F4" s="41">
        <v>1</v>
      </c>
      <c r="G4" s="42">
        <v>1</v>
      </c>
      <c r="H4" s="41">
        <v>1</v>
      </c>
      <c r="I4" s="41">
        <v>1</v>
      </c>
      <c r="J4" s="41">
        <v>1</v>
      </c>
      <c r="K4" s="41">
        <v>1</v>
      </c>
      <c r="L4" s="42">
        <v>4</v>
      </c>
      <c r="M4" s="41">
        <v>4</v>
      </c>
      <c r="N4" s="41">
        <v>1</v>
      </c>
      <c r="O4" s="41">
        <v>4</v>
      </c>
      <c r="P4" s="41">
        <v>2</v>
      </c>
      <c r="Q4" s="41">
        <v>4</v>
      </c>
      <c r="R4" s="41">
        <v>4</v>
      </c>
      <c r="S4" s="32"/>
    </row>
    <row r="5" spans="1:19">
      <c r="A5" s="9">
        <v>2</v>
      </c>
      <c r="B5" s="42">
        <v>4</v>
      </c>
      <c r="C5" s="41">
        <v>5</v>
      </c>
      <c r="D5" s="41">
        <v>1</v>
      </c>
      <c r="E5" s="41">
        <v>4</v>
      </c>
      <c r="F5" s="41">
        <v>1</v>
      </c>
      <c r="G5" s="42">
        <v>1</v>
      </c>
      <c r="H5" s="41">
        <v>1</v>
      </c>
      <c r="I5" s="41">
        <v>1</v>
      </c>
      <c r="J5" s="41">
        <v>1</v>
      </c>
      <c r="K5" s="41">
        <v>1</v>
      </c>
      <c r="L5" s="42">
        <v>5</v>
      </c>
      <c r="M5" s="41">
        <v>5</v>
      </c>
      <c r="N5" s="41">
        <v>2</v>
      </c>
      <c r="O5" s="41">
        <v>5</v>
      </c>
      <c r="P5" s="41">
        <v>5</v>
      </c>
      <c r="Q5" s="41">
        <v>5</v>
      </c>
      <c r="R5" s="41">
        <v>5</v>
      </c>
      <c r="S5" s="32"/>
    </row>
    <row r="6" spans="1:19">
      <c r="A6" s="9">
        <v>3</v>
      </c>
      <c r="B6" s="42">
        <v>1</v>
      </c>
      <c r="C6" s="41">
        <v>5</v>
      </c>
      <c r="D6" s="41">
        <v>1</v>
      </c>
      <c r="E6" s="41">
        <v>5</v>
      </c>
      <c r="F6" s="41">
        <v>4</v>
      </c>
      <c r="G6" s="42">
        <v>1</v>
      </c>
      <c r="H6" s="41">
        <v>5</v>
      </c>
      <c r="I6" s="41">
        <v>1</v>
      </c>
      <c r="J6" s="41">
        <v>1</v>
      </c>
      <c r="K6" s="41">
        <v>5</v>
      </c>
      <c r="L6" s="42">
        <v>5</v>
      </c>
      <c r="M6" s="41">
        <v>5</v>
      </c>
      <c r="N6" s="41">
        <v>5</v>
      </c>
      <c r="O6" s="41">
        <v>5</v>
      </c>
      <c r="P6" s="41">
        <v>5</v>
      </c>
      <c r="Q6" s="41">
        <v>5</v>
      </c>
      <c r="R6" s="41">
        <v>5</v>
      </c>
      <c r="S6" s="32"/>
    </row>
    <row r="7" spans="1:19">
      <c r="A7" s="9">
        <v>4</v>
      </c>
      <c r="D7" s="41">
        <v>5</v>
      </c>
      <c r="E7" s="41">
        <v>5</v>
      </c>
      <c r="G7" s="42">
        <v>1</v>
      </c>
      <c r="H7" s="41">
        <v>1</v>
      </c>
      <c r="I7" s="41">
        <v>1</v>
      </c>
      <c r="J7" s="41">
        <v>1</v>
      </c>
      <c r="K7" s="41">
        <v>1</v>
      </c>
      <c r="L7" s="42">
        <v>5</v>
      </c>
      <c r="M7" s="41">
        <v>5</v>
      </c>
      <c r="N7" s="41">
        <v>1</v>
      </c>
      <c r="O7" s="41">
        <v>4</v>
      </c>
      <c r="P7" s="41">
        <v>4</v>
      </c>
      <c r="Q7" s="41">
        <v>5</v>
      </c>
      <c r="R7" s="41">
        <v>5</v>
      </c>
      <c r="S7" s="32"/>
    </row>
    <row r="8" spans="1:19">
      <c r="A8" s="9">
        <v>5</v>
      </c>
      <c r="B8" s="42">
        <v>1</v>
      </c>
      <c r="C8" s="41">
        <v>5</v>
      </c>
      <c r="G8" s="42">
        <v>1</v>
      </c>
      <c r="H8" s="41">
        <v>1</v>
      </c>
      <c r="I8" s="41">
        <v>1</v>
      </c>
      <c r="J8" s="41">
        <v>1</v>
      </c>
      <c r="K8" s="41">
        <v>1</v>
      </c>
      <c r="L8" s="42">
        <v>5</v>
      </c>
      <c r="M8" s="41">
        <v>5</v>
      </c>
      <c r="N8" s="41">
        <v>3</v>
      </c>
      <c r="O8" s="41">
        <v>5</v>
      </c>
      <c r="P8" s="41">
        <v>5</v>
      </c>
      <c r="Q8" s="41">
        <v>5</v>
      </c>
      <c r="R8" s="41">
        <v>5</v>
      </c>
      <c r="S8" s="32"/>
    </row>
    <row r="9" spans="1:19">
      <c r="A9" s="9">
        <v>6</v>
      </c>
      <c r="B9" s="42">
        <v>3</v>
      </c>
      <c r="C9" s="41">
        <v>5</v>
      </c>
      <c r="D9" s="41">
        <v>1</v>
      </c>
      <c r="E9" s="41">
        <v>1</v>
      </c>
      <c r="F9" s="41">
        <v>1</v>
      </c>
      <c r="G9" s="42">
        <v>1</v>
      </c>
      <c r="H9" s="41">
        <v>1</v>
      </c>
      <c r="I9" s="41">
        <v>1</v>
      </c>
      <c r="J9" s="41">
        <v>1</v>
      </c>
      <c r="K9" s="41">
        <v>1</v>
      </c>
      <c r="L9" s="42">
        <v>5</v>
      </c>
      <c r="M9" s="41">
        <v>5</v>
      </c>
      <c r="N9" s="41">
        <v>3</v>
      </c>
      <c r="O9" s="41">
        <v>3</v>
      </c>
      <c r="P9" s="41">
        <v>3</v>
      </c>
      <c r="Q9" s="41">
        <v>4</v>
      </c>
      <c r="R9" s="41">
        <v>4</v>
      </c>
      <c r="S9" s="32"/>
    </row>
    <row r="10" spans="1:19">
      <c r="A10" s="9">
        <v>7</v>
      </c>
      <c r="B10" s="42">
        <v>3</v>
      </c>
      <c r="C10" s="41">
        <v>5</v>
      </c>
      <c r="D10" s="41">
        <v>1</v>
      </c>
      <c r="E10" s="41">
        <v>3</v>
      </c>
      <c r="F10" s="41">
        <v>1</v>
      </c>
      <c r="G10" s="42">
        <v>1</v>
      </c>
      <c r="H10" s="41">
        <v>1</v>
      </c>
      <c r="I10" s="41">
        <v>1</v>
      </c>
      <c r="J10" s="41">
        <v>1</v>
      </c>
      <c r="K10" s="41">
        <v>1</v>
      </c>
      <c r="L10" s="42">
        <v>4</v>
      </c>
      <c r="M10" s="41">
        <v>4</v>
      </c>
      <c r="N10" s="41">
        <v>1</v>
      </c>
      <c r="O10" s="41">
        <v>3</v>
      </c>
      <c r="P10" s="41">
        <v>3</v>
      </c>
      <c r="Q10" s="41">
        <v>5</v>
      </c>
      <c r="R10" s="41">
        <v>5</v>
      </c>
      <c r="S10" s="32"/>
    </row>
    <row r="11" spans="1:19">
      <c r="A11" s="9">
        <v>8</v>
      </c>
      <c r="B11" s="42">
        <v>4</v>
      </c>
      <c r="C11" s="41">
        <v>5</v>
      </c>
      <c r="F11" s="41">
        <v>5</v>
      </c>
      <c r="H11" s="41">
        <v>5</v>
      </c>
      <c r="I11" s="41">
        <v>5</v>
      </c>
      <c r="K11" s="41">
        <v>5</v>
      </c>
      <c r="L11" s="42">
        <v>5</v>
      </c>
      <c r="M11" s="41">
        <v>4</v>
      </c>
      <c r="N11" s="41">
        <v>3</v>
      </c>
      <c r="O11" s="41">
        <v>3</v>
      </c>
      <c r="P11" s="41">
        <v>3</v>
      </c>
      <c r="Q11" s="41">
        <v>4</v>
      </c>
      <c r="R11" s="41">
        <v>4</v>
      </c>
      <c r="S11" s="32"/>
    </row>
    <row r="12" spans="1:19">
      <c r="A12" s="9">
        <v>9</v>
      </c>
      <c r="C12" s="41">
        <v>5</v>
      </c>
      <c r="K12" s="41">
        <v>4</v>
      </c>
      <c r="L12" s="42">
        <v>5</v>
      </c>
      <c r="M12" s="41">
        <v>5</v>
      </c>
      <c r="O12" s="41">
        <v>5</v>
      </c>
      <c r="P12" s="41">
        <v>5</v>
      </c>
      <c r="Q12" s="41">
        <v>5</v>
      </c>
      <c r="R12" s="41">
        <v>5</v>
      </c>
      <c r="S12" s="32"/>
    </row>
    <row r="13" spans="1:19">
      <c r="A13" s="9">
        <v>10</v>
      </c>
      <c r="C13" s="41">
        <v>5</v>
      </c>
      <c r="I13" s="41">
        <v>4</v>
      </c>
      <c r="K13" s="41">
        <v>4</v>
      </c>
      <c r="L13" s="42">
        <v>4</v>
      </c>
      <c r="M13" s="41">
        <v>5</v>
      </c>
      <c r="N13" s="41">
        <v>3</v>
      </c>
      <c r="O13" s="41">
        <v>4</v>
      </c>
      <c r="P13" s="41">
        <v>3</v>
      </c>
      <c r="Q13" s="41">
        <v>5</v>
      </c>
      <c r="R13" s="41">
        <v>5</v>
      </c>
      <c r="S13" s="32"/>
    </row>
    <row r="14" spans="1:19">
      <c r="A14" s="9">
        <v>11</v>
      </c>
      <c r="B14" s="42">
        <v>1</v>
      </c>
      <c r="C14" s="41">
        <v>5</v>
      </c>
      <c r="G14" s="42">
        <v>1</v>
      </c>
      <c r="H14" s="41">
        <v>1</v>
      </c>
      <c r="I14" s="41">
        <v>1</v>
      </c>
      <c r="J14" s="41">
        <v>1</v>
      </c>
      <c r="L14" s="42">
        <v>5</v>
      </c>
      <c r="M14" s="41">
        <v>5</v>
      </c>
      <c r="N14" s="41">
        <v>3</v>
      </c>
      <c r="O14" s="41">
        <v>5</v>
      </c>
      <c r="P14" s="41">
        <v>4</v>
      </c>
      <c r="Q14" s="41">
        <v>5</v>
      </c>
      <c r="R14" s="41">
        <v>5</v>
      </c>
      <c r="S14" s="32"/>
    </row>
    <row r="15" spans="1:19">
      <c r="A15" s="9">
        <v>12</v>
      </c>
      <c r="C15" s="41">
        <v>5</v>
      </c>
      <c r="G15" s="42">
        <v>1</v>
      </c>
      <c r="H15" s="41">
        <v>1</v>
      </c>
      <c r="I15" s="41">
        <v>1</v>
      </c>
      <c r="J15" s="41">
        <v>1</v>
      </c>
      <c r="K15" s="41">
        <v>4</v>
      </c>
      <c r="L15" s="42">
        <v>5</v>
      </c>
      <c r="M15" s="41">
        <v>5</v>
      </c>
      <c r="N15" s="41">
        <v>2</v>
      </c>
      <c r="O15" s="41">
        <v>5</v>
      </c>
      <c r="P15" s="41">
        <v>5</v>
      </c>
      <c r="Q15" s="41">
        <v>5</v>
      </c>
      <c r="R15" s="41">
        <v>5</v>
      </c>
      <c r="S15" s="32"/>
    </row>
    <row r="16" spans="1:19">
      <c r="A16" s="9">
        <v>13</v>
      </c>
      <c r="D16" s="41">
        <v>5</v>
      </c>
      <c r="H16" s="41">
        <v>5</v>
      </c>
      <c r="L16" s="42">
        <v>5</v>
      </c>
      <c r="M16" s="41">
        <v>5</v>
      </c>
      <c r="O16" s="41">
        <v>4</v>
      </c>
      <c r="P16" s="41">
        <v>4</v>
      </c>
      <c r="Q16" s="41">
        <v>5</v>
      </c>
      <c r="R16" s="41">
        <v>5</v>
      </c>
      <c r="S16" s="32"/>
    </row>
    <row r="17" spans="1:19">
      <c r="A17" s="9">
        <v>14</v>
      </c>
      <c r="C17" s="41">
        <v>5</v>
      </c>
      <c r="G17" s="42">
        <v>5</v>
      </c>
      <c r="H17" s="41">
        <v>5</v>
      </c>
      <c r="I17" s="41">
        <v>5</v>
      </c>
      <c r="J17" s="41">
        <v>5</v>
      </c>
      <c r="K17" s="41">
        <v>5</v>
      </c>
      <c r="L17" s="42">
        <v>5</v>
      </c>
      <c r="M17" s="41">
        <v>5</v>
      </c>
      <c r="N17" s="41">
        <v>2</v>
      </c>
      <c r="O17" s="41">
        <v>5</v>
      </c>
      <c r="Q17" s="41">
        <v>5</v>
      </c>
      <c r="R17" s="41">
        <v>5</v>
      </c>
      <c r="S17" s="32"/>
    </row>
    <row r="18" spans="1:19">
      <c r="A18" s="9">
        <v>15</v>
      </c>
      <c r="B18" s="42">
        <v>2</v>
      </c>
      <c r="C18" s="41">
        <v>5</v>
      </c>
      <c r="D18" s="41">
        <v>1</v>
      </c>
      <c r="E18" s="41">
        <v>3</v>
      </c>
      <c r="F18" s="41">
        <v>1</v>
      </c>
      <c r="G18" s="42">
        <v>1</v>
      </c>
      <c r="H18" s="41">
        <v>1</v>
      </c>
      <c r="I18" s="41">
        <v>1</v>
      </c>
      <c r="J18" s="41">
        <v>1</v>
      </c>
      <c r="K18" s="41">
        <v>1</v>
      </c>
      <c r="L18" s="42">
        <v>5</v>
      </c>
      <c r="M18" s="41">
        <v>5</v>
      </c>
      <c r="N18" s="41">
        <v>4</v>
      </c>
      <c r="O18" s="41">
        <v>5</v>
      </c>
      <c r="P18" s="41">
        <v>4</v>
      </c>
      <c r="Q18" s="41">
        <v>5</v>
      </c>
      <c r="R18" s="41">
        <v>4</v>
      </c>
      <c r="S18" s="32"/>
    </row>
    <row r="19" spans="1:19">
      <c r="A19" s="9">
        <v>16</v>
      </c>
      <c r="B19" s="42">
        <v>4</v>
      </c>
      <c r="C19" s="41">
        <v>5</v>
      </c>
      <c r="D19" s="41">
        <v>4</v>
      </c>
      <c r="E19" s="41">
        <v>1</v>
      </c>
      <c r="F19" s="41">
        <v>1</v>
      </c>
      <c r="G19" s="46">
        <v>1</v>
      </c>
      <c r="H19" s="43">
        <v>1</v>
      </c>
      <c r="I19" s="43">
        <v>1</v>
      </c>
      <c r="J19" s="43">
        <v>1</v>
      </c>
      <c r="K19" s="43">
        <v>1</v>
      </c>
      <c r="L19" s="42">
        <v>5</v>
      </c>
      <c r="M19" s="43">
        <v>4</v>
      </c>
      <c r="N19" s="43">
        <v>3</v>
      </c>
      <c r="O19" s="43">
        <v>5</v>
      </c>
      <c r="P19" s="43">
        <v>3</v>
      </c>
      <c r="Q19" s="43">
        <v>5</v>
      </c>
      <c r="R19" s="43">
        <v>3</v>
      </c>
      <c r="S19" s="32"/>
    </row>
    <row r="20" spans="1:19">
      <c r="A20" s="9">
        <v>17</v>
      </c>
      <c r="B20" s="42">
        <v>5</v>
      </c>
      <c r="G20" s="56">
        <v>1</v>
      </c>
      <c r="H20" s="43">
        <v>1</v>
      </c>
      <c r="I20" s="55">
        <v>1</v>
      </c>
      <c r="J20" s="43">
        <v>1</v>
      </c>
      <c r="K20" s="43">
        <v>5</v>
      </c>
      <c r="L20" s="42">
        <v>5</v>
      </c>
      <c r="M20" s="43">
        <v>5</v>
      </c>
      <c r="N20" s="43">
        <v>1</v>
      </c>
      <c r="O20" s="43">
        <v>5</v>
      </c>
      <c r="P20" s="43">
        <v>5</v>
      </c>
      <c r="Q20" s="43">
        <v>5</v>
      </c>
      <c r="R20" s="43">
        <v>5</v>
      </c>
      <c r="S20" s="32"/>
    </row>
    <row r="21" spans="1:19">
      <c r="A21" s="9">
        <v>18</v>
      </c>
      <c r="B21" s="52">
        <v>3</v>
      </c>
      <c r="C21" s="51">
        <v>5</v>
      </c>
      <c r="D21" s="51">
        <v>1</v>
      </c>
      <c r="E21" s="51">
        <v>2</v>
      </c>
      <c r="F21" s="51">
        <v>1</v>
      </c>
      <c r="G21" s="54">
        <v>1</v>
      </c>
      <c r="H21" s="51">
        <v>1</v>
      </c>
      <c r="I21" s="53">
        <v>1</v>
      </c>
      <c r="J21" s="41">
        <v>1</v>
      </c>
      <c r="K21" s="41">
        <v>1</v>
      </c>
      <c r="L21" s="42">
        <v>5</v>
      </c>
      <c r="M21" s="41">
        <v>4</v>
      </c>
      <c r="N21" s="41">
        <v>3</v>
      </c>
      <c r="O21" s="41">
        <v>5</v>
      </c>
      <c r="P21" s="41">
        <v>5</v>
      </c>
      <c r="Q21" s="41">
        <v>5</v>
      </c>
      <c r="R21" s="41">
        <v>5</v>
      </c>
      <c r="S21" s="32"/>
    </row>
    <row r="22" spans="1:19">
      <c r="A22" s="9">
        <v>19</v>
      </c>
      <c r="B22" s="52">
        <v>5</v>
      </c>
      <c r="C22" s="51"/>
      <c r="D22" s="51"/>
      <c r="E22" s="51"/>
      <c r="F22" s="51"/>
      <c r="G22" s="54">
        <v>1</v>
      </c>
      <c r="H22" s="51">
        <v>1</v>
      </c>
      <c r="I22" s="53">
        <v>1</v>
      </c>
      <c r="J22" s="41">
        <v>1</v>
      </c>
      <c r="K22" s="41">
        <v>1</v>
      </c>
      <c r="L22" s="42">
        <v>5</v>
      </c>
      <c r="M22" s="41">
        <v>4</v>
      </c>
      <c r="N22" s="41">
        <v>4</v>
      </c>
      <c r="O22" s="41">
        <v>4</v>
      </c>
      <c r="P22" s="41">
        <v>4</v>
      </c>
      <c r="Q22" s="41">
        <v>4</v>
      </c>
      <c r="R22" s="41">
        <v>4</v>
      </c>
      <c r="S22" s="32"/>
    </row>
    <row r="23" spans="1:19">
      <c r="A23" s="9">
        <v>20</v>
      </c>
      <c r="B23" s="52"/>
      <c r="C23" s="51">
        <v>5</v>
      </c>
      <c r="D23" s="51"/>
      <c r="E23" s="51"/>
      <c r="F23" s="51"/>
      <c r="G23" s="52">
        <v>1</v>
      </c>
      <c r="H23" s="51">
        <v>1</v>
      </c>
      <c r="I23" s="41">
        <v>1</v>
      </c>
      <c r="J23" s="41">
        <v>1</v>
      </c>
      <c r="K23" s="41">
        <v>1</v>
      </c>
      <c r="L23" s="42">
        <v>5</v>
      </c>
      <c r="M23" s="41">
        <v>5</v>
      </c>
      <c r="N23" s="41">
        <v>5</v>
      </c>
      <c r="O23" s="41">
        <v>5</v>
      </c>
      <c r="P23" s="41">
        <v>5</v>
      </c>
      <c r="Q23" s="41">
        <v>5</v>
      </c>
      <c r="R23" s="41">
        <v>5</v>
      </c>
      <c r="S23" s="32"/>
    </row>
    <row r="24" spans="1:19">
      <c r="A24" s="9">
        <v>21</v>
      </c>
      <c r="B24" s="52">
        <v>1</v>
      </c>
      <c r="C24" s="51">
        <v>5</v>
      </c>
      <c r="D24" s="51">
        <v>1</v>
      </c>
      <c r="E24" s="51">
        <v>3</v>
      </c>
      <c r="F24" s="51">
        <v>3</v>
      </c>
      <c r="G24" s="52">
        <v>1</v>
      </c>
      <c r="H24" s="51">
        <v>1</v>
      </c>
      <c r="I24" s="41">
        <v>1</v>
      </c>
      <c r="J24" s="41">
        <v>1</v>
      </c>
      <c r="K24" s="41">
        <v>1</v>
      </c>
      <c r="L24" s="42">
        <v>5</v>
      </c>
      <c r="M24" s="41">
        <v>4</v>
      </c>
      <c r="N24" s="41">
        <v>3</v>
      </c>
      <c r="O24" s="41">
        <v>4</v>
      </c>
      <c r="P24" s="41">
        <v>4</v>
      </c>
      <c r="Q24" s="41">
        <v>5</v>
      </c>
      <c r="R24" s="41">
        <v>5</v>
      </c>
      <c r="S24" s="32"/>
    </row>
    <row r="25" spans="1:19">
      <c r="A25" s="8">
        <v>22</v>
      </c>
      <c r="B25" s="52">
        <v>1</v>
      </c>
      <c r="C25" s="51">
        <v>3</v>
      </c>
      <c r="D25" s="51">
        <v>4</v>
      </c>
      <c r="E25" s="51">
        <v>1</v>
      </c>
      <c r="F25" s="51">
        <v>1</v>
      </c>
      <c r="G25" s="52">
        <v>1</v>
      </c>
      <c r="H25" s="51">
        <v>1</v>
      </c>
      <c r="I25" s="41">
        <v>1</v>
      </c>
      <c r="J25" s="41">
        <v>4</v>
      </c>
      <c r="K25" s="41">
        <v>1</v>
      </c>
      <c r="M25" s="41">
        <v>4</v>
      </c>
      <c r="N25" s="41">
        <v>1</v>
      </c>
      <c r="O25" s="41">
        <v>4</v>
      </c>
      <c r="P25" s="41">
        <v>4</v>
      </c>
      <c r="Q25" s="41">
        <v>3</v>
      </c>
      <c r="R25" s="41">
        <v>4</v>
      </c>
      <c r="S25" s="32"/>
    </row>
    <row r="26" spans="1:19">
      <c r="A26" s="9">
        <v>23</v>
      </c>
      <c r="B26" s="52"/>
      <c r="C26" s="51">
        <v>5</v>
      </c>
      <c r="D26" s="51"/>
      <c r="E26" s="51">
        <v>4</v>
      </c>
      <c r="F26" s="51">
        <v>4</v>
      </c>
      <c r="G26" s="52">
        <v>1</v>
      </c>
      <c r="H26" s="51">
        <v>1</v>
      </c>
      <c r="I26" s="41">
        <v>1</v>
      </c>
      <c r="J26" s="41">
        <v>1</v>
      </c>
      <c r="K26" s="41">
        <v>4</v>
      </c>
      <c r="L26" s="42">
        <v>5</v>
      </c>
      <c r="M26" s="41">
        <v>5</v>
      </c>
      <c r="N26" s="41">
        <v>3</v>
      </c>
      <c r="O26" s="41">
        <v>4</v>
      </c>
      <c r="Q26" s="41">
        <v>4</v>
      </c>
      <c r="R26" s="41">
        <v>3</v>
      </c>
      <c r="S26" s="32"/>
    </row>
    <row r="27" spans="1:19">
      <c r="A27" s="9">
        <v>24</v>
      </c>
      <c r="B27" s="42">
        <v>5</v>
      </c>
      <c r="C27" s="41">
        <v>3</v>
      </c>
      <c r="D27" s="41">
        <v>1</v>
      </c>
      <c r="E27" s="41">
        <v>1</v>
      </c>
      <c r="F27" s="41">
        <v>1</v>
      </c>
      <c r="G27" s="42">
        <v>1</v>
      </c>
      <c r="H27" s="41">
        <v>1</v>
      </c>
      <c r="I27" s="41">
        <v>1</v>
      </c>
      <c r="J27" s="41">
        <v>1</v>
      </c>
      <c r="K27" s="41">
        <v>1</v>
      </c>
      <c r="L27" s="42">
        <v>5</v>
      </c>
      <c r="M27" s="41">
        <v>3</v>
      </c>
      <c r="N27" s="41">
        <v>2</v>
      </c>
      <c r="O27" s="41">
        <v>4</v>
      </c>
      <c r="P27" s="41">
        <v>4</v>
      </c>
      <c r="Q27" s="41">
        <v>5</v>
      </c>
      <c r="R27" s="41">
        <v>5</v>
      </c>
      <c r="S27" s="32"/>
    </row>
    <row r="28" spans="1:19">
      <c r="A28" s="9">
        <v>25</v>
      </c>
      <c r="C28" s="41">
        <v>5</v>
      </c>
      <c r="M28" s="41">
        <v>4</v>
      </c>
      <c r="N28" s="41">
        <v>1</v>
      </c>
      <c r="O28" s="41">
        <v>3</v>
      </c>
      <c r="P28" s="41">
        <v>3</v>
      </c>
      <c r="Q28" s="41">
        <v>4</v>
      </c>
      <c r="S28" s="32"/>
    </row>
    <row r="29" spans="1:19">
      <c r="A29" s="9">
        <v>26</v>
      </c>
      <c r="C29" s="41">
        <v>1</v>
      </c>
      <c r="L29" s="42">
        <v>1</v>
      </c>
      <c r="S29" s="32"/>
    </row>
    <row r="30" spans="1:19">
      <c r="A30" s="9">
        <v>27</v>
      </c>
      <c r="B30" s="60">
        <v>4</v>
      </c>
      <c r="C30" s="58">
        <v>5</v>
      </c>
      <c r="D30" s="58">
        <v>1</v>
      </c>
      <c r="E30" s="58">
        <v>5</v>
      </c>
      <c r="F30" s="58">
        <v>4</v>
      </c>
      <c r="G30" s="42">
        <v>1</v>
      </c>
      <c r="H30" s="41">
        <v>1</v>
      </c>
      <c r="I30" s="41">
        <v>1</v>
      </c>
      <c r="J30" s="41">
        <v>1</v>
      </c>
      <c r="K30" s="41">
        <v>4</v>
      </c>
      <c r="L30" s="42">
        <v>5</v>
      </c>
      <c r="M30" s="41">
        <v>5</v>
      </c>
      <c r="N30" s="41">
        <v>4</v>
      </c>
      <c r="O30" s="41">
        <v>5</v>
      </c>
      <c r="P30" s="41">
        <v>5</v>
      </c>
      <c r="Q30" s="41">
        <v>5</v>
      </c>
      <c r="R30" s="41">
        <v>5</v>
      </c>
      <c r="S30" s="32"/>
    </row>
    <row r="31" spans="1:19">
      <c r="A31" s="9">
        <v>28</v>
      </c>
      <c r="B31" s="50"/>
      <c r="C31" s="49"/>
      <c r="D31" s="49"/>
      <c r="E31" s="49"/>
      <c r="F31" s="48">
        <v>5</v>
      </c>
      <c r="S31" s="32"/>
    </row>
    <row r="32" spans="1:19" ht="112.5">
      <c r="A32" s="9">
        <v>29</v>
      </c>
      <c r="C32" s="41">
        <v>5</v>
      </c>
      <c r="D32" s="41">
        <v>4</v>
      </c>
      <c r="G32" s="46"/>
      <c r="H32" s="47">
        <v>4</v>
      </c>
      <c r="I32" s="43"/>
      <c r="J32" s="43">
        <v>4</v>
      </c>
      <c r="K32" s="43">
        <v>4</v>
      </c>
      <c r="L32" s="42">
        <v>4</v>
      </c>
      <c r="M32" s="41">
        <v>4</v>
      </c>
      <c r="N32" s="41">
        <v>3</v>
      </c>
      <c r="O32" s="41">
        <v>5</v>
      </c>
      <c r="P32" s="41">
        <v>4</v>
      </c>
      <c r="Q32" s="41">
        <v>5</v>
      </c>
      <c r="R32" s="41">
        <v>5</v>
      </c>
      <c r="S32" s="33" t="s">
        <v>317</v>
      </c>
    </row>
    <row r="33" spans="1:19">
      <c r="A33" s="9">
        <v>30</v>
      </c>
      <c r="C33" s="41">
        <v>1</v>
      </c>
      <c r="G33" s="46"/>
      <c r="H33" s="47"/>
      <c r="I33" s="43"/>
      <c r="J33" s="43"/>
      <c r="K33" s="43">
        <v>5</v>
      </c>
      <c r="L33" s="42">
        <v>4</v>
      </c>
      <c r="M33" s="41">
        <v>1</v>
      </c>
      <c r="N33" s="41">
        <v>4</v>
      </c>
      <c r="O33" s="41">
        <v>4</v>
      </c>
      <c r="Q33" s="41">
        <v>4</v>
      </c>
      <c r="R33" s="41">
        <v>4</v>
      </c>
      <c r="S33" s="32"/>
    </row>
    <row r="34" spans="1:19">
      <c r="A34" s="9">
        <v>31</v>
      </c>
      <c r="C34" s="41">
        <v>1</v>
      </c>
      <c r="G34" s="46">
        <v>1</v>
      </c>
      <c r="H34" s="47">
        <v>1</v>
      </c>
      <c r="I34" s="43">
        <v>1</v>
      </c>
      <c r="J34" s="43">
        <v>5</v>
      </c>
      <c r="K34" s="43">
        <v>1</v>
      </c>
      <c r="L34" s="42">
        <v>5</v>
      </c>
      <c r="M34" s="41">
        <v>5</v>
      </c>
      <c r="N34" s="41">
        <v>5</v>
      </c>
      <c r="Q34" s="41">
        <v>5</v>
      </c>
      <c r="R34" s="41">
        <v>5</v>
      </c>
      <c r="S34" s="32"/>
    </row>
    <row r="35" spans="1:19">
      <c r="A35" s="9">
        <v>32</v>
      </c>
      <c r="B35" s="42">
        <v>3</v>
      </c>
      <c r="C35" s="41">
        <v>5</v>
      </c>
      <c r="D35" s="41">
        <v>2</v>
      </c>
      <c r="E35" s="41">
        <v>4</v>
      </c>
      <c r="F35" s="41">
        <v>4</v>
      </c>
      <c r="G35" s="46">
        <v>2</v>
      </c>
      <c r="H35" s="47">
        <v>4</v>
      </c>
      <c r="I35" s="43">
        <v>4</v>
      </c>
      <c r="J35" s="43">
        <v>2</v>
      </c>
      <c r="K35" s="43">
        <v>4</v>
      </c>
      <c r="L35" s="42">
        <v>5</v>
      </c>
      <c r="M35" s="41">
        <v>4</v>
      </c>
      <c r="N35" s="41">
        <v>2</v>
      </c>
      <c r="O35" s="41">
        <v>4</v>
      </c>
      <c r="P35" s="41">
        <v>4</v>
      </c>
      <c r="Q35" s="41">
        <v>5</v>
      </c>
      <c r="R35" s="41">
        <v>5</v>
      </c>
      <c r="S35" s="32" t="s">
        <v>316</v>
      </c>
    </row>
    <row r="36" spans="1:19">
      <c r="A36" s="9">
        <v>33</v>
      </c>
      <c r="C36" s="41">
        <v>5</v>
      </c>
      <c r="E36" s="41">
        <v>5</v>
      </c>
      <c r="F36" s="41">
        <v>5</v>
      </c>
      <c r="G36" s="46">
        <v>1</v>
      </c>
      <c r="H36" s="47">
        <v>0.01</v>
      </c>
      <c r="I36" s="43">
        <v>4</v>
      </c>
      <c r="J36" s="43">
        <v>1</v>
      </c>
      <c r="K36" s="43">
        <v>1</v>
      </c>
      <c r="L36" s="42">
        <v>5</v>
      </c>
      <c r="M36" s="43">
        <v>5</v>
      </c>
      <c r="N36" s="43">
        <v>1</v>
      </c>
      <c r="O36" s="43">
        <v>5</v>
      </c>
      <c r="P36" s="43">
        <v>5</v>
      </c>
      <c r="Q36" s="43">
        <v>5</v>
      </c>
      <c r="R36" s="43">
        <v>5</v>
      </c>
      <c r="S36" s="32"/>
    </row>
    <row r="37" spans="1:19">
      <c r="A37" s="8">
        <v>34</v>
      </c>
      <c r="C37" s="41">
        <v>5</v>
      </c>
      <c r="G37" s="46">
        <v>1</v>
      </c>
      <c r="H37" s="43">
        <v>1</v>
      </c>
      <c r="I37" s="43">
        <v>1</v>
      </c>
      <c r="J37" s="43">
        <v>1</v>
      </c>
      <c r="K37" s="43">
        <v>1</v>
      </c>
      <c r="L37" s="42">
        <v>5</v>
      </c>
      <c r="M37" s="43">
        <v>4</v>
      </c>
      <c r="N37" s="43">
        <v>1</v>
      </c>
      <c r="O37" s="43">
        <v>4</v>
      </c>
      <c r="P37" s="43">
        <v>4</v>
      </c>
      <c r="Q37" s="43">
        <v>5</v>
      </c>
      <c r="R37" s="43">
        <v>5</v>
      </c>
      <c r="S37" s="32"/>
    </row>
    <row r="38" spans="1:19">
      <c r="A38" s="9">
        <v>35</v>
      </c>
      <c r="B38" s="42">
        <v>1</v>
      </c>
      <c r="C38" s="41">
        <v>5</v>
      </c>
      <c r="D38" s="41">
        <v>1</v>
      </c>
      <c r="E38" s="42">
        <v>1</v>
      </c>
      <c r="F38" s="41">
        <v>1</v>
      </c>
      <c r="G38" s="46">
        <v>1</v>
      </c>
      <c r="H38" s="43">
        <v>1</v>
      </c>
      <c r="I38" s="43">
        <v>1</v>
      </c>
      <c r="J38" s="43">
        <v>1</v>
      </c>
      <c r="K38" s="43">
        <v>1</v>
      </c>
      <c r="L38" s="42">
        <v>5</v>
      </c>
      <c r="M38" s="43">
        <v>5</v>
      </c>
      <c r="N38" s="43">
        <v>3</v>
      </c>
      <c r="O38" s="43">
        <v>5</v>
      </c>
      <c r="P38" s="43">
        <v>4</v>
      </c>
      <c r="Q38" s="43">
        <v>5</v>
      </c>
      <c r="R38" s="43">
        <v>5</v>
      </c>
      <c r="S38" s="32"/>
    </row>
    <row r="39" spans="1:19">
      <c r="A39" s="9">
        <v>36</v>
      </c>
      <c r="B39" s="42">
        <v>1</v>
      </c>
      <c r="C39" s="41">
        <v>4</v>
      </c>
      <c r="D39" s="41">
        <v>2</v>
      </c>
      <c r="E39" s="41">
        <v>3</v>
      </c>
      <c r="F39" s="41">
        <v>3</v>
      </c>
      <c r="G39" s="46">
        <v>1</v>
      </c>
      <c r="H39" s="43">
        <v>1</v>
      </c>
      <c r="I39" s="43">
        <v>1</v>
      </c>
      <c r="J39" s="43">
        <v>1</v>
      </c>
      <c r="K39" s="43">
        <v>4</v>
      </c>
      <c r="L39" s="42">
        <v>4</v>
      </c>
      <c r="M39" s="43">
        <v>3</v>
      </c>
      <c r="N39" s="43">
        <v>1</v>
      </c>
      <c r="O39" s="43">
        <v>4</v>
      </c>
      <c r="P39" s="43">
        <v>3</v>
      </c>
      <c r="Q39" s="43">
        <v>5</v>
      </c>
      <c r="R39" s="43">
        <v>5</v>
      </c>
      <c r="S39" s="32"/>
    </row>
    <row r="40" spans="1:19">
      <c r="A40" s="9">
        <v>37</v>
      </c>
      <c r="B40" s="42">
        <v>5</v>
      </c>
      <c r="C40" s="41">
        <v>5</v>
      </c>
      <c r="D40" s="41">
        <v>1</v>
      </c>
      <c r="G40" s="46">
        <v>1</v>
      </c>
      <c r="H40" s="43">
        <v>1</v>
      </c>
      <c r="I40" s="43">
        <v>1</v>
      </c>
      <c r="J40" s="43">
        <v>3</v>
      </c>
      <c r="K40" s="43">
        <v>3</v>
      </c>
      <c r="L40" s="42">
        <v>5</v>
      </c>
      <c r="M40" s="43">
        <v>5</v>
      </c>
      <c r="N40" s="43">
        <v>1</v>
      </c>
      <c r="O40" s="43">
        <v>4</v>
      </c>
      <c r="P40" s="43">
        <v>4</v>
      </c>
      <c r="Q40" s="43">
        <v>4</v>
      </c>
      <c r="R40" s="43">
        <v>4</v>
      </c>
      <c r="S40" s="32"/>
    </row>
    <row r="41" spans="1:19">
      <c r="A41" s="9">
        <v>38</v>
      </c>
      <c r="B41" s="42">
        <v>5</v>
      </c>
      <c r="C41" s="41">
        <v>5</v>
      </c>
      <c r="F41" s="41">
        <v>5</v>
      </c>
      <c r="G41" s="46"/>
      <c r="H41" s="43"/>
      <c r="I41" s="43">
        <v>4</v>
      </c>
      <c r="J41" s="43">
        <v>4</v>
      </c>
      <c r="K41" s="43">
        <v>4</v>
      </c>
      <c r="L41" s="42">
        <v>5</v>
      </c>
      <c r="M41" s="43">
        <v>5</v>
      </c>
      <c r="N41" s="43">
        <v>4</v>
      </c>
      <c r="O41" s="43">
        <v>5</v>
      </c>
      <c r="P41" s="43">
        <v>4</v>
      </c>
      <c r="Q41" s="43">
        <v>5</v>
      </c>
      <c r="R41" s="43">
        <v>5</v>
      </c>
      <c r="S41" s="32"/>
    </row>
    <row r="42" spans="1:19">
      <c r="A42" s="9">
        <v>39</v>
      </c>
      <c r="B42" s="42">
        <v>4</v>
      </c>
      <c r="C42" s="41">
        <v>5</v>
      </c>
      <c r="D42" s="41">
        <v>4</v>
      </c>
      <c r="E42" s="41">
        <v>4</v>
      </c>
      <c r="F42" s="41">
        <v>3</v>
      </c>
      <c r="G42" s="46">
        <v>1</v>
      </c>
      <c r="H42" s="43">
        <v>2</v>
      </c>
      <c r="I42" s="43">
        <v>4</v>
      </c>
      <c r="J42" s="43">
        <v>4</v>
      </c>
      <c r="K42" s="43">
        <v>4</v>
      </c>
      <c r="L42" s="42">
        <v>5</v>
      </c>
      <c r="M42" s="43">
        <v>5</v>
      </c>
      <c r="N42" s="43">
        <v>3</v>
      </c>
      <c r="O42" s="43">
        <v>5</v>
      </c>
      <c r="P42" s="43">
        <v>3</v>
      </c>
      <c r="Q42" s="43">
        <v>5</v>
      </c>
      <c r="R42" s="43">
        <v>5</v>
      </c>
      <c r="S42" s="32"/>
    </row>
    <row r="43" spans="1:19">
      <c r="A43" s="9">
        <v>40</v>
      </c>
      <c r="C43" s="41">
        <v>5</v>
      </c>
      <c r="G43" s="46">
        <v>1</v>
      </c>
      <c r="H43" s="43">
        <v>1</v>
      </c>
      <c r="I43" s="43">
        <v>1</v>
      </c>
      <c r="J43" s="43">
        <v>1</v>
      </c>
      <c r="K43" s="43">
        <v>4</v>
      </c>
      <c r="L43" s="42">
        <v>4</v>
      </c>
      <c r="M43" s="43">
        <v>4</v>
      </c>
      <c r="N43" s="43">
        <v>3</v>
      </c>
      <c r="O43" s="43">
        <v>4</v>
      </c>
      <c r="P43" s="43">
        <v>4</v>
      </c>
      <c r="Q43" s="43">
        <v>4</v>
      </c>
      <c r="R43" s="43">
        <v>4</v>
      </c>
      <c r="S43" s="32"/>
    </row>
    <row r="44" spans="1:19">
      <c r="A44" s="9">
        <v>41</v>
      </c>
      <c r="B44" s="42">
        <v>1</v>
      </c>
      <c r="C44" s="41">
        <v>5</v>
      </c>
      <c r="D44" s="41">
        <v>1</v>
      </c>
      <c r="E44" s="41">
        <v>1</v>
      </c>
      <c r="F44" s="41">
        <v>1</v>
      </c>
      <c r="G44" s="46">
        <v>1</v>
      </c>
      <c r="H44" s="43">
        <v>1</v>
      </c>
      <c r="I44" s="43">
        <v>1</v>
      </c>
      <c r="J44" s="43">
        <v>1</v>
      </c>
      <c r="K44" s="43">
        <v>1</v>
      </c>
      <c r="L44" s="42">
        <v>5</v>
      </c>
      <c r="M44" s="43">
        <v>5</v>
      </c>
      <c r="N44" s="43">
        <v>1</v>
      </c>
      <c r="O44" s="43">
        <v>5</v>
      </c>
      <c r="P44" s="43">
        <v>5</v>
      </c>
      <c r="Q44" s="43">
        <v>5</v>
      </c>
      <c r="R44" s="43">
        <v>5</v>
      </c>
      <c r="S44" s="32"/>
    </row>
    <row r="45" spans="1:19">
      <c r="A45" s="9">
        <v>42</v>
      </c>
      <c r="B45" s="42">
        <v>1</v>
      </c>
      <c r="C45" s="41">
        <v>4</v>
      </c>
      <c r="D45" s="41">
        <v>1</v>
      </c>
      <c r="E45" s="41">
        <v>1</v>
      </c>
      <c r="F45" s="41">
        <v>1</v>
      </c>
      <c r="G45" s="46">
        <v>1</v>
      </c>
      <c r="H45" s="43">
        <v>1</v>
      </c>
      <c r="I45" s="43">
        <v>1</v>
      </c>
      <c r="J45" s="43">
        <v>1</v>
      </c>
      <c r="K45" s="43">
        <v>1</v>
      </c>
      <c r="L45" s="42">
        <v>5</v>
      </c>
      <c r="M45" s="43">
        <v>5</v>
      </c>
      <c r="O45" s="43">
        <v>5</v>
      </c>
      <c r="Q45" s="43">
        <v>5</v>
      </c>
      <c r="R45" s="43">
        <v>5</v>
      </c>
      <c r="S45" s="32"/>
    </row>
    <row r="46" spans="1:19">
      <c r="A46" s="9">
        <v>43</v>
      </c>
      <c r="B46" s="42">
        <v>5</v>
      </c>
      <c r="C46" s="41">
        <v>5</v>
      </c>
      <c r="D46" s="41">
        <v>1</v>
      </c>
      <c r="E46" s="41">
        <v>1</v>
      </c>
      <c r="F46" s="41">
        <v>1</v>
      </c>
      <c r="G46" s="46">
        <v>1</v>
      </c>
      <c r="H46" s="43">
        <v>1</v>
      </c>
      <c r="I46" s="43">
        <v>1</v>
      </c>
      <c r="J46" s="43">
        <v>1</v>
      </c>
      <c r="K46" s="43">
        <v>1</v>
      </c>
      <c r="L46" s="42">
        <v>4</v>
      </c>
      <c r="M46" s="43">
        <v>5</v>
      </c>
      <c r="N46" s="43">
        <v>1</v>
      </c>
      <c r="O46" s="43">
        <v>4</v>
      </c>
      <c r="P46" s="43">
        <v>1</v>
      </c>
      <c r="Q46" s="43">
        <v>5</v>
      </c>
      <c r="R46" s="43">
        <v>5</v>
      </c>
      <c r="S46" s="32"/>
    </row>
    <row r="47" spans="1:19">
      <c r="A47" s="9">
        <v>44</v>
      </c>
      <c r="B47" s="42">
        <v>2</v>
      </c>
      <c r="C47" s="41">
        <v>5</v>
      </c>
      <c r="D47" s="41">
        <v>4</v>
      </c>
      <c r="E47" s="41">
        <v>1</v>
      </c>
      <c r="F47" s="41">
        <v>1</v>
      </c>
      <c r="G47" s="46">
        <v>1</v>
      </c>
      <c r="H47" s="43">
        <v>1</v>
      </c>
      <c r="I47" s="43">
        <v>1</v>
      </c>
      <c r="J47" s="43">
        <v>1</v>
      </c>
      <c r="K47" s="43">
        <v>4</v>
      </c>
      <c r="L47" s="42">
        <v>5</v>
      </c>
      <c r="M47" s="43">
        <v>5</v>
      </c>
      <c r="N47" s="43">
        <v>2</v>
      </c>
      <c r="O47" s="43">
        <v>4</v>
      </c>
      <c r="P47" s="43">
        <v>4</v>
      </c>
      <c r="Q47" s="43">
        <v>5</v>
      </c>
      <c r="R47" s="43">
        <v>5</v>
      </c>
      <c r="S47" s="32"/>
    </row>
    <row r="48" spans="1:19">
      <c r="A48" s="8">
        <v>45</v>
      </c>
      <c r="B48" s="42">
        <v>1</v>
      </c>
      <c r="C48" s="41">
        <v>5</v>
      </c>
      <c r="D48" s="41">
        <v>1</v>
      </c>
      <c r="E48" s="41">
        <v>5</v>
      </c>
      <c r="F48" s="41">
        <v>1</v>
      </c>
      <c r="G48" s="46">
        <v>1</v>
      </c>
      <c r="H48" s="43">
        <v>1</v>
      </c>
      <c r="I48" s="43">
        <v>1</v>
      </c>
      <c r="J48" s="43">
        <v>1</v>
      </c>
      <c r="K48" s="43">
        <v>1</v>
      </c>
      <c r="L48" s="42">
        <v>4</v>
      </c>
      <c r="M48" s="43">
        <v>5</v>
      </c>
      <c r="N48" s="43">
        <v>3</v>
      </c>
      <c r="O48" s="43">
        <v>5</v>
      </c>
      <c r="P48" s="43">
        <v>5</v>
      </c>
      <c r="Q48" s="43">
        <v>5</v>
      </c>
      <c r="R48" s="43">
        <v>5</v>
      </c>
      <c r="S48" s="32"/>
    </row>
    <row r="49" spans="1:19">
      <c r="A49" s="9">
        <v>46</v>
      </c>
      <c r="B49" s="42">
        <v>1</v>
      </c>
      <c r="C49" s="41">
        <v>5</v>
      </c>
      <c r="D49" s="41">
        <v>4</v>
      </c>
      <c r="E49" s="41">
        <v>1</v>
      </c>
      <c r="F49" s="41">
        <v>1</v>
      </c>
      <c r="G49" s="46">
        <v>1</v>
      </c>
      <c r="H49" s="43">
        <v>1</v>
      </c>
      <c r="I49" s="43">
        <v>1</v>
      </c>
      <c r="J49" s="43">
        <v>1</v>
      </c>
      <c r="K49" s="43">
        <v>1</v>
      </c>
      <c r="L49" s="42">
        <v>5</v>
      </c>
      <c r="M49" s="43">
        <v>5</v>
      </c>
      <c r="N49" s="43">
        <v>1</v>
      </c>
      <c r="O49" s="43">
        <v>1</v>
      </c>
      <c r="P49" s="43">
        <v>5</v>
      </c>
      <c r="Q49" s="43">
        <v>5</v>
      </c>
      <c r="R49" s="43">
        <v>5</v>
      </c>
      <c r="S49" s="32"/>
    </row>
    <row r="50" spans="1:19">
      <c r="A50" s="9">
        <v>47</v>
      </c>
      <c r="B50" s="42">
        <v>1</v>
      </c>
      <c r="C50" s="41">
        <v>5</v>
      </c>
      <c r="D50" s="41">
        <v>4</v>
      </c>
      <c r="E50" s="41">
        <v>2</v>
      </c>
      <c r="F50" s="41">
        <v>5</v>
      </c>
      <c r="G50" s="46">
        <v>4</v>
      </c>
      <c r="H50" s="43">
        <v>1</v>
      </c>
      <c r="I50" s="43">
        <v>1</v>
      </c>
      <c r="J50" s="43">
        <v>4</v>
      </c>
      <c r="K50" s="43">
        <v>1</v>
      </c>
      <c r="L50" s="42">
        <v>5</v>
      </c>
      <c r="M50" s="43">
        <v>5</v>
      </c>
      <c r="N50" s="43">
        <v>2</v>
      </c>
      <c r="O50" s="43">
        <v>5</v>
      </c>
      <c r="P50" s="43">
        <v>5</v>
      </c>
      <c r="Q50" s="43">
        <v>5</v>
      </c>
      <c r="R50" s="43">
        <v>4</v>
      </c>
      <c r="S50" s="32"/>
    </row>
    <row r="51" spans="1:19">
      <c r="A51" s="9">
        <v>48</v>
      </c>
      <c r="B51" s="42">
        <v>3</v>
      </c>
      <c r="C51" s="41">
        <v>5</v>
      </c>
      <c r="D51" s="41">
        <v>1</v>
      </c>
      <c r="E51" s="41">
        <v>3</v>
      </c>
      <c r="F51" s="41">
        <v>5</v>
      </c>
      <c r="G51" s="46">
        <v>1</v>
      </c>
      <c r="H51" s="43">
        <v>1</v>
      </c>
      <c r="I51" s="43">
        <v>4</v>
      </c>
      <c r="J51" s="43"/>
      <c r="K51" s="43">
        <v>5</v>
      </c>
      <c r="L51" s="42">
        <v>4</v>
      </c>
      <c r="M51" s="43">
        <v>5</v>
      </c>
      <c r="N51" s="43">
        <v>5</v>
      </c>
      <c r="O51" s="43">
        <v>5</v>
      </c>
      <c r="P51" s="43">
        <v>5</v>
      </c>
      <c r="Q51" s="43">
        <v>5</v>
      </c>
      <c r="R51" s="43">
        <v>5</v>
      </c>
      <c r="S51" s="32"/>
    </row>
    <row r="52" spans="1:19">
      <c r="A52" s="9">
        <v>49</v>
      </c>
      <c r="B52" s="42">
        <v>5</v>
      </c>
      <c r="C52" s="41">
        <v>1</v>
      </c>
      <c r="D52" s="41">
        <v>1</v>
      </c>
      <c r="E52" s="41">
        <v>1</v>
      </c>
      <c r="F52" s="41">
        <v>1</v>
      </c>
      <c r="G52" s="46">
        <v>1</v>
      </c>
      <c r="H52" s="43">
        <v>1</v>
      </c>
      <c r="I52" s="43">
        <v>1</v>
      </c>
      <c r="J52" s="43">
        <v>1</v>
      </c>
      <c r="K52" s="43">
        <v>1</v>
      </c>
      <c r="L52" s="42">
        <v>5</v>
      </c>
      <c r="M52" s="43">
        <v>5</v>
      </c>
      <c r="N52" s="43">
        <v>1</v>
      </c>
      <c r="O52" s="43">
        <v>5</v>
      </c>
      <c r="P52" s="43">
        <v>5</v>
      </c>
      <c r="Q52" s="43">
        <v>5</v>
      </c>
      <c r="R52" s="43">
        <v>5</v>
      </c>
      <c r="S52" s="32"/>
    </row>
    <row r="53" spans="1:19">
      <c r="A53" s="12">
        <v>50</v>
      </c>
      <c r="B53" s="42">
        <v>1</v>
      </c>
      <c r="C53" s="41">
        <v>5</v>
      </c>
      <c r="G53" s="45"/>
      <c r="H53" s="43"/>
      <c r="I53" s="44"/>
      <c r="J53" s="43"/>
      <c r="K53" s="43"/>
      <c r="L53" s="42">
        <v>5</v>
      </c>
      <c r="M53" s="43">
        <v>5</v>
      </c>
      <c r="O53" s="43">
        <v>5</v>
      </c>
      <c r="Q53" s="43">
        <v>5</v>
      </c>
      <c r="S53" s="32"/>
    </row>
    <row r="55" spans="1:19">
      <c r="A55" s="81" t="s">
        <v>319</v>
      </c>
      <c r="B55" s="64">
        <f>AVERAGE(B4:B54)</f>
        <v>2.6666666666666665</v>
      </c>
      <c r="C55" s="64">
        <f t="shared" ref="C55:R55" si="0">AVERAGE(C4:C54)</f>
        <v>4.5111111111111111</v>
      </c>
      <c r="D55" s="64">
        <f t="shared" si="0"/>
        <v>2.0689655172413794</v>
      </c>
      <c r="E55" s="64">
        <f t="shared" si="0"/>
        <v>2.5714285714285716</v>
      </c>
      <c r="F55" s="64">
        <f t="shared" si="0"/>
        <v>2.4</v>
      </c>
      <c r="G55" s="64">
        <f t="shared" si="0"/>
        <v>1.2051282051282051</v>
      </c>
      <c r="H55" s="64">
        <f>AVERAGE(H4:H54)</f>
        <v>1.5240476190476189</v>
      </c>
      <c r="I55" s="64">
        <f t="shared" si="0"/>
        <v>1.6190476190476191</v>
      </c>
      <c r="J55" s="64">
        <f t="shared" si="0"/>
        <v>1.65</v>
      </c>
      <c r="K55" s="64">
        <f t="shared" si="0"/>
        <v>2.4090909090909092</v>
      </c>
      <c r="L55" s="64">
        <f t="shared" si="0"/>
        <v>4.7021276595744679</v>
      </c>
      <c r="M55" s="64">
        <f t="shared" si="0"/>
        <v>4.5625</v>
      </c>
      <c r="N55" s="64">
        <f t="shared" si="0"/>
        <v>2.5</v>
      </c>
      <c r="O55" s="64">
        <f t="shared" si="0"/>
        <v>4.3829787234042552</v>
      </c>
      <c r="P55" s="64">
        <f t="shared" si="0"/>
        <v>4.0714285714285712</v>
      </c>
      <c r="Q55" s="64">
        <f t="shared" si="0"/>
        <v>4.770833333333333</v>
      </c>
      <c r="R55" s="64">
        <f t="shared" si="0"/>
        <v>4.6956521739130439</v>
      </c>
    </row>
    <row r="56" spans="1:19" s="88" customFormat="1">
      <c r="A56" s="81" t="s">
        <v>324</v>
      </c>
      <c r="B56" s="64">
        <v>3.5454545454545454</v>
      </c>
      <c r="C56" s="87">
        <v>4.4615384615384617</v>
      </c>
      <c r="D56" s="87">
        <v>3.5</v>
      </c>
      <c r="E56" s="87">
        <v>3.4285714285714284</v>
      </c>
      <c r="F56" s="87">
        <v>2.5</v>
      </c>
      <c r="G56" s="64">
        <v>1.5</v>
      </c>
      <c r="H56" s="87">
        <v>1.9</v>
      </c>
      <c r="I56" s="87">
        <v>1.9166666666666667</v>
      </c>
      <c r="J56" s="87">
        <v>1.8</v>
      </c>
      <c r="K56" s="87">
        <v>2.1</v>
      </c>
      <c r="L56" s="64">
        <v>4.7142857142857144</v>
      </c>
      <c r="M56" s="87">
        <v>4.5</v>
      </c>
      <c r="N56" s="87">
        <v>3.3333333333333335</v>
      </c>
      <c r="O56" s="87">
        <v>3.9230769230769229</v>
      </c>
      <c r="P56" s="87">
        <v>4.0666666666666664</v>
      </c>
      <c r="Q56" s="87">
        <v>4.7857142857142856</v>
      </c>
      <c r="R56" s="87">
        <v>4.7142857142857144</v>
      </c>
      <c r="S56" s="81"/>
    </row>
    <row r="57" spans="1:19">
      <c r="B57" s="42" t="s">
        <v>330</v>
      </c>
      <c r="C57" s="41" t="s">
        <v>329</v>
      </c>
      <c r="H57" s="41" t="s">
        <v>330</v>
      </c>
      <c r="I57" s="41" t="s">
        <v>329</v>
      </c>
      <c r="M57" s="41" t="s">
        <v>330</v>
      </c>
      <c r="N57" s="41" t="s">
        <v>324</v>
      </c>
    </row>
    <row r="58" spans="1:19">
      <c r="A58" s="9" t="s">
        <v>34</v>
      </c>
      <c r="B58" s="97">
        <v>4.5111111111111111</v>
      </c>
      <c r="C58" s="98">
        <v>4.4615384615384617</v>
      </c>
      <c r="G58" s="42" t="s">
        <v>3</v>
      </c>
      <c r="H58" s="98">
        <v>2.4090909090909092</v>
      </c>
      <c r="I58" s="98">
        <v>2.1</v>
      </c>
      <c r="L58" s="42" t="s">
        <v>334</v>
      </c>
      <c r="M58" s="98">
        <v>4.770833333333333</v>
      </c>
      <c r="N58" s="98">
        <v>4.7857142857142856</v>
      </c>
    </row>
    <row r="59" spans="1:19">
      <c r="A59" s="9" t="s">
        <v>33</v>
      </c>
      <c r="B59" s="97">
        <v>2.6666666666666665</v>
      </c>
      <c r="C59" s="98">
        <v>3.5454545454545454</v>
      </c>
      <c r="G59" s="42" t="s">
        <v>2</v>
      </c>
      <c r="H59" s="98">
        <v>1.65</v>
      </c>
      <c r="I59" s="98">
        <v>1.8</v>
      </c>
      <c r="L59" s="42" t="s">
        <v>4</v>
      </c>
      <c r="M59" s="98">
        <v>4.7021276595744679</v>
      </c>
      <c r="N59" s="98">
        <v>4.7142857142857144</v>
      </c>
    </row>
    <row r="60" spans="1:19">
      <c r="A60" s="9" t="s">
        <v>36</v>
      </c>
      <c r="B60" s="97">
        <v>2.5714285714285716</v>
      </c>
      <c r="C60" s="98">
        <v>3.4285714285714284</v>
      </c>
      <c r="G60" s="42" t="s">
        <v>1</v>
      </c>
      <c r="H60" s="98">
        <v>1.6190476190476191</v>
      </c>
      <c r="I60" s="98">
        <v>1.9166666666666667</v>
      </c>
      <c r="L60" s="42" t="s">
        <v>335</v>
      </c>
      <c r="M60" s="98">
        <v>4.6956521739130439</v>
      </c>
      <c r="N60" s="98">
        <v>4.7142857142857144</v>
      </c>
    </row>
    <row r="61" spans="1:19">
      <c r="A61" s="9" t="s">
        <v>37</v>
      </c>
      <c r="B61" s="97">
        <v>2.4</v>
      </c>
      <c r="C61" s="98">
        <v>2.5</v>
      </c>
      <c r="G61" s="42" t="s">
        <v>97</v>
      </c>
      <c r="H61" s="98">
        <v>1.5240476190476189</v>
      </c>
      <c r="I61" s="98">
        <v>1.9</v>
      </c>
      <c r="L61" s="42" t="s">
        <v>5</v>
      </c>
      <c r="M61" s="98">
        <v>4.5625</v>
      </c>
      <c r="N61" s="98">
        <v>4.5</v>
      </c>
    </row>
    <row r="62" spans="1:19">
      <c r="A62" s="9" t="s">
        <v>35</v>
      </c>
      <c r="B62" s="97">
        <v>2.0689655172413794</v>
      </c>
      <c r="C62" s="98">
        <v>3.5</v>
      </c>
      <c r="G62" s="42" t="s">
        <v>0</v>
      </c>
      <c r="H62" s="98">
        <v>1.2051282051282051</v>
      </c>
      <c r="I62" s="98">
        <v>1.5</v>
      </c>
      <c r="L62" s="42" t="s">
        <v>332</v>
      </c>
      <c r="M62" s="98">
        <v>4.3829787234042552</v>
      </c>
      <c r="N62" s="98">
        <v>3.9230769230769229</v>
      </c>
    </row>
    <row r="63" spans="1:19">
      <c r="L63" s="42" t="s">
        <v>333</v>
      </c>
      <c r="M63" s="98">
        <v>4.0714285714285712</v>
      </c>
      <c r="N63" s="98">
        <v>4.0666666666666664</v>
      </c>
    </row>
    <row r="64" spans="1:19">
      <c r="L64" s="42" t="s">
        <v>331</v>
      </c>
      <c r="M64" s="98">
        <v>2.5</v>
      </c>
      <c r="N64" s="98">
        <v>3.3333333333333335</v>
      </c>
    </row>
  </sheetData>
  <sortState xmlns:xlrd2="http://schemas.microsoft.com/office/spreadsheetml/2017/richdata2" ref="L58:N64">
    <sortCondition descending="1" ref="M58:M64"/>
  </sortState>
  <mergeCells count="3">
    <mergeCell ref="B2:F2"/>
    <mergeCell ref="G2:K2"/>
    <mergeCell ref="L2:R2"/>
  </mergeCells>
  <printOptions gridLines="1"/>
  <pageMargins left="0.70866141732283472" right="0.70866141732283472" top="0.74803149606299213" bottom="0.74803149606299213" header="0.31496062992125984" footer="0.31496062992125984"/>
  <pageSetup paperSize="8" scale="89" fitToHeight="0" orientation="landscape"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E3911-8958-4DD8-8D33-8ABD30C6A36F}">
  <dimension ref="A1:G57"/>
  <sheetViews>
    <sheetView tabSelected="1" topLeftCell="A2" workbookViewId="0">
      <pane xSplit="1" ySplit="3" topLeftCell="B5" activePane="bottomRight" state="frozen"/>
      <selection activeCell="A2" sqref="A2"/>
      <selection pane="topRight" activeCell="B2" sqref="B2"/>
      <selection pane="bottomLeft" activeCell="A5" sqref="A5"/>
      <selection pane="bottomRight" activeCell="F8" sqref="F8"/>
    </sheetView>
  </sheetViews>
  <sheetFormatPr defaultRowHeight="14.5"/>
  <cols>
    <col min="1" max="1" width="12" style="9" customWidth="1"/>
    <col min="2" max="2" width="11.1796875" style="9" customWidth="1"/>
    <col min="3" max="3" width="11.54296875" style="9" customWidth="1"/>
    <col min="4" max="5" width="9.1796875" style="9"/>
    <col min="6" max="6" width="90.453125" style="8" customWidth="1"/>
    <col min="7" max="7" width="85.1796875" style="8" customWidth="1"/>
  </cols>
  <sheetData>
    <row r="1" spans="1:7" ht="20">
      <c r="A1" s="26" t="s">
        <v>159</v>
      </c>
    </row>
    <row r="2" spans="1:7" ht="20">
      <c r="A2" s="84" t="s">
        <v>159</v>
      </c>
    </row>
    <row r="3" spans="1:7" ht="45.75" customHeight="1">
      <c r="A3" s="8" t="s">
        <v>108</v>
      </c>
      <c r="B3" s="117" t="s">
        <v>160</v>
      </c>
      <c r="C3" s="117"/>
      <c r="D3" s="117"/>
      <c r="E3" s="117"/>
      <c r="F3" s="8" t="s">
        <v>165</v>
      </c>
      <c r="G3" s="8" t="s">
        <v>166</v>
      </c>
    </row>
    <row r="4" spans="1:7">
      <c r="B4" s="9" t="s">
        <v>161</v>
      </c>
      <c r="C4" s="9" t="s">
        <v>162</v>
      </c>
      <c r="D4" s="9" t="s">
        <v>163</v>
      </c>
      <c r="E4" s="9" t="s">
        <v>164</v>
      </c>
    </row>
    <row r="6" spans="1:7">
      <c r="A6" s="9">
        <v>1</v>
      </c>
      <c r="D6" s="9">
        <v>1</v>
      </c>
    </row>
    <row r="7" spans="1:7" ht="42.5">
      <c r="A7" s="9">
        <v>2</v>
      </c>
      <c r="E7" s="9">
        <v>1</v>
      </c>
      <c r="F7" s="8" t="s">
        <v>227</v>
      </c>
      <c r="G7" s="8" t="s">
        <v>228</v>
      </c>
    </row>
    <row r="8" spans="1:7">
      <c r="A8" s="9">
        <v>3</v>
      </c>
      <c r="D8" s="9">
        <v>1</v>
      </c>
      <c r="G8" s="8" t="s">
        <v>229</v>
      </c>
    </row>
    <row r="9" spans="1:7">
      <c r="A9" s="9">
        <v>4</v>
      </c>
      <c r="C9" s="9">
        <v>1</v>
      </c>
    </row>
    <row r="10" spans="1:7">
      <c r="A10" s="9">
        <v>5</v>
      </c>
      <c r="E10" s="9">
        <v>1</v>
      </c>
      <c r="F10" s="8" t="s">
        <v>233</v>
      </c>
    </row>
    <row r="11" spans="1:7">
      <c r="A11" s="9">
        <v>6</v>
      </c>
      <c r="E11" s="9">
        <v>1</v>
      </c>
    </row>
    <row r="12" spans="1:7" ht="28.5">
      <c r="A12" s="9">
        <v>7</v>
      </c>
      <c r="D12" s="9">
        <v>1</v>
      </c>
      <c r="F12" s="8" t="s">
        <v>235</v>
      </c>
      <c r="G12" s="8" t="s">
        <v>236</v>
      </c>
    </row>
    <row r="13" spans="1:7">
      <c r="A13" s="9">
        <v>8</v>
      </c>
      <c r="E13" s="9">
        <v>1</v>
      </c>
      <c r="F13" s="8" t="s">
        <v>237</v>
      </c>
      <c r="G13" s="8" t="s">
        <v>238</v>
      </c>
    </row>
    <row r="14" spans="1:7">
      <c r="A14" s="9">
        <v>9</v>
      </c>
      <c r="C14" s="9">
        <v>1</v>
      </c>
      <c r="D14" s="9">
        <v>1</v>
      </c>
      <c r="F14" s="8" t="s">
        <v>239</v>
      </c>
      <c r="G14" s="8" t="s">
        <v>240</v>
      </c>
    </row>
    <row r="15" spans="1:7">
      <c r="A15" s="9">
        <v>10</v>
      </c>
      <c r="E15" s="9">
        <v>1</v>
      </c>
      <c r="F15" s="8" t="s">
        <v>242</v>
      </c>
      <c r="G15" s="8" t="s">
        <v>241</v>
      </c>
    </row>
    <row r="16" spans="1:7">
      <c r="A16" s="9">
        <v>11</v>
      </c>
      <c r="C16" s="9">
        <v>1</v>
      </c>
      <c r="G16" s="8" t="s">
        <v>244</v>
      </c>
    </row>
    <row r="17" spans="1:7" ht="84.5">
      <c r="A17" s="9">
        <v>12</v>
      </c>
      <c r="E17" s="9">
        <v>1</v>
      </c>
      <c r="F17" s="8" t="s">
        <v>245</v>
      </c>
      <c r="G17" s="8" t="s">
        <v>246</v>
      </c>
    </row>
    <row r="18" spans="1:7" ht="56.5">
      <c r="A18" s="9">
        <v>13</v>
      </c>
      <c r="E18" s="9">
        <v>1</v>
      </c>
      <c r="F18" s="8" t="s">
        <v>327</v>
      </c>
      <c r="G18" s="8" t="s">
        <v>247</v>
      </c>
    </row>
    <row r="19" spans="1:7">
      <c r="A19" s="9">
        <v>14</v>
      </c>
      <c r="D19" s="9">
        <v>1</v>
      </c>
      <c r="F19" s="8" t="s">
        <v>248</v>
      </c>
      <c r="G19" s="8" t="s">
        <v>249</v>
      </c>
    </row>
    <row r="20" spans="1:7">
      <c r="A20" s="9">
        <v>15</v>
      </c>
      <c r="D20" s="9">
        <v>1</v>
      </c>
      <c r="F20" s="8" t="s">
        <v>250</v>
      </c>
      <c r="G20" s="8" t="s">
        <v>251</v>
      </c>
    </row>
    <row r="21" spans="1:7">
      <c r="A21" s="9">
        <v>16</v>
      </c>
      <c r="B21" s="9">
        <v>1</v>
      </c>
      <c r="C21" s="9">
        <v>1</v>
      </c>
      <c r="G21" s="8" t="s">
        <v>309</v>
      </c>
    </row>
    <row r="22" spans="1:7">
      <c r="A22" s="9">
        <v>17</v>
      </c>
      <c r="G22" s="8" t="s">
        <v>310</v>
      </c>
    </row>
    <row r="23" spans="1:7">
      <c r="A23" s="9">
        <v>18</v>
      </c>
      <c r="E23" s="9">
        <v>1</v>
      </c>
    </row>
    <row r="24" spans="1:7">
      <c r="A24" s="9">
        <v>19</v>
      </c>
      <c r="F24" s="40" t="s">
        <v>311</v>
      </c>
    </row>
    <row r="25" spans="1:7">
      <c r="A25" s="9">
        <v>20</v>
      </c>
      <c r="B25" s="9">
        <v>1</v>
      </c>
    </row>
    <row r="26" spans="1:7" ht="28.5">
      <c r="A26" s="9">
        <v>21</v>
      </c>
      <c r="D26" s="9">
        <v>1</v>
      </c>
      <c r="G26" s="8" t="s">
        <v>312</v>
      </c>
    </row>
    <row r="27" spans="1:7">
      <c r="A27" s="9">
        <v>22</v>
      </c>
      <c r="D27" s="9">
        <v>1</v>
      </c>
    </row>
    <row r="28" spans="1:7">
      <c r="A28" s="9">
        <v>23</v>
      </c>
      <c r="F28" s="8" t="s">
        <v>313</v>
      </c>
      <c r="G28" s="8" t="s">
        <v>314</v>
      </c>
    </row>
    <row r="29" spans="1:7">
      <c r="A29" s="9">
        <v>24</v>
      </c>
      <c r="D29" s="9">
        <v>1</v>
      </c>
    </row>
    <row r="30" spans="1:7">
      <c r="A30" s="9">
        <v>25</v>
      </c>
      <c r="E30" s="9">
        <v>1</v>
      </c>
    </row>
    <row r="31" spans="1:7">
      <c r="A31" s="9">
        <v>26</v>
      </c>
      <c r="D31" s="9">
        <v>1</v>
      </c>
      <c r="F31" s="8" t="s">
        <v>315</v>
      </c>
    </row>
    <row r="32" spans="1:7">
      <c r="A32" s="9">
        <v>27</v>
      </c>
      <c r="E32" s="9">
        <v>1</v>
      </c>
    </row>
    <row r="33" spans="1:7">
      <c r="A33" s="9">
        <v>28</v>
      </c>
      <c r="E33" s="9">
        <v>1</v>
      </c>
    </row>
    <row r="34" spans="1:7" ht="98.5">
      <c r="A34" s="9">
        <v>29</v>
      </c>
      <c r="D34" s="9">
        <v>1</v>
      </c>
      <c r="F34" s="8" t="s">
        <v>195</v>
      </c>
      <c r="G34" s="8" t="s">
        <v>196</v>
      </c>
    </row>
    <row r="35" spans="1:7">
      <c r="A35" s="9">
        <v>30</v>
      </c>
    </row>
    <row r="36" spans="1:7">
      <c r="A36" s="9">
        <v>31</v>
      </c>
      <c r="G36" s="8" t="s">
        <v>197</v>
      </c>
    </row>
    <row r="37" spans="1:7" ht="28.5">
      <c r="A37" s="9">
        <v>32</v>
      </c>
      <c r="E37" s="9">
        <v>1</v>
      </c>
      <c r="F37" s="8" t="s">
        <v>200</v>
      </c>
      <c r="G37" s="8" t="s">
        <v>201</v>
      </c>
    </row>
    <row r="38" spans="1:7">
      <c r="A38" s="9">
        <v>33</v>
      </c>
      <c r="C38" s="9">
        <v>1</v>
      </c>
      <c r="G38" s="8" t="s">
        <v>202</v>
      </c>
    </row>
    <row r="39" spans="1:7">
      <c r="A39" s="9">
        <v>34</v>
      </c>
      <c r="D39" s="9">
        <v>1</v>
      </c>
    </row>
    <row r="40" spans="1:7">
      <c r="A40" s="9">
        <v>35</v>
      </c>
      <c r="E40" s="9">
        <v>1</v>
      </c>
      <c r="F40" s="8" t="s">
        <v>205</v>
      </c>
      <c r="G40" s="8" t="s">
        <v>206</v>
      </c>
    </row>
    <row r="41" spans="1:7">
      <c r="A41" s="9">
        <v>36</v>
      </c>
      <c r="E41" s="9">
        <v>1</v>
      </c>
    </row>
    <row r="42" spans="1:7">
      <c r="A42" s="9">
        <v>37</v>
      </c>
      <c r="E42" s="9">
        <v>1</v>
      </c>
      <c r="F42" s="8" t="s">
        <v>328</v>
      </c>
      <c r="G42" s="8" t="s">
        <v>207</v>
      </c>
    </row>
    <row r="43" spans="1:7">
      <c r="A43" s="9">
        <v>38</v>
      </c>
      <c r="F43" s="8" t="s">
        <v>208</v>
      </c>
      <c r="G43" s="8" t="s">
        <v>209</v>
      </c>
    </row>
    <row r="44" spans="1:7">
      <c r="A44" s="9">
        <v>39</v>
      </c>
      <c r="E44" s="9">
        <v>1</v>
      </c>
      <c r="F44" s="8" t="s">
        <v>211</v>
      </c>
    </row>
    <row r="45" spans="1:7" ht="28.5">
      <c r="A45" s="9">
        <v>40</v>
      </c>
      <c r="E45" s="9">
        <v>1</v>
      </c>
      <c r="F45" s="8" t="s">
        <v>212</v>
      </c>
      <c r="G45" s="8" t="s">
        <v>213</v>
      </c>
    </row>
    <row r="46" spans="1:7">
      <c r="A46" s="9">
        <v>41</v>
      </c>
      <c r="D46" s="9">
        <v>1</v>
      </c>
      <c r="G46" s="8" t="s">
        <v>214</v>
      </c>
    </row>
    <row r="47" spans="1:7">
      <c r="A47" s="9">
        <v>42</v>
      </c>
      <c r="D47" s="9">
        <v>1</v>
      </c>
    </row>
    <row r="48" spans="1:7">
      <c r="A48" s="9">
        <v>43</v>
      </c>
      <c r="E48" s="9">
        <v>1</v>
      </c>
    </row>
    <row r="49" spans="1:7">
      <c r="A49" s="9">
        <v>44</v>
      </c>
      <c r="E49" s="9">
        <v>1</v>
      </c>
      <c r="F49" s="8" t="s">
        <v>215</v>
      </c>
      <c r="G49" s="8" t="s">
        <v>216</v>
      </c>
    </row>
    <row r="50" spans="1:7" ht="42.5">
      <c r="A50" s="9">
        <v>45</v>
      </c>
      <c r="D50" s="9">
        <v>1</v>
      </c>
      <c r="F50" s="8" t="s">
        <v>220</v>
      </c>
      <c r="G50" s="8" t="s">
        <v>221</v>
      </c>
    </row>
    <row r="51" spans="1:7" ht="42.5">
      <c r="A51" s="9">
        <v>46</v>
      </c>
      <c r="E51" s="9">
        <v>1</v>
      </c>
      <c r="F51" s="8" t="s">
        <v>222</v>
      </c>
      <c r="G51" s="8" t="s">
        <v>223</v>
      </c>
    </row>
    <row r="52" spans="1:7">
      <c r="A52" s="9">
        <v>47</v>
      </c>
      <c r="E52" s="9">
        <v>1</v>
      </c>
    </row>
    <row r="53" spans="1:7">
      <c r="A53" s="9">
        <v>48</v>
      </c>
      <c r="D53" s="9">
        <v>1</v>
      </c>
      <c r="G53" s="8" t="s">
        <v>224</v>
      </c>
    </row>
    <row r="54" spans="1:7">
      <c r="A54" s="9">
        <v>49</v>
      </c>
      <c r="D54" s="9">
        <v>1</v>
      </c>
      <c r="F54" s="8" t="s">
        <v>225</v>
      </c>
      <c r="G54" s="8" t="s">
        <v>226</v>
      </c>
    </row>
    <row r="55" spans="1:7">
      <c r="A55" s="9">
        <v>50</v>
      </c>
      <c r="E55" s="9">
        <v>1</v>
      </c>
    </row>
    <row r="57" spans="1:7">
      <c r="A57" s="80" t="s">
        <v>106</v>
      </c>
      <c r="B57" s="80">
        <f>SUM(B5:B55)</f>
        <v>2</v>
      </c>
      <c r="C57" s="80">
        <f t="shared" ref="C57:E57" si="0">SUM(C5:C55)</f>
        <v>5</v>
      </c>
      <c r="D57" s="80">
        <f t="shared" si="0"/>
        <v>17</v>
      </c>
      <c r="E57" s="80">
        <f t="shared" si="0"/>
        <v>22</v>
      </c>
    </row>
  </sheetData>
  <sortState xmlns:xlrd2="http://schemas.microsoft.com/office/spreadsheetml/2017/richdata2" ref="A6:G55">
    <sortCondition ref="A6:A55"/>
  </sortState>
  <mergeCells count="1">
    <mergeCell ref="B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C4604-26B9-4EF9-88D1-B56F03F4749B}">
  <dimension ref="A2:AL62"/>
  <sheetViews>
    <sheetView zoomScale="77" zoomScaleNormal="100" workbookViewId="0">
      <pane xSplit="1" ySplit="3" topLeftCell="B34" activePane="bottomRight" state="frozen"/>
      <selection pane="topRight" activeCell="B1" sqref="B1"/>
      <selection pane="bottomLeft" activeCell="A4" sqref="A4"/>
      <selection pane="bottomRight" activeCell="A21" sqref="A21"/>
    </sheetView>
  </sheetViews>
  <sheetFormatPr defaultColWidth="8.81640625" defaultRowHeight="14.5"/>
  <cols>
    <col min="1" max="1" width="29.453125" style="9" customWidth="1"/>
    <col min="2" max="2" width="16.453125" style="9" customWidth="1"/>
    <col min="3" max="6" width="8.81640625" style="9"/>
    <col min="7" max="7" width="9.453125" style="32" bestFit="1" customWidth="1"/>
    <col min="8" max="8" width="8.81640625" style="9"/>
    <col min="9" max="9" width="8.81640625" style="9" customWidth="1"/>
    <col min="10" max="11" width="8.81640625" style="9"/>
    <col min="12" max="12" width="8.81640625" style="32"/>
    <col min="13" max="13" width="9.453125" style="9" bestFit="1" customWidth="1"/>
    <col min="14" max="19" width="8.81640625" style="9"/>
    <col min="20" max="20" width="8.81640625" style="32"/>
    <col min="21" max="23" width="8.81640625" style="9"/>
    <col min="24" max="24" width="8.81640625" style="32"/>
    <col min="25" max="25" width="8.81640625" style="9"/>
    <col min="26" max="26" width="79.26953125" style="9" customWidth="1"/>
    <col min="27" max="27" width="8.81640625" style="5"/>
    <col min="29" max="29" width="34" style="5" customWidth="1"/>
    <col min="30" max="30" width="10.453125" style="5" customWidth="1"/>
    <col min="31" max="31" width="11.453125" customWidth="1"/>
    <col min="32" max="32" width="13.81640625" customWidth="1"/>
    <col min="33" max="33" width="26.1796875" customWidth="1"/>
    <col min="34" max="34" width="13.81640625" style="5" customWidth="1"/>
    <col min="35" max="35" width="12" customWidth="1"/>
    <col min="36" max="36" width="13.26953125" customWidth="1"/>
    <col min="37" max="37" width="11.453125" customWidth="1"/>
  </cols>
  <sheetData>
    <row r="2" spans="1:38">
      <c r="A2" s="74"/>
      <c r="B2" s="74"/>
      <c r="C2" s="110" t="s">
        <v>72</v>
      </c>
      <c r="D2" s="110"/>
      <c r="E2" s="110"/>
      <c r="F2" s="110"/>
      <c r="G2" s="110" t="s">
        <v>46</v>
      </c>
      <c r="H2" s="110"/>
      <c r="I2" s="110"/>
      <c r="J2" s="110"/>
      <c r="K2" s="110"/>
      <c r="L2" s="111" t="s">
        <v>47</v>
      </c>
      <c r="M2" s="111"/>
      <c r="N2" s="111"/>
      <c r="O2" s="111"/>
      <c r="P2" s="111"/>
      <c r="Q2" s="111"/>
      <c r="R2" s="111"/>
      <c r="S2" s="111"/>
      <c r="T2" s="112" t="s">
        <v>56</v>
      </c>
      <c r="U2" s="110"/>
      <c r="V2" s="110"/>
      <c r="W2" s="110"/>
      <c r="X2" s="106" t="s">
        <v>60</v>
      </c>
      <c r="Y2" s="107"/>
      <c r="Z2" s="108"/>
      <c r="AA2" s="109" t="s">
        <v>64</v>
      </c>
      <c r="AB2" s="109"/>
      <c r="AC2" s="109"/>
      <c r="AD2" s="109" t="s">
        <v>65</v>
      </c>
      <c r="AE2" s="109"/>
      <c r="AF2" s="109"/>
      <c r="AG2" s="109"/>
      <c r="AH2" s="104" t="s">
        <v>67</v>
      </c>
      <c r="AI2" s="105"/>
      <c r="AJ2" s="105"/>
      <c r="AK2" s="105"/>
      <c r="AL2" s="105"/>
    </row>
    <row r="3" spans="1:38" ht="56">
      <c r="A3" s="10" t="s">
        <v>95</v>
      </c>
      <c r="B3" s="10" t="s">
        <v>108</v>
      </c>
      <c r="C3" s="10" t="s">
        <v>38</v>
      </c>
      <c r="D3" s="10" t="s">
        <v>39</v>
      </c>
      <c r="E3" s="10" t="s">
        <v>40</v>
      </c>
      <c r="F3" s="76" t="s">
        <v>41</v>
      </c>
      <c r="G3" s="10" t="s">
        <v>42</v>
      </c>
      <c r="H3" s="10" t="s">
        <v>44</v>
      </c>
      <c r="I3" s="10" t="s">
        <v>303</v>
      </c>
      <c r="J3" s="10" t="s">
        <v>45</v>
      </c>
      <c r="K3" s="76" t="s">
        <v>43</v>
      </c>
      <c r="L3" s="77" t="s">
        <v>48</v>
      </c>
      <c r="M3" s="75" t="s">
        <v>49</v>
      </c>
      <c r="N3" s="75" t="s">
        <v>50</v>
      </c>
      <c r="O3" s="78" t="s">
        <v>51</v>
      </c>
      <c r="P3" s="78" t="s">
        <v>52</v>
      </c>
      <c r="Q3" s="78" t="s">
        <v>53</v>
      </c>
      <c r="R3" s="78" t="s">
        <v>54</v>
      </c>
      <c r="S3" s="79" t="s">
        <v>55</v>
      </c>
      <c r="T3" s="78" t="s">
        <v>57</v>
      </c>
      <c r="U3" s="78" t="s">
        <v>58</v>
      </c>
      <c r="V3" s="78" t="s">
        <v>59</v>
      </c>
      <c r="W3" s="79" t="s">
        <v>41</v>
      </c>
      <c r="X3" s="78" t="s">
        <v>61</v>
      </c>
      <c r="Y3" s="78" t="s">
        <v>62</v>
      </c>
      <c r="Z3" s="79" t="s">
        <v>302</v>
      </c>
      <c r="AA3" s="3" t="s">
        <v>61</v>
      </c>
      <c r="AB3" s="39" t="s">
        <v>62</v>
      </c>
      <c r="AC3" s="39" t="s">
        <v>63</v>
      </c>
      <c r="AD3" s="3" t="s">
        <v>336</v>
      </c>
      <c r="AE3" s="4" t="s">
        <v>337</v>
      </c>
      <c r="AF3" s="4" t="s">
        <v>66</v>
      </c>
      <c r="AG3" s="38" t="s">
        <v>301</v>
      </c>
      <c r="AH3" s="4" t="s">
        <v>68</v>
      </c>
      <c r="AI3" s="4" t="s">
        <v>69</v>
      </c>
      <c r="AJ3" s="4" t="s">
        <v>70</v>
      </c>
      <c r="AK3" s="4" t="s">
        <v>71</v>
      </c>
      <c r="AL3" s="37" t="s">
        <v>300</v>
      </c>
    </row>
    <row r="4" spans="1:38">
      <c r="A4" s="9" t="s">
        <v>420</v>
      </c>
      <c r="B4" s="9">
        <v>1</v>
      </c>
      <c r="D4" s="9">
        <v>1</v>
      </c>
      <c r="H4" s="9">
        <v>1</v>
      </c>
      <c r="T4" s="32">
        <v>1</v>
      </c>
      <c r="Y4" s="9">
        <v>1</v>
      </c>
      <c r="AB4">
        <v>1</v>
      </c>
      <c r="AD4" s="5">
        <v>1</v>
      </c>
      <c r="AH4" s="5">
        <v>1</v>
      </c>
    </row>
    <row r="5" spans="1:38">
      <c r="A5" s="9" t="s">
        <v>418</v>
      </c>
      <c r="B5" s="9">
        <v>2</v>
      </c>
      <c r="C5" s="9">
        <v>1</v>
      </c>
      <c r="H5" s="9">
        <v>1</v>
      </c>
      <c r="P5" s="9">
        <v>1</v>
      </c>
      <c r="T5" s="32">
        <v>1</v>
      </c>
      <c r="Y5" s="9">
        <v>1</v>
      </c>
      <c r="AB5">
        <v>1</v>
      </c>
      <c r="AD5" s="5">
        <v>1</v>
      </c>
      <c r="AH5" s="5">
        <v>1</v>
      </c>
    </row>
    <row r="6" spans="1:38">
      <c r="A6" s="9" t="s">
        <v>419</v>
      </c>
      <c r="B6" s="9">
        <v>3</v>
      </c>
      <c r="C6" s="9">
        <v>1</v>
      </c>
      <c r="H6" s="9">
        <v>1</v>
      </c>
      <c r="Q6" s="9">
        <v>1</v>
      </c>
      <c r="T6" s="32">
        <v>1</v>
      </c>
      <c r="Y6" s="9">
        <v>1</v>
      </c>
      <c r="Z6" s="9" t="s">
        <v>299</v>
      </c>
      <c r="AB6">
        <v>1</v>
      </c>
      <c r="AD6" s="5">
        <v>1</v>
      </c>
      <c r="AF6">
        <v>1</v>
      </c>
      <c r="AJ6">
        <v>1</v>
      </c>
    </row>
    <row r="7" spans="1:38">
      <c r="A7" s="9" t="s">
        <v>421</v>
      </c>
      <c r="B7" s="9">
        <v>4</v>
      </c>
      <c r="C7" s="9">
        <v>1</v>
      </c>
      <c r="G7" s="32">
        <v>1</v>
      </c>
      <c r="H7" s="9">
        <v>1</v>
      </c>
      <c r="P7" s="9">
        <v>1</v>
      </c>
      <c r="U7" s="9">
        <v>1</v>
      </c>
      <c r="X7" s="32">
        <v>1</v>
      </c>
      <c r="AB7">
        <v>1</v>
      </c>
      <c r="AD7" s="5">
        <v>1</v>
      </c>
      <c r="AH7" s="5">
        <v>1</v>
      </c>
    </row>
    <row r="8" spans="1:38">
      <c r="A8" s="9" t="s">
        <v>422</v>
      </c>
      <c r="B8" s="9">
        <v>5</v>
      </c>
      <c r="C8" s="9">
        <v>1</v>
      </c>
      <c r="H8" s="9">
        <v>1</v>
      </c>
      <c r="R8" s="9">
        <v>1</v>
      </c>
      <c r="T8" s="32">
        <v>1</v>
      </c>
      <c r="X8" s="32">
        <v>1</v>
      </c>
      <c r="Z8" s="9" t="s">
        <v>298</v>
      </c>
      <c r="AB8">
        <v>1</v>
      </c>
      <c r="AD8" s="5">
        <v>1</v>
      </c>
      <c r="AF8">
        <v>1</v>
      </c>
      <c r="AH8" s="5">
        <v>1</v>
      </c>
    </row>
    <row r="9" spans="1:38">
      <c r="A9" s="9" t="s">
        <v>423</v>
      </c>
      <c r="B9" s="9">
        <v>6</v>
      </c>
      <c r="C9" s="9">
        <v>1</v>
      </c>
      <c r="I9" s="9">
        <v>1</v>
      </c>
      <c r="R9" s="9">
        <v>1</v>
      </c>
      <c r="T9" s="32">
        <v>1</v>
      </c>
      <c r="X9" s="32">
        <v>1</v>
      </c>
      <c r="Z9" s="9" t="s">
        <v>297</v>
      </c>
      <c r="AB9">
        <v>1</v>
      </c>
      <c r="AD9" s="5">
        <v>1</v>
      </c>
      <c r="AF9">
        <v>1</v>
      </c>
    </row>
    <row r="10" spans="1:38">
      <c r="A10" s="9" t="s">
        <v>424</v>
      </c>
      <c r="B10" s="9">
        <v>7</v>
      </c>
      <c r="C10" s="9">
        <v>1</v>
      </c>
      <c r="G10" s="32">
        <v>1</v>
      </c>
      <c r="H10" s="9">
        <v>1</v>
      </c>
      <c r="R10" s="9">
        <v>1</v>
      </c>
      <c r="U10" s="9">
        <v>1</v>
      </c>
      <c r="X10" s="32">
        <v>1</v>
      </c>
      <c r="Z10" s="9" t="s">
        <v>296</v>
      </c>
      <c r="AB10">
        <v>1</v>
      </c>
      <c r="AD10" s="5">
        <v>1</v>
      </c>
      <c r="AF10">
        <v>1</v>
      </c>
      <c r="AH10" s="5">
        <v>1</v>
      </c>
    </row>
    <row r="11" spans="1:38">
      <c r="A11" s="9" t="s">
        <v>420</v>
      </c>
      <c r="B11" s="9">
        <v>8</v>
      </c>
      <c r="C11" s="9">
        <v>1</v>
      </c>
      <c r="D11" s="9">
        <v>1</v>
      </c>
      <c r="G11" s="32">
        <v>1</v>
      </c>
      <c r="H11" s="9">
        <v>1</v>
      </c>
      <c r="I11" s="9">
        <v>1</v>
      </c>
      <c r="K11" s="9">
        <v>1</v>
      </c>
      <c r="P11" s="9">
        <v>1</v>
      </c>
      <c r="U11" s="9">
        <v>1</v>
      </c>
      <c r="Y11" s="9">
        <v>1</v>
      </c>
      <c r="AB11">
        <v>1</v>
      </c>
      <c r="AD11" s="5">
        <v>1</v>
      </c>
      <c r="AH11" s="5">
        <v>1</v>
      </c>
    </row>
    <row r="12" spans="1:38">
      <c r="A12" s="9" t="s">
        <v>418</v>
      </c>
      <c r="B12" s="9">
        <v>9</v>
      </c>
      <c r="C12" s="9">
        <v>1</v>
      </c>
      <c r="H12" s="9">
        <v>1</v>
      </c>
      <c r="Q12" s="9">
        <v>1</v>
      </c>
      <c r="U12" s="9">
        <v>1</v>
      </c>
      <c r="X12" s="32">
        <v>1</v>
      </c>
      <c r="Z12" s="9" t="s">
        <v>295</v>
      </c>
      <c r="AB12">
        <v>1</v>
      </c>
      <c r="AD12" s="5">
        <v>1</v>
      </c>
      <c r="AF12">
        <v>1</v>
      </c>
      <c r="AH12" s="5">
        <v>1</v>
      </c>
    </row>
    <row r="13" spans="1:38">
      <c r="A13" s="9" t="s">
        <v>419</v>
      </c>
      <c r="B13" s="9">
        <v>10</v>
      </c>
      <c r="C13" s="9">
        <v>1</v>
      </c>
      <c r="H13" s="9">
        <v>1</v>
      </c>
      <c r="P13" s="9">
        <v>1</v>
      </c>
      <c r="U13" s="9">
        <v>1</v>
      </c>
      <c r="Y13" s="9">
        <v>1</v>
      </c>
      <c r="AA13" s="5">
        <v>1</v>
      </c>
      <c r="AC13" s="5" t="s">
        <v>294</v>
      </c>
      <c r="AD13" s="5">
        <v>1</v>
      </c>
      <c r="AH13" s="5">
        <v>1</v>
      </c>
    </row>
    <row r="14" spans="1:38">
      <c r="A14" s="9" t="s">
        <v>421</v>
      </c>
      <c r="B14" s="9">
        <v>11</v>
      </c>
      <c r="C14" s="9">
        <v>1</v>
      </c>
      <c r="H14" s="9">
        <v>1</v>
      </c>
      <c r="K14" s="9">
        <v>1</v>
      </c>
      <c r="S14" s="9">
        <v>1</v>
      </c>
      <c r="U14" s="9">
        <v>1</v>
      </c>
      <c r="X14" s="32">
        <v>1</v>
      </c>
      <c r="Z14" s="9" t="s">
        <v>293</v>
      </c>
      <c r="AA14" s="5">
        <v>1</v>
      </c>
      <c r="AC14" s="5" t="s">
        <v>292</v>
      </c>
      <c r="AD14" s="5">
        <v>1</v>
      </c>
      <c r="AH14" s="5">
        <v>1</v>
      </c>
      <c r="AK14">
        <v>1</v>
      </c>
    </row>
    <row r="15" spans="1:38">
      <c r="A15" s="9" t="s">
        <v>422</v>
      </c>
      <c r="B15" s="9">
        <v>12</v>
      </c>
      <c r="C15" s="9">
        <v>1</v>
      </c>
      <c r="H15" s="9">
        <v>1</v>
      </c>
      <c r="P15" s="9">
        <v>1</v>
      </c>
      <c r="T15" s="32">
        <v>1</v>
      </c>
      <c r="Y15" s="9">
        <v>1</v>
      </c>
      <c r="AB15">
        <v>1</v>
      </c>
      <c r="AD15" s="5">
        <v>1</v>
      </c>
      <c r="AH15" s="5">
        <v>1</v>
      </c>
    </row>
    <row r="16" spans="1:38">
      <c r="A16" s="9" t="s">
        <v>423</v>
      </c>
      <c r="B16" s="9">
        <v>13</v>
      </c>
      <c r="C16" s="9">
        <v>1</v>
      </c>
      <c r="I16" s="9">
        <v>1</v>
      </c>
      <c r="K16" s="9">
        <v>1</v>
      </c>
      <c r="P16" s="9">
        <v>1</v>
      </c>
      <c r="U16" s="9">
        <v>1</v>
      </c>
      <c r="X16" s="32">
        <v>1</v>
      </c>
      <c r="Z16" s="9" t="s">
        <v>291</v>
      </c>
      <c r="AB16">
        <v>1</v>
      </c>
      <c r="AD16" s="5">
        <v>1</v>
      </c>
      <c r="AF16">
        <v>1</v>
      </c>
      <c r="AH16" s="5">
        <v>1</v>
      </c>
    </row>
    <row r="17" spans="1:38">
      <c r="A17" s="9" t="s">
        <v>424</v>
      </c>
      <c r="B17" s="9">
        <v>14</v>
      </c>
      <c r="C17" s="9">
        <v>1</v>
      </c>
      <c r="H17" s="9">
        <v>1</v>
      </c>
      <c r="K17" s="9">
        <v>1</v>
      </c>
      <c r="M17" s="9">
        <v>1</v>
      </c>
      <c r="U17" s="9">
        <v>1</v>
      </c>
      <c r="X17" s="32">
        <v>1</v>
      </c>
      <c r="Z17" s="9" t="s">
        <v>290</v>
      </c>
      <c r="AB17">
        <v>1</v>
      </c>
      <c r="AD17" s="5">
        <v>1</v>
      </c>
      <c r="AE17">
        <v>1</v>
      </c>
      <c r="AF17">
        <v>1</v>
      </c>
      <c r="AH17" s="5">
        <v>1</v>
      </c>
    </row>
    <row r="18" spans="1:38">
      <c r="A18" s="9" t="s">
        <v>420</v>
      </c>
      <c r="B18" s="9">
        <v>15</v>
      </c>
      <c r="C18" s="9">
        <v>1</v>
      </c>
      <c r="D18" s="9">
        <v>1</v>
      </c>
      <c r="G18" s="32">
        <v>1</v>
      </c>
      <c r="J18" s="9">
        <v>1</v>
      </c>
      <c r="S18" s="9">
        <v>1</v>
      </c>
      <c r="T18" s="32">
        <v>1</v>
      </c>
      <c r="X18" s="32">
        <v>1</v>
      </c>
      <c r="Z18" s="9" t="s">
        <v>289</v>
      </c>
      <c r="AB18">
        <v>1</v>
      </c>
      <c r="AD18" s="5">
        <v>1</v>
      </c>
      <c r="AF18">
        <v>1</v>
      </c>
      <c r="AH18" s="5">
        <v>1</v>
      </c>
      <c r="AJ18">
        <v>1</v>
      </c>
      <c r="AK18">
        <v>1</v>
      </c>
    </row>
    <row r="19" spans="1:38">
      <c r="A19" s="9" t="s">
        <v>418</v>
      </c>
      <c r="B19" s="9">
        <v>16</v>
      </c>
      <c r="C19" s="9">
        <v>1</v>
      </c>
      <c r="H19" s="9">
        <v>1</v>
      </c>
      <c r="J19" s="9">
        <v>1</v>
      </c>
      <c r="R19" s="9">
        <v>1</v>
      </c>
      <c r="T19" s="32">
        <v>1</v>
      </c>
      <c r="X19" s="32">
        <v>1</v>
      </c>
      <c r="Z19" s="9" t="s">
        <v>288</v>
      </c>
      <c r="AB19">
        <v>1</v>
      </c>
      <c r="AD19" s="5">
        <v>1</v>
      </c>
      <c r="AF19">
        <v>1</v>
      </c>
      <c r="AI19">
        <v>1</v>
      </c>
    </row>
    <row r="20" spans="1:38">
      <c r="A20" s="9" t="s">
        <v>419</v>
      </c>
      <c r="B20" s="9">
        <v>17</v>
      </c>
      <c r="E20" s="9">
        <v>1</v>
      </c>
      <c r="G20" s="32">
        <v>1</v>
      </c>
      <c r="T20" s="32">
        <v>1</v>
      </c>
      <c r="Y20" s="9">
        <v>1</v>
      </c>
      <c r="AA20" s="5">
        <v>1</v>
      </c>
      <c r="AC20" s="5" t="s">
        <v>287</v>
      </c>
      <c r="AF20">
        <v>1</v>
      </c>
      <c r="AH20" s="5">
        <v>1</v>
      </c>
    </row>
    <row r="21" spans="1:38">
      <c r="A21" s="9" t="s">
        <v>421</v>
      </c>
      <c r="B21" s="9">
        <v>18</v>
      </c>
      <c r="D21" s="9">
        <v>1</v>
      </c>
      <c r="G21" s="32">
        <v>1</v>
      </c>
      <c r="K21" s="9">
        <v>1</v>
      </c>
      <c r="S21" s="9">
        <v>1</v>
      </c>
      <c r="U21" s="9">
        <v>1</v>
      </c>
      <c r="X21" s="32">
        <v>1</v>
      </c>
      <c r="AB21">
        <v>1</v>
      </c>
      <c r="AD21" s="5">
        <v>1</v>
      </c>
      <c r="AH21" s="5">
        <v>1</v>
      </c>
    </row>
    <row r="22" spans="1:38">
      <c r="A22" s="9" t="s">
        <v>422</v>
      </c>
      <c r="B22" s="9">
        <v>19</v>
      </c>
      <c r="C22" s="9">
        <v>1</v>
      </c>
      <c r="G22" s="32">
        <v>1</v>
      </c>
      <c r="O22" s="9">
        <v>1</v>
      </c>
      <c r="T22" s="32">
        <v>1</v>
      </c>
      <c r="X22" s="32">
        <v>1</v>
      </c>
      <c r="Z22" s="9" t="s">
        <v>286</v>
      </c>
      <c r="AB22">
        <v>1</v>
      </c>
      <c r="AG22" t="s">
        <v>285</v>
      </c>
      <c r="AL22">
        <v>1</v>
      </c>
    </row>
    <row r="23" spans="1:38">
      <c r="A23" s="9" t="s">
        <v>423</v>
      </c>
      <c r="B23" s="9">
        <v>20</v>
      </c>
      <c r="C23" s="9">
        <v>1</v>
      </c>
      <c r="H23" s="9">
        <v>1</v>
      </c>
      <c r="Q23" s="9">
        <v>1</v>
      </c>
      <c r="T23" s="32">
        <v>1</v>
      </c>
      <c r="Y23" s="9">
        <v>1</v>
      </c>
      <c r="AA23" s="5">
        <v>1</v>
      </c>
      <c r="AC23" s="5" t="s">
        <v>284</v>
      </c>
      <c r="AD23" s="5">
        <v>1</v>
      </c>
      <c r="AH23" s="5">
        <v>1</v>
      </c>
    </row>
    <row r="24" spans="1:38">
      <c r="A24" s="9" t="s">
        <v>424</v>
      </c>
      <c r="B24" s="9">
        <v>21</v>
      </c>
      <c r="C24" s="9">
        <v>1</v>
      </c>
      <c r="I24" s="9">
        <v>1</v>
      </c>
      <c r="K24" s="9">
        <v>1</v>
      </c>
      <c r="S24" s="9">
        <v>1</v>
      </c>
      <c r="U24" s="9">
        <v>1</v>
      </c>
      <c r="X24" s="32">
        <v>1</v>
      </c>
      <c r="Z24" s="9" t="s">
        <v>283</v>
      </c>
      <c r="AB24">
        <v>1</v>
      </c>
      <c r="AD24" s="5">
        <v>1</v>
      </c>
      <c r="AI24">
        <v>1</v>
      </c>
    </row>
    <row r="25" spans="1:38">
      <c r="A25" s="9" t="s">
        <v>420</v>
      </c>
      <c r="B25" s="9">
        <v>22</v>
      </c>
      <c r="C25" s="9">
        <v>1</v>
      </c>
      <c r="G25" s="32">
        <v>1</v>
      </c>
      <c r="J25" s="9">
        <v>1</v>
      </c>
      <c r="R25" s="9">
        <v>1</v>
      </c>
      <c r="T25" s="32">
        <v>1</v>
      </c>
      <c r="X25" s="32">
        <v>1</v>
      </c>
      <c r="Z25" s="9" t="s">
        <v>282</v>
      </c>
      <c r="AB25">
        <v>1</v>
      </c>
      <c r="AD25" s="5">
        <v>1</v>
      </c>
      <c r="AI25">
        <v>1</v>
      </c>
    </row>
    <row r="26" spans="1:38">
      <c r="A26" s="9" t="s">
        <v>418</v>
      </c>
      <c r="B26" s="9">
        <v>23</v>
      </c>
      <c r="C26" s="9">
        <v>1</v>
      </c>
      <c r="H26" s="9">
        <v>1</v>
      </c>
      <c r="J26" s="9">
        <v>1</v>
      </c>
      <c r="P26" s="9">
        <v>1</v>
      </c>
      <c r="T26" s="32">
        <v>1</v>
      </c>
      <c r="X26" s="32">
        <v>1</v>
      </c>
      <c r="Z26" s="9" t="s">
        <v>281</v>
      </c>
      <c r="AA26" s="5">
        <v>1</v>
      </c>
      <c r="AC26" s="5" t="s">
        <v>280</v>
      </c>
      <c r="AF26">
        <v>1</v>
      </c>
      <c r="AH26" s="5">
        <v>1</v>
      </c>
    </row>
    <row r="27" spans="1:38">
      <c r="A27" s="9" t="s">
        <v>419</v>
      </c>
      <c r="B27" s="9">
        <v>24</v>
      </c>
      <c r="D27" s="9">
        <v>1</v>
      </c>
      <c r="K27" s="9">
        <v>1</v>
      </c>
      <c r="S27" s="9">
        <v>1</v>
      </c>
      <c r="T27" s="32">
        <v>1</v>
      </c>
      <c r="X27" s="32">
        <v>1</v>
      </c>
      <c r="Z27" s="9" t="s">
        <v>279</v>
      </c>
      <c r="AB27">
        <v>1</v>
      </c>
      <c r="AF27">
        <v>1</v>
      </c>
      <c r="AJ27">
        <v>1</v>
      </c>
    </row>
    <row r="28" spans="1:38">
      <c r="A28" s="9" t="s">
        <v>421</v>
      </c>
      <c r="B28" s="9">
        <v>25</v>
      </c>
      <c r="C28" s="9">
        <v>1</v>
      </c>
      <c r="H28" s="9">
        <v>1</v>
      </c>
      <c r="R28" s="9">
        <v>1</v>
      </c>
      <c r="T28" s="32">
        <v>1</v>
      </c>
      <c r="Y28" s="9">
        <v>1</v>
      </c>
      <c r="AD28" s="5">
        <v>1</v>
      </c>
      <c r="AH28" s="5">
        <v>1</v>
      </c>
    </row>
    <row r="29" spans="1:38">
      <c r="A29" s="9" t="s">
        <v>422</v>
      </c>
      <c r="B29" s="9">
        <v>26</v>
      </c>
      <c r="C29" s="9">
        <v>1</v>
      </c>
      <c r="H29" s="9">
        <v>1</v>
      </c>
      <c r="J29" s="9">
        <v>1</v>
      </c>
      <c r="S29" s="9">
        <v>1</v>
      </c>
      <c r="T29" s="32">
        <v>1</v>
      </c>
      <c r="X29" s="32">
        <v>1</v>
      </c>
      <c r="Z29" s="9" t="s">
        <v>278</v>
      </c>
      <c r="AA29" s="5">
        <v>1</v>
      </c>
      <c r="AC29" s="5" t="s">
        <v>277</v>
      </c>
      <c r="AD29" s="5">
        <v>1</v>
      </c>
      <c r="AI29">
        <v>1</v>
      </c>
    </row>
    <row r="30" spans="1:38">
      <c r="A30" s="9" t="s">
        <v>423</v>
      </c>
      <c r="B30" s="9">
        <v>27</v>
      </c>
      <c r="D30" s="9">
        <v>1</v>
      </c>
      <c r="H30" s="9">
        <v>1</v>
      </c>
      <c r="K30" s="9">
        <v>1</v>
      </c>
      <c r="U30" s="9">
        <v>1</v>
      </c>
      <c r="X30" s="32">
        <v>1</v>
      </c>
      <c r="Z30" s="9" t="s">
        <v>276</v>
      </c>
      <c r="AB30">
        <v>1</v>
      </c>
      <c r="AD30" s="5">
        <v>1</v>
      </c>
      <c r="AH30" s="5">
        <v>1</v>
      </c>
    </row>
    <row r="31" spans="1:38">
      <c r="A31" s="9" t="s">
        <v>424</v>
      </c>
      <c r="B31" s="9">
        <v>28</v>
      </c>
      <c r="C31" s="9">
        <v>1</v>
      </c>
      <c r="K31" s="9">
        <v>1</v>
      </c>
      <c r="R31" s="9">
        <v>1</v>
      </c>
      <c r="U31" s="9">
        <v>1</v>
      </c>
      <c r="Y31" s="9">
        <v>1</v>
      </c>
      <c r="AB31">
        <v>1</v>
      </c>
      <c r="AD31" s="5">
        <v>1</v>
      </c>
      <c r="AG31" t="s">
        <v>275</v>
      </c>
      <c r="AH31" s="5">
        <v>1</v>
      </c>
    </row>
    <row r="32" spans="1:38">
      <c r="A32" s="9" t="s">
        <v>420</v>
      </c>
      <c r="B32" s="9">
        <v>29</v>
      </c>
      <c r="C32" s="9">
        <v>1</v>
      </c>
      <c r="K32" s="9">
        <v>1</v>
      </c>
      <c r="N32" s="9">
        <v>1</v>
      </c>
      <c r="U32" s="9">
        <v>1</v>
      </c>
      <c r="X32" s="32">
        <v>1</v>
      </c>
      <c r="Z32" s="9" t="s">
        <v>274</v>
      </c>
      <c r="AA32" s="5">
        <v>1</v>
      </c>
      <c r="AC32" s="5" t="s">
        <v>273</v>
      </c>
      <c r="AD32" s="5">
        <v>1</v>
      </c>
      <c r="AE32">
        <v>1</v>
      </c>
    </row>
    <row r="33" spans="1:37">
      <c r="A33" s="9" t="s">
        <v>418</v>
      </c>
      <c r="B33" s="9">
        <v>30</v>
      </c>
      <c r="C33" s="9">
        <v>1</v>
      </c>
      <c r="G33" s="32">
        <v>1</v>
      </c>
      <c r="K33" s="9">
        <v>1</v>
      </c>
      <c r="S33" s="9">
        <v>1</v>
      </c>
      <c r="U33" s="9">
        <v>1</v>
      </c>
      <c r="X33" s="32">
        <v>1</v>
      </c>
      <c r="Z33" s="9" t="s">
        <v>272</v>
      </c>
      <c r="AB33">
        <v>1</v>
      </c>
      <c r="AF33">
        <v>1</v>
      </c>
      <c r="AH33" s="5">
        <v>1</v>
      </c>
    </row>
    <row r="34" spans="1:37">
      <c r="A34" s="9" t="s">
        <v>419</v>
      </c>
      <c r="B34" s="9">
        <v>31</v>
      </c>
      <c r="C34" s="9">
        <v>1</v>
      </c>
      <c r="H34" s="9">
        <v>1</v>
      </c>
      <c r="K34" s="9">
        <v>1</v>
      </c>
      <c r="S34" s="9">
        <v>1</v>
      </c>
      <c r="U34" s="9">
        <v>1</v>
      </c>
      <c r="X34" s="32">
        <v>1</v>
      </c>
      <c r="Z34" s="9" t="s">
        <v>271</v>
      </c>
      <c r="AB34">
        <v>1</v>
      </c>
      <c r="AD34" s="5">
        <v>1</v>
      </c>
      <c r="AI34">
        <v>1</v>
      </c>
    </row>
    <row r="35" spans="1:37">
      <c r="A35" s="9" t="s">
        <v>421</v>
      </c>
      <c r="B35" s="9">
        <v>32</v>
      </c>
      <c r="C35" s="9">
        <v>1</v>
      </c>
      <c r="D35" s="9">
        <v>1</v>
      </c>
      <c r="G35" s="32">
        <v>1</v>
      </c>
      <c r="P35" s="9">
        <v>1</v>
      </c>
      <c r="U35" s="9">
        <v>1</v>
      </c>
      <c r="X35" s="32">
        <v>1</v>
      </c>
      <c r="Z35" s="9" t="s">
        <v>270</v>
      </c>
      <c r="AA35" s="5">
        <v>1</v>
      </c>
      <c r="AC35" s="5" t="s">
        <v>269</v>
      </c>
      <c r="AD35" s="5">
        <v>1</v>
      </c>
      <c r="AH35" s="5">
        <v>1</v>
      </c>
    </row>
    <row r="36" spans="1:37">
      <c r="A36" s="9" t="s">
        <v>422</v>
      </c>
      <c r="B36" s="9">
        <v>33</v>
      </c>
      <c r="C36" s="9">
        <v>1</v>
      </c>
      <c r="G36" s="32">
        <v>1</v>
      </c>
      <c r="S36" s="9">
        <v>1</v>
      </c>
      <c r="U36" s="9">
        <v>1</v>
      </c>
      <c r="X36" s="32">
        <v>1</v>
      </c>
      <c r="Z36" s="9" t="s">
        <v>268</v>
      </c>
      <c r="AA36" s="5">
        <v>1</v>
      </c>
      <c r="AC36" s="5" t="s">
        <v>267</v>
      </c>
      <c r="AD36" s="5">
        <v>1</v>
      </c>
      <c r="AH36" s="5">
        <v>1</v>
      </c>
    </row>
    <row r="37" spans="1:37">
      <c r="A37" s="9" t="s">
        <v>423</v>
      </c>
      <c r="B37" s="9">
        <v>34</v>
      </c>
      <c r="C37" s="9">
        <v>1</v>
      </c>
      <c r="H37" s="9">
        <v>1</v>
      </c>
      <c r="Q37" s="9">
        <v>1</v>
      </c>
      <c r="T37" s="32">
        <v>1</v>
      </c>
      <c r="X37" s="32">
        <v>1</v>
      </c>
      <c r="Z37" s="9" t="s">
        <v>266</v>
      </c>
      <c r="AA37" s="5">
        <v>1</v>
      </c>
      <c r="AC37" s="5" t="s">
        <v>265</v>
      </c>
      <c r="AD37" s="5">
        <v>1</v>
      </c>
      <c r="AH37" s="5">
        <v>1</v>
      </c>
    </row>
    <row r="38" spans="1:37">
      <c r="A38" s="9" t="s">
        <v>424</v>
      </c>
      <c r="B38" s="9">
        <v>35</v>
      </c>
      <c r="C38" s="9">
        <v>1</v>
      </c>
      <c r="H38" s="9">
        <v>1</v>
      </c>
      <c r="Q38" s="9">
        <v>1</v>
      </c>
      <c r="T38" s="32">
        <v>1</v>
      </c>
      <c r="X38" s="32">
        <v>1</v>
      </c>
      <c r="Z38" s="9" t="s">
        <v>264</v>
      </c>
      <c r="AB38">
        <v>1</v>
      </c>
      <c r="AD38" s="5">
        <v>1</v>
      </c>
      <c r="AF38">
        <v>1</v>
      </c>
      <c r="AH38" s="5">
        <v>1</v>
      </c>
    </row>
    <row r="39" spans="1:37">
      <c r="A39" s="9" t="s">
        <v>420</v>
      </c>
      <c r="B39" s="9">
        <v>36</v>
      </c>
      <c r="C39" s="9">
        <v>1</v>
      </c>
      <c r="H39" s="9">
        <v>1</v>
      </c>
      <c r="J39" s="9">
        <v>1</v>
      </c>
      <c r="P39" s="9">
        <v>1</v>
      </c>
      <c r="T39" s="32">
        <v>1</v>
      </c>
      <c r="X39" s="32">
        <v>1</v>
      </c>
      <c r="Z39" s="9" t="s">
        <v>263</v>
      </c>
      <c r="AB39">
        <v>1</v>
      </c>
      <c r="AD39" s="5">
        <v>1</v>
      </c>
      <c r="AH39" s="5">
        <v>1</v>
      </c>
    </row>
    <row r="40" spans="1:37">
      <c r="A40" s="9" t="s">
        <v>418</v>
      </c>
      <c r="B40" s="9">
        <v>37</v>
      </c>
      <c r="C40" s="9">
        <v>1</v>
      </c>
      <c r="K40" s="9">
        <v>1</v>
      </c>
      <c r="P40" s="9">
        <v>1</v>
      </c>
      <c r="U40" s="9">
        <v>1</v>
      </c>
      <c r="X40" s="32">
        <v>1</v>
      </c>
      <c r="Z40" s="9" t="s">
        <v>262</v>
      </c>
      <c r="AA40" s="5">
        <v>1</v>
      </c>
      <c r="AC40" s="5" t="s">
        <v>261</v>
      </c>
      <c r="AF40">
        <v>1</v>
      </c>
      <c r="AG40" t="s">
        <v>260</v>
      </c>
      <c r="AI40">
        <v>1</v>
      </c>
    </row>
    <row r="41" spans="1:37">
      <c r="A41" s="9" t="s">
        <v>419</v>
      </c>
      <c r="B41" s="9">
        <v>38</v>
      </c>
      <c r="C41" s="9">
        <v>1</v>
      </c>
      <c r="G41" s="32">
        <v>1</v>
      </c>
      <c r="P41" s="9">
        <v>1</v>
      </c>
      <c r="U41" s="9">
        <v>1</v>
      </c>
      <c r="X41" s="32">
        <v>1</v>
      </c>
      <c r="Z41" s="9" t="s">
        <v>259</v>
      </c>
      <c r="AB41">
        <v>1</v>
      </c>
      <c r="AD41" s="5">
        <v>1</v>
      </c>
      <c r="AH41" s="5">
        <v>1</v>
      </c>
    </row>
    <row r="42" spans="1:37">
      <c r="A42" s="9" t="s">
        <v>421</v>
      </c>
      <c r="B42" s="9">
        <v>39</v>
      </c>
      <c r="D42" s="9">
        <v>1</v>
      </c>
      <c r="H42" s="9">
        <v>1</v>
      </c>
      <c r="P42" s="9">
        <v>1</v>
      </c>
      <c r="U42" s="9">
        <v>1</v>
      </c>
      <c r="X42" s="32">
        <v>1</v>
      </c>
      <c r="Z42" s="9" t="s">
        <v>258</v>
      </c>
      <c r="AB42">
        <v>1</v>
      </c>
      <c r="AD42" s="5">
        <v>1</v>
      </c>
      <c r="AH42" s="5">
        <v>1</v>
      </c>
    </row>
    <row r="43" spans="1:37">
      <c r="A43" s="9" t="s">
        <v>422</v>
      </c>
      <c r="B43" s="9">
        <v>40</v>
      </c>
      <c r="C43" s="9">
        <v>1</v>
      </c>
      <c r="H43" s="9">
        <v>1</v>
      </c>
      <c r="J43" s="9">
        <v>1</v>
      </c>
      <c r="O43" s="9">
        <v>1</v>
      </c>
      <c r="T43" s="32">
        <v>1</v>
      </c>
      <c r="Y43" s="9">
        <v>1</v>
      </c>
      <c r="AB43">
        <v>1</v>
      </c>
      <c r="AD43" s="5">
        <v>1</v>
      </c>
      <c r="AF43">
        <v>1</v>
      </c>
      <c r="AH43" s="5">
        <v>1</v>
      </c>
    </row>
    <row r="44" spans="1:37">
      <c r="A44" s="9" t="s">
        <v>423</v>
      </c>
      <c r="B44" s="9">
        <v>41</v>
      </c>
      <c r="C44" s="9">
        <v>1</v>
      </c>
      <c r="H44" s="9">
        <v>1</v>
      </c>
      <c r="K44" s="9">
        <v>1</v>
      </c>
      <c r="S44" s="9">
        <v>1</v>
      </c>
      <c r="U44" s="9">
        <v>1</v>
      </c>
      <c r="Y44" s="9">
        <v>1</v>
      </c>
      <c r="AB44">
        <v>1</v>
      </c>
      <c r="AD44" s="5">
        <v>1</v>
      </c>
      <c r="AH44" s="5">
        <v>1</v>
      </c>
    </row>
    <row r="45" spans="1:37">
      <c r="A45" s="9" t="s">
        <v>424</v>
      </c>
      <c r="B45" s="9">
        <v>42</v>
      </c>
      <c r="C45" s="9">
        <v>1</v>
      </c>
      <c r="G45" s="32">
        <v>1</v>
      </c>
      <c r="K45" s="9">
        <v>1</v>
      </c>
      <c r="S45" s="9">
        <v>1</v>
      </c>
      <c r="U45" s="9">
        <v>1</v>
      </c>
      <c r="Y45" s="9">
        <v>1</v>
      </c>
      <c r="AB45">
        <v>1</v>
      </c>
      <c r="AD45" s="5">
        <v>1</v>
      </c>
      <c r="AH45" s="5">
        <v>1</v>
      </c>
    </row>
    <row r="46" spans="1:37">
      <c r="A46" s="9" t="s">
        <v>420</v>
      </c>
      <c r="B46" s="9">
        <v>43</v>
      </c>
      <c r="C46" s="9">
        <v>1</v>
      </c>
      <c r="H46" s="9">
        <v>1</v>
      </c>
      <c r="K46" s="9">
        <v>1</v>
      </c>
      <c r="S46" s="9">
        <v>1</v>
      </c>
      <c r="U46" s="9">
        <v>1</v>
      </c>
      <c r="X46" s="32">
        <v>1</v>
      </c>
      <c r="Z46" s="9" t="s">
        <v>257</v>
      </c>
      <c r="AB46">
        <v>1</v>
      </c>
      <c r="AF46">
        <v>1</v>
      </c>
      <c r="AK46">
        <v>1</v>
      </c>
    </row>
    <row r="47" spans="1:37">
      <c r="A47" s="9" t="s">
        <v>418</v>
      </c>
      <c r="B47" s="9">
        <v>44</v>
      </c>
      <c r="C47" s="9">
        <v>1</v>
      </c>
      <c r="H47" s="9">
        <v>1</v>
      </c>
      <c r="K47" s="9">
        <v>1</v>
      </c>
      <c r="N47" s="9">
        <v>1</v>
      </c>
      <c r="U47" s="9">
        <v>1</v>
      </c>
      <c r="Y47" s="9">
        <v>1</v>
      </c>
      <c r="AA47" s="5">
        <v>1</v>
      </c>
      <c r="AC47" s="5" t="s">
        <v>256</v>
      </c>
      <c r="AD47" s="5">
        <v>1</v>
      </c>
      <c r="AH47" s="5">
        <v>1</v>
      </c>
    </row>
    <row r="48" spans="1:37">
      <c r="A48" s="9" t="s">
        <v>419</v>
      </c>
      <c r="B48" s="9">
        <v>45</v>
      </c>
      <c r="C48" s="9">
        <v>1</v>
      </c>
      <c r="H48" s="9">
        <v>1</v>
      </c>
      <c r="O48" s="9">
        <v>1</v>
      </c>
      <c r="T48" s="32">
        <v>1</v>
      </c>
      <c r="Y48" s="9">
        <v>1</v>
      </c>
      <c r="AA48" s="5">
        <v>1</v>
      </c>
      <c r="AC48" s="5" t="s">
        <v>255</v>
      </c>
      <c r="AF48">
        <v>1</v>
      </c>
      <c r="AH48" s="5">
        <v>1</v>
      </c>
    </row>
    <row r="49" spans="1:38">
      <c r="A49" s="9" t="s">
        <v>421</v>
      </c>
      <c r="B49" s="9">
        <v>46</v>
      </c>
      <c r="C49" s="9">
        <v>1</v>
      </c>
      <c r="H49" s="9">
        <v>1</v>
      </c>
      <c r="J49" s="9">
        <v>1</v>
      </c>
      <c r="P49" s="9">
        <v>1</v>
      </c>
      <c r="T49" s="32">
        <v>1</v>
      </c>
      <c r="Y49" s="9">
        <v>1</v>
      </c>
      <c r="AB49">
        <v>1</v>
      </c>
      <c r="AD49" s="5">
        <v>1</v>
      </c>
      <c r="AH49" s="5">
        <v>1</v>
      </c>
    </row>
    <row r="50" spans="1:38">
      <c r="A50" s="9" t="s">
        <v>422</v>
      </c>
      <c r="B50" s="9">
        <v>47</v>
      </c>
      <c r="C50" s="9">
        <v>1</v>
      </c>
      <c r="H50" s="9">
        <v>1</v>
      </c>
      <c r="P50" s="9">
        <v>1</v>
      </c>
      <c r="U50" s="9">
        <v>1</v>
      </c>
      <c r="X50" s="32">
        <v>1</v>
      </c>
      <c r="AB50">
        <v>1</v>
      </c>
      <c r="AD50" s="5">
        <v>1</v>
      </c>
      <c r="AF50">
        <v>1</v>
      </c>
      <c r="AH50" s="5">
        <v>1</v>
      </c>
    </row>
    <row r="51" spans="1:38">
      <c r="A51" s="9" t="s">
        <v>423</v>
      </c>
      <c r="B51" s="9">
        <v>48</v>
      </c>
      <c r="C51" s="9">
        <v>1</v>
      </c>
      <c r="G51" s="32">
        <v>1</v>
      </c>
      <c r="J51" s="9">
        <v>1</v>
      </c>
      <c r="P51" s="9">
        <v>1</v>
      </c>
      <c r="T51" s="32">
        <v>1</v>
      </c>
      <c r="X51" s="32">
        <v>1</v>
      </c>
      <c r="Z51" s="9" t="s">
        <v>254</v>
      </c>
      <c r="AB51">
        <v>1</v>
      </c>
      <c r="AD51" s="5">
        <v>1</v>
      </c>
      <c r="AH51" s="5">
        <v>1</v>
      </c>
    </row>
    <row r="52" spans="1:38">
      <c r="A52" s="9" t="s">
        <v>424</v>
      </c>
      <c r="B52" s="9">
        <v>49</v>
      </c>
      <c r="D52" s="9">
        <v>1</v>
      </c>
      <c r="H52" s="9">
        <v>1</v>
      </c>
      <c r="J52" s="9">
        <v>1</v>
      </c>
      <c r="R52" s="9">
        <v>1</v>
      </c>
      <c r="W52" s="9">
        <v>1</v>
      </c>
      <c r="Y52" s="9">
        <v>1</v>
      </c>
      <c r="AB52">
        <v>1</v>
      </c>
      <c r="AF52">
        <v>1</v>
      </c>
      <c r="AI52">
        <v>1</v>
      </c>
      <c r="AK52">
        <v>1</v>
      </c>
    </row>
    <row r="53" spans="1:38">
      <c r="A53" s="9" t="s">
        <v>420</v>
      </c>
      <c r="B53" s="9">
        <v>50</v>
      </c>
      <c r="H53" s="9">
        <v>1</v>
      </c>
      <c r="R53" s="9">
        <v>1</v>
      </c>
      <c r="T53" s="32">
        <v>1</v>
      </c>
      <c r="X53" s="32">
        <v>1</v>
      </c>
      <c r="Z53" s="9" t="s">
        <v>252</v>
      </c>
      <c r="AB53">
        <v>1</v>
      </c>
      <c r="AD53" s="5">
        <v>1</v>
      </c>
      <c r="AJ53">
        <v>1</v>
      </c>
    </row>
    <row r="55" spans="1:38" s="65" customFormat="1">
      <c r="A55" s="80" t="s">
        <v>320</v>
      </c>
      <c r="B55" s="80"/>
      <c r="C55" s="80">
        <f>SUM(C4:C53)</f>
        <v>42</v>
      </c>
      <c r="D55" s="80">
        <f t="shared" ref="D55:Y55" si="0">SUM(D4:D53)</f>
        <v>9</v>
      </c>
      <c r="E55" s="80">
        <f t="shared" si="0"/>
        <v>1</v>
      </c>
      <c r="F55" s="80">
        <f t="shared" si="0"/>
        <v>0</v>
      </c>
      <c r="G55" s="80">
        <f t="shared" si="0"/>
        <v>14</v>
      </c>
      <c r="H55" s="80">
        <f t="shared" si="0"/>
        <v>32</v>
      </c>
      <c r="I55" s="80">
        <f t="shared" si="0"/>
        <v>4</v>
      </c>
      <c r="J55" s="80">
        <f t="shared" si="0"/>
        <v>10</v>
      </c>
      <c r="K55" s="80">
        <f t="shared" si="0"/>
        <v>17</v>
      </c>
      <c r="L55" s="80">
        <f t="shared" si="0"/>
        <v>0</v>
      </c>
      <c r="M55" s="80">
        <f t="shared" si="0"/>
        <v>1</v>
      </c>
      <c r="N55" s="80">
        <f t="shared" si="0"/>
        <v>2</v>
      </c>
      <c r="O55" s="80">
        <f t="shared" si="0"/>
        <v>3</v>
      </c>
      <c r="P55" s="80">
        <f t="shared" si="0"/>
        <v>15</v>
      </c>
      <c r="Q55" s="80">
        <f t="shared" si="0"/>
        <v>5</v>
      </c>
      <c r="R55" s="80">
        <f t="shared" si="0"/>
        <v>9</v>
      </c>
      <c r="S55" s="80">
        <f t="shared" si="0"/>
        <v>12</v>
      </c>
      <c r="T55" s="80">
        <f t="shared" si="0"/>
        <v>24</v>
      </c>
      <c r="U55" s="80">
        <f t="shared" si="0"/>
        <v>25</v>
      </c>
      <c r="V55" s="80">
        <f t="shared" si="0"/>
        <v>0</v>
      </c>
      <c r="W55" s="80">
        <f t="shared" si="0"/>
        <v>1</v>
      </c>
      <c r="X55" s="80">
        <f t="shared" si="0"/>
        <v>33</v>
      </c>
      <c r="Y55" s="80">
        <f t="shared" si="0"/>
        <v>17</v>
      </c>
      <c r="Z55" s="80"/>
      <c r="AA55" s="66">
        <f>SUM(AA4:AA54)</f>
        <v>13</v>
      </c>
      <c r="AB55" s="66">
        <f>SUM(AB4:AB54)</f>
        <v>36</v>
      </c>
      <c r="AC55" s="66"/>
      <c r="AD55" s="66">
        <f t="shared" ref="AD55:AF55" si="1">SUM(AD4:AD54)</f>
        <v>41</v>
      </c>
      <c r="AE55" s="66">
        <f t="shared" si="1"/>
        <v>2</v>
      </c>
      <c r="AF55" s="66">
        <f t="shared" si="1"/>
        <v>20</v>
      </c>
      <c r="AH55" s="66">
        <f t="shared" ref="AH55" si="2">SUM(AH4:AH54)</f>
        <v>36</v>
      </c>
      <c r="AI55" s="66">
        <f t="shared" ref="AI55" si="3">SUM(AI4:AI54)</f>
        <v>7</v>
      </c>
      <c r="AJ55" s="66">
        <f t="shared" ref="AJ55" si="4">SUM(AJ4:AJ54)</f>
        <v>4</v>
      </c>
      <c r="AK55" s="66">
        <f t="shared" ref="AK55" si="5">SUM(AK4:AK54)</f>
        <v>4</v>
      </c>
      <c r="AL55" s="66">
        <f t="shared" ref="AL55" si="6">SUM(AL4:AL54)</f>
        <v>1</v>
      </c>
    </row>
    <row r="56" spans="1:38">
      <c r="G56" s="85"/>
    </row>
    <row r="57" spans="1:38">
      <c r="C57" s="85">
        <f>C55/(C55+D55+E55)</f>
        <v>0.80769230769230771</v>
      </c>
      <c r="D57" s="85">
        <f>D55/(C55+D55+E55)</f>
        <v>0.17307692307692307</v>
      </c>
      <c r="E57" s="85">
        <f>E55/(C55+D55+E55)</f>
        <v>1.9230769230769232E-2</v>
      </c>
      <c r="G57" s="85">
        <f>G55/(G55+H55+I55)</f>
        <v>0.28000000000000003</v>
      </c>
      <c r="H57" s="85">
        <f>H55/(G55+H55+I55)</f>
        <v>0.64</v>
      </c>
      <c r="I57" s="85">
        <f>I55/(G55+H55+I55)</f>
        <v>0.08</v>
      </c>
      <c r="J57" s="85">
        <f>J55/(J55+K55)</f>
        <v>0.37037037037037035</v>
      </c>
      <c r="K57" s="85">
        <f>K55/(J55+K55)</f>
        <v>0.62962962962962965</v>
      </c>
      <c r="M57" s="86">
        <f>M55/SUM($M$55:$S$55)</f>
        <v>2.1276595744680851E-2</v>
      </c>
      <c r="N57" s="86">
        <f t="shared" ref="N57:S57" si="7">N55/SUM($M$55:$S$55)</f>
        <v>4.2553191489361701E-2</v>
      </c>
      <c r="O57" s="86">
        <f t="shared" si="7"/>
        <v>6.3829787234042548E-2</v>
      </c>
      <c r="P57" s="86">
        <f t="shared" si="7"/>
        <v>0.31914893617021278</v>
      </c>
      <c r="Q57" s="86">
        <f t="shared" si="7"/>
        <v>0.10638297872340426</v>
      </c>
      <c r="R57" s="86">
        <f t="shared" si="7"/>
        <v>0.19148936170212766</v>
      </c>
      <c r="S57" s="86">
        <f t="shared" si="7"/>
        <v>0.25531914893617019</v>
      </c>
      <c r="T57" s="86">
        <f>T55/SUM(T55:W55)</f>
        <v>0.48</v>
      </c>
      <c r="U57" s="86">
        <f>U55/SUM(T55:W55)</f>
        <v>0.5</v>
      </c>
      <c r="V57" s="86">
        <f t="shared" ref="V57:W57" si="8">V55/SUM(V55:Y55)</f>
        <v>0</v>
      </c>
      <c r="W57" s="86">
        <f t="shared" si="8"/>
        <v>1.9607843137254902E-2</v>
      </c>
      <c r="X57" s="85">
        <f>X55/(X55+Y55)</f>
        <v>0.66</v>
      </c>
      <c r="Y57" s="85">
        <f>Y55/(X55+Y55)</f>
        <v>0.34</v>
      </c>
      <c r="AA57" s="85">
        <f>AA55/(AA55+AB55)</f>
        <v>0.26530612244897961</v>
      </c>
      <c r="AB57" s="85">
        <f>AB55/(AA55+AB55)</f>
        <v>0.73469387755102045</v>
      </c>
      <c r="AD57" s="85">
        <f>AD55/(AD55+AE55+AF55)</f>
        <v>0.65079365079365081</v>
      </c>
      <c r="AE57" s="85">
        <f>AE55/(AD55+AE55+AF55)</f>
        <v>3.1746031746031744E-2</v>
      </c>
      <c r="AF57" s="85">
        <f>AF55/(AD55+AE55+AF55)</f>
        <v>0.31746031746031744</v>
      </c>
      <c r="AH57" s="85">
        <f>AH55/SUM($AH55:$AL55)</f>
        <v>0.69230769230769229</v>
      </c>
      <c r="AI57" s="85">
        <f t="shared" ref="AI57:AL57" si="9">AI55/SUM($AH55:$AL55)</f>
        <v>0.13461538461538461</v>
      </c>
      <c r="AJ57" s="85">
        <f t="shared" si="9"/>
        <v>7.6923076923076927E-2</v>
      </c>
      <c r="AK57" s="85">
        <f t="shared" si="9"/>
        <v>7.6923076923076927E-2</v>
      </c>
      <c r="AL57" s="85">
        <f t="shared" si="9"/>
        <v>1.9230769230769232E-2</v>
      </c>
    </row>
    <row r="58" spans="1:38">
      <c r="E58" s="95">
        <f>SUM(C57:E57)</f>
        <v>1</v>
      </c>
      <c r="I58" s="95">
        <f>SUM(G57:I57)</f>
        <v>1</v>
      </c>
      <c r="K58" s="95">
        <f>SUM(J57:K57)</f>
        <v>1</v>
      </c>
      <c r="S58" s="95">
        <f>SUM(M57:S57)</f>
        <v>1</v>
      </c>
      <c r="W58" s="95">
        <f>SUM(T57:W57)</f>
        <v>0.99960784313725493</v>
      </c>
      <c r="X58" s="9"/>
      <c r="Y58" s="95">
        <f>SUM(X57:Y57)</f>
        <v>1</v>
      </c>
      <c r="AA58" s="9"/>
      <c r="AB58" s="95">
        <f>SUM(AA57:AB57)</f>
        <v>1</v>
      </c>
      <c r="AD58" s="32"/>
      <c r="AE58" s="9"/>
      <c r="AF58" s="95">
        <f>SUM(AD57:AF57)</f>
        <v>1</v>
      </c>
      <c r="AL58" s="96">
        <f>SUM(AH57:AL57)</f>
        <v>0.99999999999999989</v>
      </c>
    </row>
    <row r="59" spans="1:38">
      <c r="G59" s="32">
        <f>G55/H60</f>
        <v>0.30434782608695654</v>
      </c>
      <c r="H59" s="9">
        <f>H55/H60</f>
        <v>0.69565217391304346</v>
      </c>
    </row>
    <row r="60" spans="1:38">
      <c r="H60" s="9">
        <f>SUM(G55:H55)</f>
        <v>46</v>
      </c>
    </row>
    <row r="62" spans="1:38">
      <c r="G62" s="102"/>
      <c r="H62" s="95"/>
    </row>
  </sheetData>
  <mergeCells count="8">
    <mergeCell ref="AH2:AL2"/>
    <mergeCell ref="X2:Z2"/>
    <mergeCell ref="AD2:AG2"/>
    <mergeCell ref="C2:F2"/>
    <mergeCell ref="G2:K2"/>
    <mergeCell ref="L2:S2"/>
    <mergeCell ref="T2:W2"/>
    <mergeCell ref="AA2:AC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40A5B-1319-44F3-9C82-B5A478D2EB52}">
  <dimension ref="A1:Y54"/>
  <sheetViews>
    <sheetView zoomScale="96" zoomScaleNormal="96" workbookViewId="0">
      <pane xSplit="1" ySplit="2" topLeftCell="B3" activePane="bottomRight" state="frozen"/>
      <selection pane="topRight" activeCell="B1" sqref="B1"/>
      <selection pane="bottomLeft" activeCell="A3" sqref="A3"/>
      <selection pane="bottomRight" activeCell="A19" sqref="A19"/>
    </sheetView>
  </sheetViews>
  <sheetFormatPr defaultColWidth="8.81640625" defaultRowHeight="14.5"/>
  <cols>
    <col min="1" max="2" width="8.81640625" style="9"/>
    <col min="3" max="3" width="10.7265625" style="9" bestFit="1" customWidth="1"/>
    <col min="4" max="4" width="11.1796875" style="9" bestFit="1" customWidth="1"/>
    <col min="5" max="5" width="10" style="9" customWidth="1"/>
    <col min="6" max="6" width="12.453125" style="9" customWidth="1"/>
    <col min="7" max="7" width="10.26953125" style="9" customWidth="1"/>
    <col min="8" max="8" width="8.81640625" style="9"/>
    <col min="9" max="9" width="11" style="9" customWidth="1"/>
    <col min="10" max="10" width="10.453125" style="9" customWidth="1"/>
    <col min="11" max="22" width="8.81640625" style="9"/>
    <col min="23" max="23" width="10.26953125" style="9" customWidth="1"/>
    <col min="24" max="24" width="10.453125" style="9" customWidth="1"/>
    <col min="25" max="25" width="10" style="9" customWidth="1"/>
  </cols>
  <sheetData>
    <row r="1" spans="1:25" ht="33" customHeight="1">
      <c r="A1" s="8" t="s">
        <v>107</v>
      </c>
      <c r="B1" s="113" t="s">
        <v>73</v>
      </c>
      <c r="C1" s="113"/>
      <c r="D1" s="113"/>
      <c r="E1" s="113"/>
      <c r="F1" s="113"/>
      <c r="G1" s="113"/>
      <c r="H1" s="114" t="s">
        <v>79</v>
      </c>
      <c r="I1" s="114"/>
      <c r="J1" s="113" t="s">
        <v>80</v>
      </c>
      <c r="K1" s="113"/>
      <c r="L1" s="113"/>
      <c r="M1" s="113" t="s">
        <v>84</v>
      </c>
      <c r="N1" s="113"/>
      <c r="O1" s="113"/>
      <c r="P1" s="113"/>
      <c r="Q1" s="113"/>
      <c r="R1" s="113"/>
      <c r="S1" s="113" t="s">
        <v>88</v>
      </c>
      <c r="T1" s="113"/>
      <c r="U1" s="113"/>
      <c r="V1" s="113"/>
      <c r="W1" s="113" t="s">
        <v>91</v>
      </c>
      <c r="X1" s="113"/>
      <c r="Y1" s="113"/>
    </row>
    <row r="2" spans="1:25">
      <c r="B2" s="10" t="s">
        <v>77</v>
      </c>
      <c r="C2" s="10" t="s">
        <v>74</v>
      </c>
      <c r="D2" s="10" t="s">
        <v>78</v>
      </c>
      <c r="E2" s="10" t="s">
        <v>96</v>
      </c>
      <c r="F2" s="10" t="s">
        <v>75</v>
      </c>
      <c r="G2" s="10" t="s">
        <v>76</v>
      </c>
      <c r="H2" s="10" t="s">
        <v>61</v>
      </c>
      <c r="I2" s="10" t="s">
        <v>62</v>
      </c>
      <c r="J2" s="10" t="s">
        <v>81</v>
      </c>
      <c r="K2" s="10" t="s">
        <v>82</v>
      </c>
      <c r="L2" s="10" t="s">
        <v>83</v>
      </c>
      <c r="M2" s="11">
        <v>1</v>
      </c>
      <c r="N2" s="10" t="s">
        <v>85</v>
      </c>
      <c r="O2" s="11">
        <v>2</v>
      </c>
      <c r="P2" s="10" t="s">
        <v>86</v>
      </c>
      <c r="Q2" s="11">
        <v>3</v>
      </c>
      <c r="R2" s="10" t="s">
        <v>87</v>
      </c>
      <c r="S2" s="11">
        <v>1</v>
      </c>
      <c r="T2" s="11" t="s">
        <v>89</v>
      </c>
      <c r="U2" s="11">
        <v>2</v>
      </c>
      <c r="V2" s="11" t="s">
        <v>90</v>
      </c>
      <c r="W2" s="11" t="s">
        <v>92</v>
      </c>
      <c r="X2" s="11" t="s">
        <v>93</v>
      </c>
      <c r="Y2" s="11" t="s">
        <v>94</v>
      </c>
    </row>
    <row r="3" spans="1:25">
      <c r="A3" s="9">
        <v>1</v>
      </c>
      <c r="C3" s="9">
        <v>1</v>
      </c>
      <c r="I3" s="9">
        <v>1</v>
      </c>
      <c r="K3" s="9">
        <v>1</v>
      </c>
      <c r="O3" s="9">
        <v>1</v>
      </c>
      <c r="P3" s="9">
        <v>1</v>
      </c>
      <c r="T3" s="9">
        <v>1</v>
      </c>
      <c r="W3" s="9">
        <v>1</v>
      </c>
    </row>
    <row r="4" spans="1:25">
      <c r="A4" s="9">
        <v>2</v>
      </c>
      <c r="D4" s="9">
        <v>1</v>
      </c>
      <c r="E4" s="9">
        <v>1</v>
      </c>
      <c r="H4" s="9">
        <v>1</v>
      </c>
      <c r="K4" s="9">
        <v>1</v>
      </c>
      <c r="P4" s="9">
        <v>1</v>
      </c>
      <c r="U4" s="9">
        <v>1</v>
      </c>
      <c r="W4" s="9">
        <v>1</v>
      </c>
    </row>
    <row r="5" spans="1:25">
      <c r="A5" s="9">
        <v>3</v>
      </c>
      <c r="D5" s="9">
        <v>1</v>
      </c>
      <c r="E5" s="9">
        <v>1</v>
      </c>
      <c r="H5" s="9">
        <v>1</v>
      </c>
      <c r="K5" s="9">
        <v>1</v>
      </c>
      <c r="P5" s="9">
        <v>1</v>
      </c>
      <c r="T5" s="9">
        <v>1</v>
      </c>
      <c r="W5" s="9">
        <v>1</v>
      </c>
    </row>
    <row r="6" spans="1:25">
      <c r="A6" s="9">
        <v>4</v>
      </c>
      <c r="C6" s="9">
        <v>1</v>
      </c>
      <c r="D6" s="9">
        <v>1</v>
      </c>
      <c r="H6" s="9">
        <v>1</v>
      </c>
      <c r="J6" s="9">
        <v>1</v>
      </c>
      <c r="K6" s="9">
        <v>1</v>
      </c>
      <c r="P6" s="9">
        <v>1</v>
      </c>
      <c r="V6" s="9">
        <v>1</v>
      </c>
      <c r="Y6" s="9">
        <v>1</v>
      </c>
    </row>
    <row r="7" spans="1:25">
      <c r="A7" s="9">
        <v>5</v>
      </c>
      <c r="C7" s="9">
        <v>1</v>
      </c>
      <c r="H7" s="9">
        <v>1</v>
      </c>
      <c r="K7" s="9">
        <v>1</v>
      </c>
      <c r="Q7" s="9">
        <v>1</v>
      </c>
      <c r="T7" s="9">
        <v>1</v>
      </c>
      <c r="Y7" s="9">
        <v>1</v>
      </c>
    </row>
    <row r="8" spans="1:25">
      <c r="A8" s="9">
        <v>6</v>
      </c>
      <c r="D8" s="9">
        <v>1</v>
      </c>
      <c r="H8" s="9">
        <v>1</v>
      </c>
      <c r="K8" s="9">
        <v>1</v>
      </c>
      <c r="P8" s="9">
        <v>1</v>
      </c>
      <c r="T8" s="9">
        <v>1</v>
      </c>
      <c r="W8" s="9">
        <v>1</v>
      </c>
    </row>
    <row r="9" spans="1:25">
      <c r="A9" s="9">
        <v>7</v>
      </c>
      <c r="D9" s="9">
        <v>1</v>
      </c>
      <c r="I9" s="9">
        <v>1</v>
      </c>
      <c r="L9" s="9">
        <v>1</v>
      </c>
      <c r="P9" s="9">
        <v>1</v>
      </c>
      <c r="T9" s="9">
        <v>1</v>
      </c>
      <c r="Y9" s="9">
        <v>1</v>
      </c>
    </row>
    <row r="10" spans="1:25">
      <c r="A10" s="9">
        <v>8</v>
      </c>
      <c r="C10" s="9">
        <v>1</v>
      </c>
      <c r="D10" s="9">
        <v>1</v>
      </c>
      <c r="H10" s="9">
        <v>1</v>
      </c>
      <c r="K10" s="9">
        <v>1</v>
      </c>
      <c r="R10" s="9">
        <v>1</v>
      </c>
      <c r="V10" s="9">
        <v>1</v>
      </c>
      <c r="W10" s="9">
        <v>1</v>
      </c>
    </row>
    <row r="11" spans="1:25">
      <c r="A11" s="9">
        <v>9</v>
      </c>
      <c r="B11" s="9">
        <v>1</v>
      </c>
      <c r="C11" s="9">
        <v>1</v>
      </c>
      <c r="H11" s="9">
        <v>1</v>
      </c>
      <c r="K11" s="9">
        <v>1</v>
      </c>
      <c r="P11" s="9">
        <v>1</v>
      </c>
      <c r="Q11" s="9">
        <v>1</v>
      </c>
      <c r="U11" s="9">
        <v>1</v>
      </c>
      <c r="W11" s="9">
        <v>1</v>
      </c>
    </row>
    <row r="12" spans="1:25">
      <c r="A12" s="9">
        <v>10</v>
      </c>
      <c r="D12" s="9">
        <v>1</v>
      </c>
      <c r="L12" s="9">
        <v>1</v>
      </c>
      <c r="P12" s="9">
        <v>1</v>
      </c>
      <c r="T12" s="9">
        <v>1</v>
      </c>
      <c r="Y12" s="9">
        <v>1</v>
      </c>
    </row>
    <row r="13" spans="1:25">
      <c r="A13" s="9">
        <v>11</v>
      </c>
      <c r="B13" s="9">
        <v>1</v>
      </c>
      <c r="H13" s="9">
        <v>1</v>
      </c>
      <c r="K13" s="9">
        <v>1</v>
      </c>
      <c r="O13" s="9">
        <v>1</v>
      </c>
      <c r="T13" s="9">
        <v>1</v>
      </c>
      <c r="W13" s="9">
        <v>1</v>
      </c>
    </row>
    <row r="14" spans="1:25">
      <c r="A14" s="9">
        <v>12</v>
      </c>
      <c r="C14" s="9">
        <v>1</v>
      </c>
      <c r="D14" s="9">
        <v>1</v>
      </c>
      <c r="H14" s="9">
        <v>1</v>
      </c>
      <c r="K14" s="9">
        <v>1</v>
      </c>
      <c r="O14" s="9">
        <v>1</v>
      </c>
      <c r="T14" s="9">
        <v>1</v>
      </c>
      <c r="W14" s="9">
        <v>1</v>
      </c>
      <c r="X14" s="9">
        <v>1</v>
      </c>
    </row>
    <row r="15" spans="1:25">
      <c r="A15" s="9">
        <v>13</v>
      </c>
      <c r="C15" s="9">
        <v>1</v>
      </c>
      <c r="D15" s="9">
        <v>1</v>
      </c>
      <c r="H15" s="9">
        <v>1</v>
      </c>
      <c r="K15" s="9">
        <v>1</v>
      </c>
      <c r="Q15" s="9">
        <v>1</v>
      </c>
      <c r="R15" s="9">
        <v>1</v>
      </c>
      <c r="U15" s="9">
        <v>1</v>
      </c>
      <c r="W15" s="9">
        <v>1</v>
      </c>
      <c r="X15" s="9">
        <v>1</v>
      </c>
    </row>
    <row r="16" spans="1:25">
      <c r="A16" s="9">
        <v>14</v>
      </c>
      <c r="D16" s="9">
        <v>1</v>
      </c>
      <c r="H16" s="9">
        <v>1</v>
      </c>
      <c r="K16" s="9">
        <v>1</v>
      </c>
      <c r="P16" s="9">
        <v>1</v>
      </c>
      <c r="R16" s="9">
        <v>1</v>
      </c>
      <c r="V16" s="9">
        <v>1</v>
      </c>
      <c r="W16" s="9">
        <v>1</v>
      </c>
    </row>
    <row r="17" spans="1:25">
      <c r="A17" s="9">
        <v>15</v>
      </c>
      <c r="D17" s="9">
        <v>1</v>
      </c>
      <c r="H17" s="9">
        <v>1</v>
      </c>
      <c r="K17" s="9">
        <v>1</v>
      </c>
      <c r="N17" s="9">
        <v>1</v>
      </c>
      <c r="T17" s="9">
        <v>1</v>
      </c>
      <c r="W17" s="9">
        <v>1</v>
      </c>
    </row>
    <row r="18" spans="1:25">
      <c r="A18" s="9">
        <v>16</v>
      </c>
      <c r="H18" s="9">
        <v>1</v>
      </c>
      <c r="L18" s="9">
        <v>1</v>
      </c>
      <c r="O18" s="9">
        <v>1</v>
      </c>
      <c r="T18" s="9">
        <v>1</v>
      </c>
      <c r="Y18" s="9">
        <v>1</v>
      </c>
    </row>
    <row r="19" spans="1:25">
      <c r="A19" s="9">
        <v>17</v>
      </c>
      <c r="B19" s="9">
        <v>1</v>
      </c>
      <c r="H19" s="9">
        <v>1</v>
      </c>
      <c r="J19" s="9">
        <v>1</v>
      </c>
      <c r="M19" s="9">
        <v>1</v>
      </c>
      <c r="S19" s="9">
        <v>1</v>
      </c>
      <c r="W19" s="9">
        <v>1</v>
      </c>
    </row>
    <row r="20" spans="1:25">
      <c r="A20" s="9">
        <v>18</v>
      </c>
      <c r="D20" s="9">
        <v>1</v>
      </c>
      <c r="H20" s="9">
        <v>1</v>
      </c>
      <c r="K20" s="9">
        <v>1</v>
      </c>
      <c r="R20" s="9">
        <v>1</v>
      </c>
      <c r="V20" s="9">
        <v>1</v>
      </c>
      <c r="W20" s="9">
        <v>1</v>
      </c>
    </row>
    <row r="21" spans="1:25">
      <c r="A21" s="9">
        <v>19</v>
      </c>
      <c r="B21" s="9">
        <v>1</v>
      </c>
      <c r="L21" s="9">
        <v>1</v>
      </c>
      <c r="M21" s="9">
        <v>1</v>
      </c>
      <c r="S21" s="9">
        <v>1</v>
      </c>
      <c r="W21" s="9">
        <v>1</v>
      </c>
    </row>
    <row r="22" spans="1:25">
      <c r="A22" s="9">
        <v>20</v>
      </c>
      <c r="D22" s="9">
        <v>1</v>
      </c>
      <c r="H22" s="9">
        <v>1</v>
      </c>
      <c r="K22" s="9">
        <v>1</v>
      </c>
      <c r="O22" s="9">
        <v>1</v>
      </c>
      <c r="S22" s="9">
        <v>1</v>
      </c>
      <c r="W22" s="9">
        <v>1</v>
      </c>
    </row>
    <row r="23" spans="1:25">
      <c r="A23" s="9">
        <v>21</v>
      </c>
      <c r="C23" s="9">
        <v>1</v>
      </c>
      <c r="I23" s="9">
        <v>1</v>
      </c>
      <c r="L23" s="9">
        <v>1</v>
      </c>
      <c r="P23" s="9">
        <v>1</v>
      </c>
      <c r="U23" s="9">
        <v>1</v>
      </c>
      <c r="X23" s="9">
        <v>1</v>
      </c>
    </row>
    <row r="24" spans="1:25">
      <c r="A24" s="9">
        <v>22</v>
      </c>
      <c r="C24" s="9">
        <v>1</v>
      </c>
      <c r="H24" s="9">
        <v>1</v>
      </c>
      <c r="K24" s="9">
        <v>1</v>
      </c>
      <c r="P24" s="9">
        <v>1</v>
      </c>
      <c r="V24" s="9">
        <v>1</v>
      </c>
      <c r="W24" s="9">
        <v>1</v>
      </c>
    </row>
    <row r="25" spans="1:25">
      <c r="A25" s="9">
        <v>23</v>
      </c>
      <c r="H25" s="9">
        <v>1</v>
      </c>
      <c r="K25" s="9">
        <v>1</v>
      </c>
      <c r="M25" s="9">
        <v>1</v>
      </c>
      <c r="T25" s="9">
        <v>1</v>
      </c>
      <c r="W25" s="9">
        <v>1</v>
      </c>
      <c r="X25" s="9" t="s">
        <v>304</v>
      </c>
    </row>
    <row r="26" spans="1:25">
      <c r="A26" s="9">
        <v>24</v>
      </c>
      <c r="C26" s="9">
        <v>1</v>
      </c>
      <c r="H26" s="9">
        <v>1</v>
      </c>
      <c r="K26" s="9">
        <v>1</v>
      </c>
      <c r="O26" s="9">
        <v>1</v>
      </c>
      <c r="P26" s="9">
        <v>1</v>
      </c>
      <c r="T26" s="9">
        <v>1</v>
      </c>
      <c r="W26" s="9">
        <v>1</v>
      </c>
    </row>
    <row r="27" spans="1:25">
      <c r="A27" s="9">
        <v>25</v>
      </c>
      <c r="B27" s="9">
        <v>1</v>
      </c>
      <c r="H27" s="9">
        <v>1</v>
      </c>
      <c r="K27" s="9">
        <v>1</v>
      </c>
      <c r="O27" s="9">
        <v>1</v>
      </c>
      <c r="T27" s="9">
        <v>1</v>
      </c>
      <c r="W27" s="9">
        <v>1</v>
      </c>
    </row>
    <row r="28" spans="1:25">
      <c r="A28" s="9">
        <v>26</v>
      </c>
      <c r="B28" s="9">
        <v>1</v>
      </c>
      <c r="H28" s="9">
        <v>1</v>
      </c>
      <c r="K28" s="9">
        <v>1</v>
      </c>
      <c r="L28" s="9">
        <v>1</v>
      </c>
      <c r="O28" s="9">
        <v>1</v>
      </c>
      <c r="S28" s="9">
        <v>1</v>
      </c>
      <c r="X28" s="9">
        <v>1</v>
      </c>
    </row>
    <row r="29" spans="1:25">
      <c r="A29" s="9">
        <v>27</v>
      </c>
      <c r="D29" s="9">
        <v>1</v>
      </c>
      <c r="H29" s="9">
        <v>1</v>
      </c>
      <c r="K29" s="9">
        <v>1</v>
      </c>
      <c r="P29" s="9">
        <v>1</v>
      </c>
      <c r="T29" s="9">
        <v>1</v>
      </c>
      <c r="Y29" s="9">
        <v>1</v>
      </c>
    </row>
    <row r="30" spans="1:25">
      <c r="A30" s="9">
        <v>28</v>
      </c>
      <c r="I30" s="9">
        <v>1</v>
      </c>
      <c r="L30" s="9">
        <v>1</v>
      </c>
      <c r="N30" s="9">
        <v>1</v>
      </c>
      <c r="S30" s="9">
        <v>1</v>
      </c>
    </row>
    <row r="31" spans="1:25">
      <c r="A31" s="9">
        <v>29</v>
      </c>
      <c r="E31" s="9">
        <v>1</v>
      </c>
      <c r="I31" s="9">
        <v>1</v>
      </c>
      <c r="K31" s="9">
        <v>1</v>
      </c>
      <c r="R31" s="9">
        <v>1</v>
      </c>
      <c r="V31" s="9">
        <v>1</v>
      </c>
      <c r="W31" s="9">
        <v>1</v>
      </c>
    </row>
    <row r="32" spans="1:25">
      <c r="A32" s="9">
        <v>30</v>
      </c>
      <c r="B32" s="9">
        <v>1</v>
      </c>
      <c r="H32" s="9">
        <v>1</v>
      </c>
      <c r="K32" s="9">
        <v>1</v>
      </c>
      <c r="Q32" s="9">
        <v>1</v>
      </c>
      <c r="V32" s="9">
        <v>1</v>
      </c>
    </row>
    <row r="33" spans="1:25">
      <c r="A33" s="9">
        <v>31</v>
      </c>
      <c r="C33" s="9">
        <v>1</v>
      </c>
      <c r="H33" s="9">
        <v>1</v>
      </c>
      <c r="K33" s="9">
        <v>1</v>
      </c>
      <c r="O33" s="9">
        <v>1</v>
      </c>
      <c r="P33" s="9">
        <v>1</v>
      </c>
      <c r="Q33" s="9">
        <v>1</v>
      </c>
      <c r="U33" s="9">
        <v>1</v>
      </c>
      <c r="W33" s="9">
        <v>1</v>
      </c>
      <c r="X33" s="9" t="s">
        <v>304</v>
      </c>
    </row>
    <row r="34" spans="1:25">
      <c r="A34" s="9">
        <v>32</v>
      </c>
      <c r="D34" s="9">
        <v>1</v>
      </c>
      <c r="H34" s="9">
        <v>1</v>
      </c>
      <c r="K34" s="9">
        <v>1</v>
      </c>
      <c r="Q34" s="9">
        <v>1</v>
      </c>
      <c r="U34" s="9">
        <v>1</v>
      </c>
      <c r="W34" s="9">
        <v>1</v>
      </c>
    </row>
    <row r="35" spans="1:25">
      <c r="A35" s="9">
        <v>33</v>
      </c>
      <c r="B35" s="9">
        <v>1</v>
      </c>
      <c r="H35" s="9">
        <v>1</v>
      </c>
      <c r="K35" s="9">
        <v>1</v>
      </c>
      <c r="P35" s="9">
        <v>1</v>
      </c>
      <c r="T35" s="9">
        <v>1</v>
      </c>
      <c r="W35" s="9">
        <v>1</v>
      </c>
    </row>
    <row r="36" spans="1:25">
      <c r="A36" s="9">
        <v>34</v>
      </c>
      <c r="D36" s="9">
        <v>1</v>
      </c>
      <c r="H36" s="9">
        <v>1</v>
      </c>
      <c r="K36" s="9">
        <v>1</v>
      </c>
      <c r="P36" s="9">
        <v>1</v>
      </c>
      <c r="V36" s="9">
        <v>1</v>
      </c>
      <c r="W36" s="9">
        <v>1</v>
      </c>
    </row>
    <row r="37" spans="1:25">
      <c r="A37" s="9">
        <v>35</v>
      </c>
      <c r="D37" s="9">
        <v>1</v>
      </c>
      <c r="H37" s="9">
        <v>1</v>
      </c>
      <c r="K37" s="9">
        <v>1</v>
      </c>
      <c r="O37" s="9">
        <v>1</v>
      </c>
      <c r="P37" s="9">
        <v>1</v>
      </c>
      <c r="T37" s="9">
        <v>1</v>
      </c>
      <c r="Y37" s="9">
        <v>1</v>
      </c>
    </row>
    <row r="38" spans="1:25">
      <c r="A38" s="9">
        <v>36</v>
      </c>
      <c r="I38" s="9">
        <v>1</v>
      </c>
      <c r="K38" s="9">
        <v>1</v>
      </c>
      <c r="O38" s="9">
        <v>1</v>
      </c>
      <c r="U38" s="9">
        <v>1</v>
      </c>
      <c r="W38" s="9">
        <v>1</v>
      </c>
    </row>
    <row r="39" spans="1:25">
      <c r="A39" s="9">
        <v>37</v>
      </c>
      <c r="C39" s="9">
        <v>1</v>
      </c>
      <c r="H39" s="9">
        <v>1</v>
      </c>
      <c r="K39" s="9">
        <v>1</v>
      </c>
      <c r="O39" s="9">
        <v>1</v>
      </c>
      <c r="T39" s="9">
        <v>1</v>
      </c>
      <c r="W39" s="9">
        <v>1</v>
      </c>
    </row>
    <row r="40" spans="1:25">
      <c r="A40" s="9">
        <v>38</v>
      </c>
      <c r="C40" s="9">
        <v>1</v>
      </c>
      <c r="I40" s="9">
        <v>1</v>
      </c>
      <c r="L40" s="9">
        <v>1</v>
      </c>
      <c r="N40" s="9">
        <v>1</v>
      </c>
      <c r="S40" s="9">
        <v>1</v>
      </c>
      <c r="Y40" s="9">
        <v>1</v>
      </c>
    </row>
    <row r="41" spans="1:25">
      <c r="A41" s="9">
        <v>39</v>
      </c>
      <c r="H41" s="9">
        <v>1</v>
      </c>
      <c r="L41" s="9">
        <v>1</v>
      </c>
      <c r="P41" s="9">
        <v>1</v>
      </c>
      <c r="U41" s="9">
        <v>1</v>
      </c>
      <c r="Y41" s="9">
        <v>1</v>
      </c>
    </row>
    <row r="42" spans="1:25">
      <c r="A42" s="9">
        <v>40</v>
      </c>
      <c r="B42" s="9">
        <v>1</v>
      </c>
      <c r="K42" s="9">
        <v>1</v>
      </c>
      <c r="P42" s="9">
        <v>1</v>
      </c>
      <c r="T42" s="9">
        <v>1</v>
      </c>
      <c r="V42" s="9">
        <v>1</v>
      </c>
      <c r="W42" s="9">
        <v>1</v>
      </c>
    </row>
    <row r="43" spans="1:25">
      <c r="A43" s="9">
        <v>41</v>
      </c>
      <c r="D43" s="9">
        <v>1</v>
      </c>
      <c r="H43" s="9">
        <v>1</v>
      </c>
      <c r="K43" s="9">
        <v>1</v>
      </c>
      <c r="O43" s="9">
        <v>1</v>
      </c>
      <c r="U43" s="9">
        <v>1</v>
      </c>
      <c r="Y43" s="9">
        <v>1</v>
      </c>
    </row>
    <row r="44" spans="1:25">
      <c r="A44" s="9">
        <v>42</v>
      </c>
      <c r="D44" s="9">
        <v>1</v>
      </c>
      <c r="H44" s="9">
        <v>1</v>
      </c>
      <c r="K44" s="9">
        <v>1</v>
      </c>
      <c r="O44" s="9">
        <v>1</v>
      </c>
      <c r="U44" s="9">
        <v>1</v>
      </c>
      <c r="W44" s="9">
        <v>1</v>
      </c>
    </row>
    <row r="45" spans="1:25">
      <c r="A45" s="9">
        <v>43</v>
      </c>
      <c r="D45" s="9">
        <v>1</v>
      </c>
      <c r="I45" s="9">
        <v>1</v>
      </c>
      <c r="L45" s="9">
        <v>1</v>
      </c>
      <c r="N45" s="9">
        <v>1</v>
      </c>
      <c r="P45" s="9">
        <v>1</v>
      </c>
      <c r="U45" s="9">
        <v>1</v>
      </c>
      <c r="Y45" s="9">
        <v>1</v>
      </c>
    </row>
    <row r="46" spans="1:25">
      <c r="A46" s="9">
        <v>44</v>
      </c>
      <c r="E46" s="9">
        <v>1</v>
      </c>
      <c r="I46" s="9">
        <v>1</v>
      </c>
      <c r="K46" s="9">
        <v>1</v>
      </c>
      <c r="R46" s="9">
        <v>1</v>
      </c>
      <c r="V46" s="9">
        <v>1</v>
      </c>
      <c r="W46" s="9">
        <v>1</v>
      </c>
    </row>
    <row r="47" spans="1:25">
      <c r="A47" s="9">
        <v>45</v>
      </c>
      <c r="C47" s="9">
        <v>1</v>
      </c>
      <c r="D47" s="9">
        <v>1</v>
      </c>
      <c r="H47" s="9">
        <v>1</v>
      </c>
      <c r="L47" s="9">
        <v>1</v>
      </c>
      <c r="P47" s="9">
        <v>1</v>
      </c>
      <c r="T47" s="9">
        <v>1</v>
      </c>
      <c r="W47" s="9">
        <v>1</v>
      </c>
    </row>
    <row r="48" spans="1:25">
      <c r="A48" s="9">
        <v>46</v>
      </c>
      <c r="B48" s="9">
        <v>1</v>
      </c>
      <c r="C48" s="9">
        <v>1</v>
      </c>
      <c r="H48" s="9">
        <v>1</v>
      </c>
      <c r="K48" s="9">
        <v>1</v>
      </c>
      <c r="P48" s="9">
        <v>1</v>
      </c>
      <c r="T48" s="9">
        <v>1</v>
      </c>
      <c r="Y48" s="9">
        <v>1</v>
      </c>
    </row>
    <row r="49" spans="1:25">
      <c r="A49" s="9">
        <v>47</v>
      </c>
      <c r="C49" s="9">
        <v>1</v>
      </c>
      <c r="D49" s="9">
        <v>1</v>
      </c>
      <c r="H49" s="9">
        <v>1</v>
      </c>
      <c r="K49" s="9">
        <v>1</v>
      </c>
      <c r="P49" s="9">
        <v>1</v>
      </c>
      <c r="T49" s="9">
        <v>1</v>
      </c>
      <c r="W49" s="9">
        <v>1</v>
      </c>
    </row>
    <row r="50" spans="1:25">
      <c r="A50" s="9">
        <v>48</v>
      </c>
      <c r="E50" s="9">
        <v>1</v>
      </c>
      <c r="I50" s="9">
        <v>1</v>
      </c>
      <c r="L50" s="9">
        <v>1</v>
      </c>
      <c r="O50" s="9">
        <v>1</v>
      </c>
      <c r="P50" s="9">
        <v>1</v>
      </c>
      <c r="S50" s="9">
        <v>1</v>
      </c>
      <c r="Y50" s="9">
        <v>1</v>
      </c>
    </row>
    <row r="51" spans="1:25">
      <c r="A51" s="9">
        <v>49</v>
      </c>
      <c r="B51" s="9">
        <v>1</v>
      </c>
      <c r="H51" s="9">
        <v>1</v>
      </c>
      <c r="K51" s="9">
        <v>1</v>
      </c>
      <c r="N51" s="9">
        <v>1</v>
      </c>
      <c r="S51" s="9">
        <v>1</v>
      </c>
      <c r="W51" s="9">
        <v>1</v>
      </c>
    </row>
    <row r="52" spans="1:25">
      <c r="A52" s="9">
        <v>50</v>
      </c>
      <c r="L52" s="9">
        <v>1</v>
      </c>
      <c r="P52" s="9">
        <v>1</v>
      </c>
      <c r="V52" s="9">
        <v>1</v>
      </c>
      <c r="Y52" s="9">
        <v>1</v>
      </c>
    </row>
    <row r="54" spans="1:25">
      <c r="A54" s="80" t="s">
        <v>320</v>
      </c>
      <c r="B54" s="80">
        <f>SUM(B3:B52)</f>
        <v>11</v>
      </c>
      <c r="C54" s="80">
        <f t="shared" ref="C54:Y54" si="0">SUM(C3:C52)</f>
        <v>16</v>
      </c>
      <c r="D54" s="80">
        <f t="shared" si="0"/>
        <v>22</v>
      </c>
      <c r="E54" s="80">
        <f t="shared" si="0"/>
        <v>5</v>
      </c>
      <c r="F54" s="80">
        <f t="shared" si="0"/>
        <v>0</v>
      </c>
      <c r="G54" s="80">
        <f t="shared" si="0"/>
        <v>0</v>
      </c>
      <c r="H54" s="80">
        <f t="shared" si="0"/>
        <v>36</v>
      </c>
      <c r="I54" s="80">
        <f t="shared" si="0"/>
        <v>10</v>
      </c>
      <c r="J54" s="80">
        <f t="shared" si="0"/>
        <v>2</v>
      </c>
      <c r="K54" s="80">
        <f t="shared" si="0"/>
        <v>37</v>
      </c>
      <c r="L54" s="80">
        <f t="shared" si="0"/>
        <v>13</v>
      </c>
      <c r="M54" s="80">
        <f t="shared" si="0"/>
        <v>3</v>
      </c>
      <c r="N54" s="80">
        <f t="shared" si="0"/>
        <v>5</v>
      </c>
      <c r="O54" s="80">
        <f t="shared" si="0"/>
        <v>15</v>
      </c>
      <c r="P54" s="80">
        <f t="shared" si="0"/>
        <v>25</v>
      </c>
      <c r="Q54" s="80">
        <f t="shared" si="0"/>
        <v>6</v>
      </c>
      <c r="R54" s="80">
        <f t="shared" si="0"/>
        <v>6</v>
      </c>
      <c r="S54" s="80">
        <f t="shared" si="0"/>
        <v>8</v>
      </c>
      <c r="T54" s="80">
        <f t="shared" si="0"/>
        <v>21</v>
      </c>
      <c r="U54" s="80">
        <f t="shared" si="0"/>
        <v>11</v>
      </c>
      <c r="V54" s="80">
        <f t="shared" si="0"/>
        <v>11</v>
      </c>
      <c r="W54" s="80">
        <f t="shared" si="0"/>
        <v>32</v>
      </c>
      <c r="X54" s="80">
        <f t="shared" si="0"/>
        <v>4</v>
      </c>
      <c r="Y54" s="80">
        <f t="shared" si="0"/>
        <v>14</v>
      </c>
    </row>
  </sheetData>
  <mergeCells count="6">
    <mergeCell ref="W1:Y1"/>
    <mergeCell ref="B1:G1"/>
    <mergeCell ref="H1:I1"/>
    <mergeCell ref="J1:L1"/>
    <mergeCell ref="M1:R1"/>
    <mergeCell ref="S1:V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24F32-B8DD-4F59-B5BE-BF44D76164A3}">
  <sheetPr>
    <pageSetUpPr fitToPage="1"/>
  </sheetPr>
  <dimension ref="A1:S62"/>
  <sheetViews>
    <sheetView workbookViewId="0">
      <selection activeCell="A54" sqref="A3:XFD54"/>
    </sheetView>
  </sheetViews>
  <sheetFormatPr defaultRowHeight="14.5"/>
  <cols>
    <col min="1" max="1" width="8.81640625" style="9" customWidth="1"/>
    <col min="2" max="2" width="12.7265625" style="42" customWidth="1"/>
    <col min="3" max="6" width="12.7265625" style="41" customWidth="1"/>
    <col min="7" max="7" width="12.7265625" style="42" customWidth="1"/>
    <col min="8" max="11" width="12.7265625" style="41" customWidth="1"/>
    <col min="12" max="12" width="12.7265625" style="42" customWidth="1"/>
    <col min="13" max="18" width="12.7265625" style="41" customWidth="1"/>
    <col min="19" max="19" width="38.81640625" style="9" customWidth="1"/>
  </cols>
  <sheetData>
    <row r="1" spans="1:19">
      <c r="A1" s="9" t="s">
        <v>141</v>
      </c>
    </row>
    <row r="2" spans="1:19" s="9" customFormat="1" ht="14">
      <c r="B2" s="103" t="s">
        <v>134</v>
      </c>
      <c r="C2" s="103"/>
      <c r="D2" s="103"/>
      <c r="E2" s="103"/>
      <c r="F2" s="103"/>
      <c r="G2" s="103" t="s">
        <v>98</v>
      </c>
      <c r="H2" s="103"/>
      <c r="I2" s="103"/>
      <c r="J2" s="103"/>
      <c r="K2" s="103"/>
      <c r="L2" s="103" t="s">
        <v>140</v>
      </c>
      <c r="M2" s="103"/>
      <c r="N2" s="103"/>
      <c r="O2" s="103"/>
      <c r="P2" s="103"/>
      <c r="Q2" s="103"/>
      <c r="R2" s="103"/>
      <c r="S2" s="32" t="s">
        <v>41</v>
      </c>
    </row>
    <row r="3" spans="1:19" s="17" customFormat="1" ht="53.5" customHeight="1">
      <c r="A3" s="17" t="s">
        <v>108</v>
      </c>
      <c r="B3" s="57" t="s">
        <v>33</v>
      </c>
      <c r="C3" s="48" t="s">
        <v>34</v>
      </c>
      <c r="D3" s="48" t="s">
        <v>35</v>
      </c>
      <c r="E3" s="48" t="s">
        <v>36</v>
      </c>
      <c r="F3" s="48" t="s">
        <v>37</v>
      </c>
      <c r="G3" s="57" t="s">
        <v>0</v>
      </c>
      <c r="H3" s="48" t="s">
        <v>97</v>
      </c>
      <c r="I3" s="48" t="s">
        <v>1</v>
      </c>
      <c r="J3" s="48" t="s">
        <v>2</v>
      </c>
      <c r="K3" s="48" t="s">
        <v>3</v>
      </c>
      <c r="L3" s="57" t="s">
        <v>4</v>
      </c>
      <c r="M3" s="48" t="s">
        <v>5</v>
      </c>
      <c r="N3" s="31" t="s">
        <v>135</v>
      </c>
      <c r="O3" s="31" t="s">
        <v>136</v>
      </c>
      <c r="P3" s="31" t="s">
        <v>137</v>
      </c>
      <c r="Q3" s="31" t="s">
        <v>138</v>
      </c>
      <c r="R3" s="31" t="s">
        <v>139</v>
      </c>
      <c r="S3" s="21"/>
    </row>
    <row r="4" spans="1:19">
      <c r="A4" s="9">
        <v>1</v>
      </c>
      <c r="B4" s="42">
        <v>1</v>
      </c>
      <c r="C4" s="41">
        <v>5</v>
      </c>
      <c r="D4" s="41">
        <v>1</v>
      </c>
      <c r="E4" s="41">
        <v>1</v>
      </c>
      <c r="F4" s="41">
        <v>1</v>
      </c>
      <c r="G4" s="42">
        <v>1</v>
      </c>
      <c r="H4" s="41">
        <v>1</v>
      </c>
      <c r="I4" s="41">
        <v>1</v>
      </c>
      <c r="J4" s="41">
        <v>1</v>
      </c>
      <c r="K4" s="41">
        <v>1</v>
      </c>
      <c r="L4" s="42">
        <v>4</v>
      </c>
      <c r="M4" s="41">
        <v>4</v>
      </c>
      <c r="N4" s="41">
        <v>1</v>
      </c>
      <c r="O4" s="41">
        <v>4</v>
      </c>
      <c r="P4" s="41">
        <v>2</v>
      </c>
      <c r="Q4" s="41">
        <v>4</v>
      </c>
      <c r="R4" s="41">
        <v>4</v>
      </c>
      <c r="S4" s="32"/>
    </row>
    <row r="5" spans="1:19">
      <c r="A5" s="9">
        <v>2</v>
      </c>
      <c r="B5" s="42">
        <v>4</v>
      </c>
      <c r="C5" s="41">
        <v>5</v>
      </c>
      <c r="D5" s="41">
        <v>1</v>
      </c>
      <c r="E5" s="41">
        <v>4</v>
      </c>
      <c r="F5" s="41">
        <v>1</v>
      </c>
      <c r="G5" s="42">
        <v>1</v>
      </c>
      <c r="H5" s="41">
        <v>1</v>
      </c>
      <c r="I5" s="41">
        <v>1</v>
      </c>
      <c r="J5" s="41">
        <v>1</v>
      </c>
      <c r="K5" s="41">
        <v>1</v>
      </c>
      <c r="L5" s="42">
        <v>5</v>
      </c>
      <c r="M5" s="41">
        <v>5</v>
      </c>
      <c r="N5" s="41">
        <v>2</v>
      </c>
      <c r="O5" s="41">
        <v>5</v>
      </c>
      <c r="P5" s="41">
        <v>5</v>
      </c>
      <c r="Q5" s="41">
        <v>5</v>
      </c>
      <c r="R5" s="41">
        <v>5</v>
      </c>
      <c r="S5" s="32"/>
    </row>
    <row r="6" spans="1:19">
      <c r="A6" s="9">
        <v>3</v>
      </c>
      <c r="B6" s="42">
        <v>1</v>
      </c>
      <c r="C6" s="41">
        <v>5</v>
      </c>
      <c r="D6" s="41">
        <v>1</v>
      </c>
      <c r="E6" s="41">
        <v>5</v>
      </c>
      <c r="F6" s="41">
        <v>4</v>
      </c>
      <c r="G6" s="42">
        <v>1</v>
      </c>
      <c r="H6" s="41">
        <v>5</v>
      </c>
      <c r="I6" s="41">
        <v>1</v>
      </c>
      <c r="J6" s="41">
        <v>1</v>
      </c>
      <c r="K6" s="41">
        <v>5</v>
      </c>
      <c r="L6" s="42">
        <v>5</v>
      </c>
      <c r="M6" s="41">
        <v>5</v>
      </c>
      <c r="N6" s="41">
        <v>5</v>
      </c>
      <c r="O6" s="41">
        <v>5</v>
      </c>
      <c r="P6" s="41">
        <v>5</v>
      </c>
      <c r="Q6" s="41">
        <v>5</v>
      </c>
      <c r="R6" s="41">
        <v>5</v>
      </c>
      <c r="S6" s="32"/>
    </row>
    <row r="7" spans="1:19">
      <c r="A7" s="9">
        <v>4</v>
      </c>
      <c r="D7" s="41">
        <v>5</v>
      </c>
      <c r="E7" s="41">
        <v>5</v>
      </c>
      <c r="G7" s="42">
        <v>1</v>
      </c>
      <c r="H7" s="41">
        <v>1</v>
      </c>
      <c r="I7" s="41">
        <v>1</v>
      </c>
      <c r="J7" s="41">
        <v>1</v>
      </c>
      <c r="K7" s="41">
        <v>1</v>
      </c>
      <c r="L7" s="42">
        <v>5</v>
      </c>
      <c r="M7" s="41">
        <v>5</v>
      </c>
      <c r="N7" s="41">
        <v>1</v>
      </c>
      <c r="O7" s="41">
        <v>4</v>
      </c>
      <c r="P7" s="41">
        <v>4</v>
      </c>
      <c r="Q7" s="41">
        <v>5</v>
      </c>
      <c r="R7" s="41">
        <v>5</v>
      </c>
      <c r="S7" s="32"/>
    </row>
    <row r="8" spans="1:19">
      <c r="A8" s="9">
        <v>5</v>
      </c>
      <c r="B8" s="42">
        <v>1</v>
      </c>
      <c r="C8" s="41">
        <v>5</v>
      </c>
      <c r="G8" s="42">
        <v>1</v>
      </c>
      <c r="H8" s="41">
        <v>1</v>
      </c>
      <c r="I8" s="41">
        <v>1</v>
      </c>
      <c r="J8" s="41">
        <v>1</v>
      </c>
      <c r="K8" s="41">
        <v>1</v>
      </c>
      <c r="L8" s="42">
        <v>5</v>
      </c>
      <c r="M8" s="41">
        <v>5</v>
      </c>
      <c r="N8" s="41">
        <v>3</v>
      </c>
      <c r="O8" s="41">
        <v>5</v>
      </c>
      <c r="P8" s="41">
        <v>5</v>
      </c>
      <c r="Q8" s="41">
        <v>5</v>
      </c>
      <c r="R8" s="41">
        <v>5</v>
      </c>
      <c r="S8" s="32"/>
    </row>
    <row r="9" spans="1:19">
      <c r="A9" s="9">
        <v>6</v>
      </c>
      <c r="B9" s="42">
        <v>3</v>
      </c>
      <c r="C9" s="41">
        <v>5</v>
      </c>
      <c r="D9" s="41">
        <v>1</v>
      </c>
      <c r="E9" s="41">
        <v>1</v>
      </c>
      <c r="F9" s="41">
        <v>1</v>
      </c>
      <c r="G9" s="42">
        <v>1</v>
      </c>
      <c r="H9" s="41">
        <v>1</v>
      </c>
      <c r="I9" s="41">
        <v>1</v>
      </c>
      <c r="J9" s="41">
        <v>1</v>
      </c>
      <c r="K9" s="41">
        <v>1</v>
      </c>
      <c r="L9" s="42">
        <v>5</v>
      </c>
      <c r="M9" s="41">
        <v>5</v>
      </c>
      <c r="N9" s="41">
        <v>3</v>
      </c>
      <c r="O9" s="41">
        <v>3</v>
      </c>
      <c r="P9" s="41">
        <v>3</v>
      </c>
      <c r="Q9" s="41">
        <v>4</v>
      </c>
      <c r="R9" s="41">
        <v>4</v>
      </c>
      <c r="S9" s="32"/>
    </row>
    <row r="10" spans="1:19">
      <c r="A10" s="9">
        <v>7</v>
      </c>
      <c r="B10" s="42">
        <v>3</v>
      </c>
      <c r="C10" s="41">
        <v>5</v>
      </c>
      <c r="D10" s="41">
        <v>1</v>
      </c>
      <c r="E10" s="41">
        <v>3</v>
      </c>
      <c r="F10" s="41">
        <v>1</v>
      </c>
      <c r="G10" s="42">
        <v>1</v>
      </c>
      <c r="H10" s="41">
        <v>1</v>
      </c>
      <c r="I10" s="41">
        <v>1</v>
      </c>
      <c r="J10" s="41">
        <v>1</v>
      </c>
      <c r="K10" s="41">
        <v>1</v>
      </c>
      <c r="L10" s="42">
        <v>4</v>
      </c>
      <c r="M10" s="41">
        <v>4</v>
      </c>
      <c r="N10" s="41">
        <v>1</v>
      </c>
      <c r="O10" s="41">
        <v>3</v>
      </c>
      <c r="P10" s="41">
        <v>3</v>
      </c>
      <c r="Q10" s="41">
        <v>5</v>
      </c>
      <c r="R10" s="41">
        <v>5</v>
      </c>
      <c r="S10" s="32"/>
    </row>
    <row r="11" spans="1:19">
      <c r="A11" s="9">
        <v>8</v>
      </c>
      <c r="B11" s="42">
        <v>4</v>
      </c>
      <c r="C11" s="41">
        <v>5</v>
      </c>
      <c r="F11" s="41">
        <v>5</v>
      </c>
      <c r="H11" s="41">
        <v>5</v>
      </c>
      <c r="I11" s="41">
        <v>5</v>
      </c>
      <c r="K11" s="41">
        <v>5</v>
      </c>
      <c r="L11" s="42">
        <v>5</v>
      </c>
      <c r="M11" s="41">
        <v>4</v>
      </c>
      <c r="N11" s="41">
        <v>3</v>
      </c>
      <c r="O11" s="41">
        <v>3</v>
      </c>
      <c r="P11" s="41">
        <v>3</v>
      </c>
      <c r="Q11" s="41">
        <v>4</v>
      </c>
      <c r="R11" s="41">
        <v>4</v>
      </c>
      <c r="S11" s="32"/>
    </row>
    <row r="12" spans="1:19">
      <c r="A12" s="9">
        <v>9</v>
      </c>
      <c r="C12" s="41">
        <v>5</v>
      </c>
      <c r="K12" s="41">
        <v>4</v>
      </c>
      <c r="L12" s="42">
        <v>5</v>
      </c>
      <c r="M12" s="41">
        <v>5</v>
      </c>
      <c r="O12" s="41">
        <v>5</v>
      </c>
      <c r="P12" s="41">
        <v>5</v>
      </c>
      <c r="Q12" s="41">
        <v>5</v>
      </c>
      <c r="R12" s="41">
        <v>5</v>
      </c>
      <c r="S12" s="32"/>
    </row>
    <row r="13" spans="1:19">
      <c r="A13" s="9">
        <v>10</v>
      </c>
      <c r="C13" s="41">
        <v>5</v>
      </c>
      <c r="I13" s="41">
        <v>4</v>
      </c>
      <c r="K13" s="41">
        <v>4</v>
      </c>
      <c r="L13" s="42">
        <v>4</v>
      </c>
      <c r="M13" s="41">
        <v>5</v>
      </c>
      <c r="N13" s="41">
        <v>3</v>
      </c>
      <c r="O13" s="41">
        <v>4</v>
      </c>
      <c r="P13" s="41">
        <v>3</v>
      </c>
      <c r="Q13" s="41">
        <v>5</v>
      </c>
      <c r="R13" s="41">
        <v>5</v>
      </c>
      <c r="S13" s="32"/>
    </row>
    <row r="14" spans="1:19">
      <c r="A14" s="9">
        <v>11</v>
      </c>
      <c r="B14" s="42">
        <v>1</v>
      </c>
      <c r="C14" s="41">
        <v>5</v>
      </c>
      <c r="G14" s="42">
        <v>1</v>
      </c>
      <c r="H14" s="41">
        <v>1</v>
      </c>
      <c r="I14" s="41">
        <v>1</v>
      </c>
      <c r="J14" s="41">
        <v>1</v>
      </c>
      <c r="L14" s="42">
        <v>5</v>
      </c>
      <c r="M14" s="41">
        <v>5</v>
      </c>
      <c r="N14" s="41">
        <v>3</v>
      </c>
      <c r="O14" s="41">
        <v>5</v>
      </c>
      <c r="P14" s="41">
        <v>4</v>
      </c>
      <c r="Q14" s="41">
        <v>5</v>
      </c>
      <c r="R14" s="41">
        <v>5</v>
      </c>
      <c r="S14" s="32"/>
    </row>
    <row r="15" spans="1:19">
      <c r="A15" s="9">
        <v>12</v>
      </c>
      <c r="C15" s="41">
        <v>5</v>
      </c>
      <c r="G15" s="42">
        <v>1</v>
      </c>
      <c r="H15" s="41">
        <v>1</v>
      </c>
      <c r="I15" s="41">
        <v>1</v>
      </c>
      <c r="J15" s="41">
        <v>1</v>
      </c>
      <c r="K15" s="41">
        <v>4</v>
      </c>
      <c r="L15" s="42">
        <v>5</v>
      </c>
      <c r="M15" s="41">
        <v>5</v>
      </c>
      <c r="N15" s="41">
        <v>2</v>
      </c>
      <c r="O15" s="41">
        <v>5</v>
      </c>
      <c r="P15" s="41">
        <v>5</v>
      </c>
      <c r="Q15" s="41">
        <v>5</v>
      </c>
      <c r="R15" s="41">
        <v>5</v>
      </c>
      <c r="S15" s="32"/>
    </row>
    <row r="16" spans="1:19">
      <c r="A16" s="9">
        <v>13</v>
      </c>
      <c r="D16" s="41">
        <v>5</v>
      </c>
      <c r="H16" s="41">
        <v>5</v>
      </c>
      <c r="L16" s="42">
        <v>5</v>
      </c>
      <c r="M16" s="41">
        <v>5</v>
      </c>
      <c r="O16" s="41">
        <v>4</v>
      </c>
      <c r="P16" s="41">
        <v>4</v>
      </c>
      <c r="Q16" s="41">
        <v>5</v>
      </c>
      <c r="R16" s="41">
        <v>5</v>
      </c>
      <c r="S16" s="32"/>
    </row>
    <row r="17" spans="1:19">
      <c r="A17" s="9">
        <v>14</v>
      </c>
      <c r="C17" s="41">
        <v>5</v>
      </c>
      <c r="G17" s="42">
        <v>5</v>
      </c>
      <c r="H17" s="41">
        <v>5</v>
      </c>
      <c r="I17" s="41">
        <v>5</v>
      </c>
      <c r="J17" s="41">
        <v>5</v>
      </c>
      <c r="K17" s="41">
        <v>5</v>
      </c>
      <c r="L17" s="42">
        <v>5</v>
      </c>
      <c r="M17" s="41">
        <v>5</v>
      </c>
      <c r="N17" s="41">
        <v>2</v>
      </c>
      <c r="O17" s="41">
        <v>5</v>
      </c>
      <c r="Q17" s="41">
        <v>5</v>
      </c>
      <c r="R17" s="41">
        <v>5</v>
      </c>
      <c r="S17" s="32"/>
    </row>
    <row r="18" spans="1:19">
      <c r="A18" s="9">
        <v>15</v>
      </c>
      <c r="B18" s="42">
        <v>2</v>
      </c>
      <c r="C18" s="41">
        <v>5</v>
      </c>
      <c r="D18" s="41">
        <v>1</v>
      </c>
      <c r="E18" s="41">
        <v>3</v>
      </c>
      <c r="F18" s="41">
        <v>1</v>
      </c>
      <c r="G18" s="42">
        <v>1</v>
      </c>
      <c r="H18" s="41">
        <v>1</v>
      </c>
      <c r="I18" s="41">
        <v>1</v>
      </c>
      <c r="J18" s="41">
        <v>1</v>
      </c>
      <c r="K18" s="41">
        <v>1</v>
      </c>
      <c r="L18" s="42">
        <v>5</v>
      </c>
      <c r="M18" s="41">
        <v>5</v>
      </c>
      <c r="N18" s="41">
        <v>4</v>
      </c>
      <c r="O18" s="41">
        <v>5</v>
      </c>
      <c r="P18" s="41">
        <v>4</v>
      </c>
      <c r="Q18" s="41">
        <v>5</v>
      </c>
      <c r="R18" s="41">
        <v>4</v>
      </c>
      <c r="S18" s="32"/>
    </row>
    <row r="19" spans="1:19">
      <c r="A19" s="9">
        <v>16</v>
      </c>
      <c r="B19" s="42">
        <v>4</v>
      </c>
      <c r="C19" s="41">
        <v>5</v>
      </c>
      <c r="D19" s="41">
        <v>4</v>
      </c>
      <c r="E19" s="41">
        <v>1</v>
      </c>
      <c r="F19" s="41">
        <v>1</v>
      </c>
      <c r="G19" s="46">
        <v>1</v>
      </c>
      <c r="H19" s="43">
        <v>1</v>
      </c>
      <c r="I19" s="43">
        <v>1</v>
      </c>
      <c r="J19" s="43">
        <v>1</v>
      </c>
      <c r="K19" s="43">
        <v>1</v>
      </c>
      <c r="L19" s="42">
        <v>5</v>
      </c>
      <c r="M19" s="43">
        <v>4</v>
      </c>
      <c r="N19" s="43">
        <v>3</v>
      </c>
      <c r="O19" s="43">
        <v>5</v>
      </c>
      <c r="P19" s="43">
        <v>3</v>
      </c>
      <c r="Q19" s="43">
        <v>5</v>
      </c>
      <c r="R19" s="43">
        <v>3</v>
      </c>
      <c r="S19" s="32"/>
    </row>
    <row r="20" spans="1:19">
      <c r="A20" s="9">
        <v>17</v>
      </c>
      <c r="B20" s="42">
        <v>5</v>
      </c>
      <c r="G20" s="56">
        <v>1</v>
      </c>
      <c r="H20" s="43">
        <v>1</v>
      </c>
      <c r="I20" s="55">
        <v>1</v>
      </c>
      <c r="J20" s="43">
        <v>1</v>
      </c>
      <c r="K20" s="43">
        <v>5</v>
      </c>
      <c r="L20" s="42">
        <v>5</v>
      </c>
      <c r="M20" s="43">
        <v>5</v>
      </c>
      <c r="N20" s="43">
        <v>1</v>
      </c>
      <c r="O20" s="43">
        <v>5</v>
      </c>
      <c r="P20" s="43">
        <v>5</v>
      </c>
      <c r="Q20" s="43">
        <v>5</v>
      </c>
      <c r="R20" s="43">
        <v>5</v>
      </c>
      <c r="S20" s="32"/>
    </row>
    <row r="21" spans="1:19">
      <c r="A21" s="9">
        <v>18</v>
      </c>
      <c r="B21" s="52">
        <v>3</v>
      </c>
      <c r="C21" s="51">
        <v>5</v>
      </c>
      <c r="D21" s="51">
        <v>1</v>
      </c>
      <c r="E21" s="51">
        <v>2</v>
      </c>
      <c r="F21" s="51">
        <v>1</v>
      </c>
      <c r="G21" s="54">
        <v>1</v>
      </c>
      <c r="H21" s="51">
        <v>1</v>
      </c>
      <c r="I21" s="53">
        <v>1</v>
      </c>
      <c r="J21" s="41">
        <v>1</v>
      </c>
      <c r="K21" s="41">
        <v>1</v>
      </c>
      <c r="L21" s="42">
        <v>5</v>
      </c>
      <c r="M21" s="41">
        <v>4</v>
      </c>
      <c r="N21" s="41">
        <v>3</v>
      </c>
      <c r="O21" s="41">
        <v>5</v>
      </c>
      <c r="P21" s="41">
        <v>5</v>
      </c>
      <c r="Q21" s="41">
        <v>5</v>
      </c>
      <c r="R21" s="41">
        <v>5</v>
      </c>
      <c r="S21" s="32"/>
    </row>
    <row r="22" spans="1:19">
      <c r="A22" s="9">
        <v>19</v>
      </c>
      <c r="B22" s="52">
        <v>5</v>
      </c>
      <c r="C22" s="51"/>
      <c r="D22" s="51"/>
      <c r="E22" s="51"/>
      <c r="F22" s="51"/>
      <c r="G22" s="54">
        <v>1</v>
      </c>
      <c r="H22" s="51">
        <v>1</v>
      </c>
      <c r="I22" s="53">
        <v>1</v>
      </c>
      <c r="J22" s="41">
        <v>1</v>
      </c>
      <c r="K22" s="41">
        <v>1</v>
      </c>
      <c r="L22" s="42">
        <v>5</v>
      </c>
      <c r="M22" s="41">
        <v>4</v>
      </c>
      <c r="N22" s="41">
        <v>4</v>
      </c>
      <c r="O22" s="41">
        <v>4</v>
      </c>
      <c r="P22" s="41">
        <v>4</v>
      </c>
      <c r="Q22" s="41">
        <v>4</v>
      </c>
      <c r="R22" s="41">
        <v>4</v>
      </c>
      <c r="S22" s="32"/>
    </row>
    <row r="23" spans="1:19">
      <c r="A23" s="9">
        <v>20</v>
      </c>
      <c r="B23" s="52"/>
      <c r="C23" s="51">
        <v>5</v>
      </c>
      <c r="D23" s="51"/>
      <c r="E23" s="51"/>
      <c r="F23" s="51"/>
      <c r="G23" s="52">
        <v>1</v>
      </c>
      <c r="H23" s="51">
        <v>1</v>
      </c>
      <c r="I23" s="41">
        <v>1</v>
      </c>
      <c r="J23" s="41">
        <v>1</v>
      </c>
      <c r="K23" s="41">
        <v>1</v>
      </c>
      <c r="L23" s="42">
        <v>5</v>
      </c>
      <c r="M23" s="41">
        <v>5</v>
      </c>
      <c r="N23" s="41">
        <v>5</v>
      </c>
      <c r="O23" s="41">
        <v>5</v>
      </c>
      <c r="P23" s="41">
        <v>5</v>
      </c>
      <c r="Q23" s="41">
        <v>5</v>
      </c>
      <c r="R23" s="41">
        <v>5</v>
      </c>
      <c r="S23" s="32"/>
    </row>
    <row r="24" spans="1:19">
      <c r="A24" s="9">
        <v>21</v>
      </c>
      <c r="B24" s="52">
        <v>1</v>
      </c>
      <c r="C24" s="51">
        <v>5</v>
      </c>
      <c r="D24" s="51">
        <v>1</v>
      </c>
      <c r="E24" s="51">
        <v>3</v>
      </c>
      <c r="F24" s="51">
        <v>3</v>
      </c>
      <c r="G24" s="52">
        <v>1</v>
      </c>
      <c r="H24" s="51">
        <v>1</v>
      </c>
      <c r="I24" s="41">
        <v>1</v>
      </c>
      <c r="J24" s="41">
        <v>1</v>
      </c>
      <c r="K24" s="41">
        <v>1</v>
      </c>
      <c r="L24" s="42">
        <v>5</v>
      </c>
      <c r="M24" s="41">
        <v>4</v>
      </c>
      <c r="N24" s="41">
        <v>3</v>
      </c>
      <c r="O24" s="41">
        <v>4</v>
      </c>
      <c r="P24" s="41">
        <v>4</v>
      </c>
      <c r="Q24" s="41">
        <v>5</v>
      </c>
      <c r="R24" s="41">
        <v>5</v>
      </c>
      <c r="S24" s="32"/>
    </row>
    <row r="25" spans="1:19">
      <c r="A25" s="8">
        <v>22</v>
      </c>
      <c r="B25" s="52">
        <v>1</v>
      </c>
      <c r="C25" s="51">
        <v>3</v>
      </c>
      <c r="D25" s="51">
        <v>4</v>
      </c>
      <c r="E25" s="51">
        <v>1</v>
      </c>
      <c r="F25" s="51">
        <v>1</v>
      </c>
      <c r="G25" s="52">
        <v>1</v>
      </c>
      <c r="H25" s="51">
        <v>1</v>
      </c>
      <c r="I25" s="41">
        <v>1</v>
      </c>
      <c r="J25" s="41">
        <v>4</v>
      </c>
      <c r="K25" s="41">
        <v>1</v>
      </c>
      <c r="M25" s="41">
        <v>4</v>
      </c>
      <c r="N25" s="41">
        <v>1</v>
      </c>
      <c r="O25" s="41">
        <v>4</v>
      </c>
      <c r="P25" s="41">
        <v>4</v>
      </c>
      <c r="Q25" s="41">
        <v>3</v>
      </c>
      <c r="R25" s="41">
        <v>4</v>
      </c>
      <c r="S25" s="32"/>
    </row>
    <row r="26" spans="1:19">
      <c r="A26" s="9">
        <v>23</v>
      </c>
      <c r="B26" s="52"/>
      <c r="C26" s="51">
        <v>5</v>
      </c>
      <c r="D26" s="51"/>
      <c r="E26" s="51">
        <v>4</v>
      </c>
      <c r="F26" s="51">
        <v>4</v>
      </c>
      <c r="G26" s="52">
        <v>1</v>
      </c>
      <c r="H26" s="51">
        <v>1</v>
      </c>
      <c r="I26" s="41">
        <v>1</v>
      </c>
      <c r="J26" s="41">
        <v>1</v>
      </c>
      <c r="K26" s="41">
        <v>4</v>
      </c>
      <c r="L26" s="42">
        <v>5</v>
      </c>
      <c r="M26" s="41">
        <v>5</v>
      </c>
      <c r="N26" s="41">
        <v>3</v>
      </c>
      <c r="O26" s="41">
        <v>4</v>
      </c>
      <c r="Q26" s="41">
        <v>4</v>
      </c>
      <c r="R26" s="41">
        <v>3</v>
      </c>
      <c r="S26" s="32"/>
    </row>
    <row r="27" spans="1:19">
      <c r="A27" s="9">
        <v>24</v>
      </c>
      <c r="B27" s="42">
        <v>5</v>
      </c>
      <c r="C27" s="41">
        <v>3</v>
      </c>
      <c r="D27" s="41">
        <v>1</v>
      </c>
      <c r="E27" s="41">
        <v>1</v>
      </c>
      <c r="F27" s="41">
        <v>1</v>
      </c>
      <c r="G27" s="42">
        <v>1</v>
      </c>
      <c r="H27" s="41">
        <v>1</v>
      </c>
      <c r="I27" s="41">
        <v>1</v>
      </c>
      <c r="J27" s="41">
        <v>1</v>
      </c>
      <c r="K27" s="41">
        <v>1</v>
      </c>
      <c r="L27" s="42">
        <v>5</v>
      </c>
      <c r="M27" s="41">
        <v>3</v>
      </c>
      <c r="N27" s="41">
        <v>2</v>
      </c>
      <c r="O27" s="41">
        <v>4</v>
      </c>
      <c r="P27" s="41">
        <v>4</v>
      </c>
      <c r="Q27" s="41">
        <v>5</v>
      </c>
      <c r="R27" s="41">
        <v>5</v>
      </c>
      <c r="S27" s="32"/>
    </row>
    <row r="28" spans="1:19">
      <c r="A28" s="9">
        <v>25</v>
      </c>
      <c r="C28" s="41">
        <v>5</v>
      </c>
      <c r="M28" s="41">
        <v>4</v>
      </c>
      <c r="N28" s="41">
        <v>1</v>
      </c>
      <c r="O28" s="41">
        <v>3</v>
      </c>
      <c r="P28" s="41">
        <v>3</v>
      </c>
      <c r="Q28" s="41">
        <v>4</v>
      </c>
      <c r="S28" s="32"/>
    </row>
    <row r="29" spans="1:19">
      <c r="A29" s="9">
        <v>26</v>
      </c>
      <c r="C29" s="41">
        <v>1</v>
      </c>
      <c r="L29" s="42">
        <v>1</v>
      </c>
      <c r="S29" s="32"/>
    </row>
    <row r="30" spans="1:19">
      <c r="A30" s="9">
        <v>27</v>
      </c>
      <c r="B30" s="60">
        <v>4</v>
      </c>
      <c r="C30" s="58">
        <v>5</v>
      </c>
      <c r="D30" s="58">
        <v>1</v>
      </c>
      <c r="E30" s="58">
        <v>5</v>
      </c>
      <c r="F30" s="58">
        <v>4</v>
      </c>
      <c r="G30" s="42">
        <v>1</v>
      </c>
      <c r="H30" s="41">
        <v>1</v>
      </c>
      <c r="I30" s="41">
        <v>1</v>
      </c>
      <c r="J30" s="41">
        <v>1</v>
      </c>
      <c r="K30" s="41">
        <v>4</v>
      </c>
      <c r="L30" s="42">
        <v>5</v>
      </c>
      <c r="M30" s="41">
        <v>5</v>
      </c>
      <c r="N30" s="41">
        <v>4</v>
      </c>
      <c r="O30" s="41">
        <v>5</v>
      </c>
      <c r="P30" s="41">
        <v>5</v>
      </c>
      <c r="Q30" s="41">
        <v>5</v>
      </c>
      <c r="R30" s="41">
        <v>5</v>
      </c>
      <c r="S30" s="32"/>
    </row>
    <row r="31" spans="1:19">
      <c r="A31" s="9">
        <v>28</v>
      </c>
      <c r="B31" s="50"/>
      <c r="C31" s="49"/>
      <c r="D31" s="49"/>
      <c r="E31" s="49"/>
      <c r="F31" s="48">
        <v>5</v>
      </c>
      <c r="S31" s="32"/>
    </row>
    <row r="32" spans="1:19" ht="112.5">
      <c r="A32" s="9">
        <v>29</v>
      </c>
      <c r="C32" s="41">
        <v>5</v>
      </c>
      <c r="D32" s="41">
        <v>4</v>
      </c>
      <c r="G32" s="46"/>
      <c r="H32" s="47">
        <v>4</v>
      </c>
      <c r="I32" s="43"/>
      <c r="J32" s="43">
        <v>4</v>
      </c>
      <c r="K32" s="43">
        <v>4</v>
      </c>
      <c r="L32" s="42">
        <v>4</v>
      </c>
      <c r="M32" s="41">
        <v>4</v>
      </c>
      <c r="N32" s="41">
        <v>3</v>
      </c>
      <c r="O32" s="41">
        <v>5</v>
      </c>
      <c r="P32" s="41">
        <v>4</v>
      </c>
      <c r="Q32" s="41">
        <v>5</v>
      </c>
      <c r="R32" s="41">
        <v>5</v>
      </c>
      <c r="S32" s="33" t="s">
        <v>317</v>
      </c>
    </row>
    <row r="33" spans="1:19">
      <c r="A33" s="9">
        <v>30</v>
      </c>
      <c r="C33" s="41">
        <v>1</v>
      </c>
      <c r="G33" s="46"/>
      <c r="H33" s="47"/>
      <c r="I33" s="43"/>
      <c r="J33" s="43"/>
      <c r="K33" s="43">
        <v>5</v>
      </c>
      <c r="L33" s="42">
        <v>4</v>
      </c>
      <c r="M33" s="41">
        <v>1</v>
      </c>
      <c r="N33" s="41">
        <v>4</v>
      </c>
      <c r="O33" s="41">
        <v>4</v>
      </c>
      <c r="Q33" s="41">
        <v>4</v>
      </c>
      <c r="R33" s="41">
        <v>4</v>
      </c>
      <c r="S33" s="32"/>
    </row>
    <row r="34" spans="1:19">
      <c r="A34" s="9">
        <v>31</v>
      </c>
      <c r="C34" s="41">
        <v>1</v>
      </c>
      <c r="G34" s="46">
        <v>1</v>
      </c>
      <c r="H34" s="47">
        <v>1</v>
      </c>
      <c r="I34" s="43">
        <v>1</v>
      </c>
      <c r="J34" s="43">
        <v>5</v>
      </c>
      <c r="K34" s="43">
        <v>1</v>
      </c>
      <c r="L34" s="42">
        <v>5</v>
      </c>
      <c r="M34" s="41">
        <v>5</v>
      </c>
      <c r="N34" s="41">
        <v>5</v>
      </c>
      <c r="Q34" s="41">
        <v>5</v>
      </c>
      <c r="R34" s="41">
        <v>5</v>
      </c>
      <c r="S34" s="32"/>
    </row>
    <row r="35" spans="1:19">
      <c r="A35" s="9">
        <v>32</v>
      </c>
      <c r="B35" s="42">
        <v>3</v>
      </c>
      <c r="C35" s="41">
        <v>5</v>
      </c>
      <c r="D35" s="41">
        <v>2</v>
      </c>
      <c r="E35" s="41">
        <v>4</v>
      </c>
      <c r="F35" s="41">
        <v>4</v>
      </c>
      <c r="G35" s="46">
        <v>2</v>
      </c>
      <c r="H35" s="47">
        <v>4</v>
      </c>
      <c r="I35" s="43">
        <v>4</v>
      </c>
      <c r="J35" s="43">
        <v>2</v>
      </c>
      <c r="K35" s="43">
        <v>4</v>
      </c>
      <c r="L35" s="42">
        <v>5</v>
      </c>
      <c r="M35" s="41">
        <v>4</v>
      </c>
      <c r="N35" s="41">
        <v>2</v>
      </c>
      <c r="O35" s="41">
        <v>4</v>
      </c>
      <c r="P35" s="41">
        <v>4</v>
      </c>
      <c r="Q35" s="41">
        <v>5</v>
      </c>
      <c r="R35" s="41">
        <v>5</v>
      </c>
      <c r="S35" s="32" t="s">
        <v>316</v>
      </c>
    </row>
    <row r="36" spans="1:19">
      <c r="A36" s="9">
        <v>33</v>
      </c>
      <c r="C36" s="41">
        <v>5</v>
      </c>
      <c r="E36" s="41">
        <v>5</v>
      </c>
      <c r="F36" s="41">
        <v>5</v>
      </c>
      <c r="G36" s="46">
        <v>1</v>
      </c>
      <c r="H36" s="47">
        <v>0.01</v>
      </c>
      <c r="I36" s="43">
        <v>4</v>
      </c>
      <c r="J36" s="43">
        <v>1</v>
      </c>
      <c r="K36" s="43">
        <v>1</v>
      </c>
      <c r="L36" s="42">
        <v>5</v>
      </c>
      <c r="M36" s="43">
        <v>5</v>
      </c>
      <c r="N36" s="43">
        <v>1</v>
      </c>
      <c r="O36" s="43">
        <v>5</v>
      </c>
      <c r="P36" s="43">
        <v>5</v>
      </c>
      <c r="Q36" s="43">
        <v>5</v>
      </c>
      <c r="R36" s="43">
        <v>5</v>
      </c>
      <c r="S36" s="32"/>
    </row>
    <row r="37" spans="1:19">
      <c r="A37" s="8">
        <v>34</v>
      </c>
      <c r="C37" s="41">
        <v>5</v>
      </c>
      <c r="G37" s="46">
        <v>1</v>
      </c>
      <c r="H37" s="43">
        <v>1</v>
      </c>
      <c r="I37" s="43">
        <v>1</v>
      </c>
      <c r="J37" s="43">
        <v>1</v>
      </c>
      <c r="K37" s="43">
        <v>1</v>
      </c>
      <c r="L37" s="42">
        <v>5</v>
      </c>
      <c r="M37" s="43">
        <v>4</v>
      </c>
      <c r="N37" s="43">
        <v>1</v>
      </c>
      <c r="O37" s="43">
        <v>4</v>
      </c>
      <c r="P37" s="43">
        <v>4</v>
      </c>
      <c r="Q37" s="43">
        <v>5</v>
      </c>
      <c r="R37" s="43">
        <v>5</v>
      </c>
      <c r="S37" s="32"/>
    </row>
    <row r="38" spans="1:19">
      <c r="A38" s="9">
        <v>35</v>
      </c>
      <c r="B38" s="42">
        <v>1</v>
      </c>
      <c r="C38" s="41">
        <v>5</v>
      </c>
      <c r="D38" s="41">
        <v>1</v>
      </c>
      <c r="E38" s="42">
        <v>1</v>
      </c>
      <c r="F38" s="41">
        <v>1</v>
      </c>
      <c r="G38" s="46">
        <v>1</v>
      </c>
      <c r="H38" s="43">
        <v>1</v>
      </c>
      <c r="I38" s="43">
        <v>1</v>
      </c>
      <c r="J38" s="43">
        <v>1</v>
      </c>
      <c r="K38" s="43">
        <v>1</v>
      </c>
      <c r="L38" s="42">
        <v>5</v>
      </c>
      <c r="M38" s="43">
        <v>5</v>
      </c>
      <c r="N38" s="43">
        <v>3</v>
      </c>
      <c r="O38" s="43">
        <v>5</v>
      </c>
      <c r="P38" s="43">
        <v>4</v>
      </c>
      <c r="Q38" s="43">
        <v>5</v>
      </c>
      <c r="R38" s="43">
        <v>5</v>
      </c>
      <c r="S38" s="32"/>
    </row>
    <row r="39" spans="1:19">
      <c r="A39" s="9">
        <v>36</v>
      </c>
      <c r="B39" s="42">
        <v>1</v>
      </c>
      <c r="C39" s="41">
        <v>4</v>
      </c>
      <c r="D39" s="41">
        <v>2</v>
      </c>
      <c r="E39" s="41">
        <v>3</v>
      </c>
      <c r="F39" s="41">
        <v>3</v>
      </c>
      <c r="G39" s="46">
        <v>1</v>
      </c>
      <c r="H39" s="43">
        <v>1</v>
      </c>
      <c r="I39" s="43">
        <v>1</v>
      </c>
      <c r="J39" s="43">
        <v>1</v>
      </c>
      <c r="K39" s="43">
        <v>4</v>
      </c>
      <c r="L39" s="42">
        <v>4</v>
      </c>
      <c r="M39" s="43">
        <v>3</v>
      </c>
      <c r="N39" s="43">
        <v>1</v>
      </c>
      <c r="O39" s="43">
        <v>4</v>
      </c>
      <c r="P39" s="43">
        <v>3</v>
      </c>
      <c r="Q39" s="43">
        <v>5</v>
      </c>
      <c r="R39" s="43">
        <v>5</v>
      </c>
      <c r="S39" s="32"/>
    </row>
    <row r="40" spans="1:19">
      <c r="A40" s="9">
        <v>37</v>
      </c>
      <c r="B40" s="42">
        <v>5</v>
      </c>
      <c r="C40" s="41">
        <v>5</v>
      </c>
      <c r="D40" s="41">
        <v>1</v>
      </c>
      <c r="G40" s="46">
        <v>1</v>
      </c>
      <c r="H40" s="43">
        <v>1</v>
      </c>
      <c r="I40" s="43">
        <v>1</v>
      </c>
      <c r="J40" s="43">
        <v>3</v>
      </c>
      <c r="K40" s="43">
        <v>3</v>
      </c>
      <c r="L40" s="42">
        <v>5</v>
      </c>
      <c r="M40" s="43">
        <v>5</v>
      </c>
      <c r="N40" s="43">
        <v>1</v>
      </c>
      <c r="O40" s="43">
        <v>4</v>
      </c>
      <c r="P40" s="43">
        <v>4</v>
      </c>
      <c r="Q40" s="43">
        <v>4</v>
      </c>
      <c r="R40" s="43">
        <v>4</v>
      </c>
      <c r="S40" s="32"/>
    </row>
    <row r="41" spans="1:19">
      <c r="A41" s="9">
        <v>38</v>
      </c>
      <c r="B41" s="42">
        <v>5</v>
      </c>
      <c r="C41" s="41">
        <v>5</v>
      </c>
      <c r="F41" s="41">
        <v>5</v>
      </c>
      <c r="G41" s="46"/>
      <c r="H41" s="43"/>
      <c r="I41" s="43">
        <v>4</v>
      </c>
      <c r="J41" s="43">
        <v>4</v>
      </c>
      <c r="K41" s="43">
        <v>4</v>
      </c>
      <c r="L41" s="42">
        <v>5</v>
      </c>
      <c r="M41" s="43">
        <v>5</v>
      </c>
      <c r="N41" s="43">
        <v>4</v>
      </c>
      <c r="O41" s="43">
        <v>5</v>
      </c>
      <c r="P41" s="43">
        <v>4</v>
      </c>
      <c r="Q41" s="43">
        <v>5</v>
      </c>
      <c r="R41" s="43">
        <v>5</v>
      </c>
      <c r="S41" s="32"/>
    </row>
    <row r="42" spans="1:19">
      <c r="A42" s="9">
        <v>39</v>
      </c>
      <c r="B42" s="42">
        <v>4</v>
      </c>
      <c r="C42" s="41">
        <v>5</v>
      </c>
      <c r="D42" s="41">
        <v>4</v>
      </c>
      <c r="E42" s="41">
        <v>4</v>
      </c>
      <c r="F42" s="41">
        <v>3</v>
      </c>
      <c r="G42" s="46">
        <v>1</v>
      </c>
      <c r="H42" s="43">
        <v>2</v>
      </c>
      <c r="I42" s="43">
        <v>4</v>
      </c>
      <c r="J42" s="43">
        <v>4</v>
      </c>
      <c r="K42" s="43">
        <v>4</v>
      </c>
      <c r="L42" s="42">
        <v>5</v>
      </c>
      <c r="M42" s="43">
        <v>5</v>
      </c>
      <c r="N42" s="43">
        <v>3</v>
      </c>
      <c r="O42" s="43">
        <v>5</v>
      </c>
      <c r="P42" s="43">
        <v>3</v>
      </c>
      <c r="Q42" s="43">
        <v>5</v>
      </c>
      <c r="R42" s="43">
        <v>5</v>
      </c>
      <c r="S42" s="32"/>
    </row>
    <row r="43" spans="1:19">
      <c r="A43" s="9">
        <v>40</v>
      </c>
      <c r="C43" s="41">
        <v>5</v>
      </c>
      <c r="G43" s="46">
        <v>1</v>
      </c>
      <c r="H43" s="43">
        <v>1</v>
      </c>
      <c r="I43" s="43">
        <v>1</v>
      </c>
      <c r="J43" s="43">
        <v>1</v>
      </c>
      <c r="K43" s="43">
        <v>4</v>
      </c>
      <c r="L43" s="42">
        <v>4</v>
      </c>
      <c r="M43" s="43">
        <v>4</v>
      </c>
      <c r="N43" s="43">
        <v>3</v>
      </c>
      <c r="O43" s="43">
        <v>4</v>
      </c>
      <c r="P43" s="43">
        <v>4</v>
      </c>
      <c r="Q43" s="43">
        <v>4</v>
      </c>
      <c r="R43" s="43">
        <v>4</v>
      </c>
      <c r="S43" s="32"/>
    </row>
    <row r="44" spans="1:19">
      <c r="A44" s="9">
        <v>41</v>
      </c>
      <c r="B44" s="42">
        <v>1</v>
      </c>
      <c r="C44" s="41">
        <v>5</v>
      </c>
      <c r="D44" s="41">
        <v>1</v>
      </c>
      <c r="E44" s="41">
        <v>1</v>
      </c>
      <c r="F44" s="41">
        <v>1</v>
      </c>
      <c r="G44" s="46">
        <v>1</v>
      </c>
      <c r="H44" s="43">
        <v>1</v>
      </c>
      <c r="I44" s="43">
        <v>1</v>
      </c>
      <c r="J44" s="43">
        <v>1</v>
      </c>
      <c r="K44" s="43">
        <v>1</v>
      </c>
      <c r="L44" s="42">
        <v>5</v>
      </c>
      <c r="M44" s="43">
        <v>5</v>
      </c>
      <c r="N44" s="43">
        <v>1</v>
      </c>
      <c r="O44" s="43">
        <v>5</v>
      </c>
      <c r="P44" s="43">
        <v>5</v>
      </c>
      <c r="Q44" s="43">
        <v>5</v>
      </c>
      <c r="R44" s="43">
        <v>5</v>
      </c>
      <c r="S44" s="32"/>
    </row>
    <row r="45" spans="1:19">
      <c r="A45" s="9">
        <v>42</v>
      </c>
      <c r="B45" s="42">
        <v>1</v>
      </c>
      <c r="C45" s="41">
        <v>4</v>
      </c>
      <c r="D45" s="41">
        <v>1</v>
      </c>
      <c r="E45" s="41">
        <v>1</v>
      </c>
      <c r="F45" s="41">
        <v>1</v>
      </c>
      <c r="G45" s="46">
        <v>1</v>
      </c>
      <c r="H45" s="43">
        <v>1</v>
      </c>
      <c r="I45" s="43">
        <v>1</v>
      </c>
      <c r="J45" s="43">
        <v>1</v>
      </c>
      <c r="K45" s="43">
        <v>1</v>
      </c>
      <c r="L45" s="42">
        <v>5</v>
      </c>
      <c r="M45" s="43">
        <v>5</v>
      </c>
      <c r="O45" s="43">
        <v>5</v>
      </c>
      <c r="Q45" s="43">
        <v>5</v>
      </c>
      <c r="R45" s="43">
        <v>5</v>
      </c>
      <c r="S45" s="32"/>
    </row>
    <row r="46" spans="1:19">
      <c r="A46" s="9">
        <v>43</v>
      </c>
      <c r="B46" s="42">
        <v>5</v>
      </c>
      <c r="C46" s="41">
        <v>5</v>
      </c>
      <c r="D46" s="41">
        <v>1</v>
      </c>
      <c r="E46" s="41">
        <v>1</v>
      </c>
      <c r="F46" s="41">
        <v>1</v>
      </c>
      <c r="G46" s="46">
        <v>1</v>
      </c>
      <c r="H46" s="43">
        <v>1</v>
      </c>
      <c r="I46" s="43">
        <v>1</v>
      </c>
      <c r="J46" s="43">
        <v>1</v>
      </c>
      <c r="K46" s="43">
        <v>1</v>
      </c>
      <c r="L46" s="42">
        <v>4</v>
      </c>
      <c r="M46" s="43">
        <v>5</v>
      </c>
      <c r="N46" s="43">
        <v>1</v>
      </c>
      <c r="O46" s="43">
        <v>4</v>
      </c>
      <c r="P46" s="43">
        <v>1</v>
      </c>
      <c r="Q46" s="43">
        <v>5</v>
      </c>
      <c r="R46" s="43">
        <v>5</v>
      </c>
      <c r="S46" s="32"/>
    </row>
    <row r="47" spans="1:19">
      <c r="A47" s="9">
        <v>44</v>
      </c>
      <c r="B47" s="42">
        <v>2</v>
      </c>
      <c r="C47" s="41">
        <v>5</v>
      </c>
      <c r="D47" s="41">
        <v>4</v>
      </c>
      <c r="E47" s="41">
        <v>1</v>
      </c>
      <c r="F47" s="41">
        <v>1</v>
      </c>
      <c r="G47" s="46">
        <v>1</v>
      </c>
      <c r="H47" s="43">
        <v>1</v>
      </c>
      <c r="I47" s="43">
        <v>1</v>
      </c>
      <c r="J47" s="43">
        <v>1</v>
      </c>
      <c r="K47" s="43">
        <v>4</v>
      </c>
      <c r="L47" s="42">
        <v>5</v>
      </c>
      <c r="M47" s="43">
        <v>5</v>
      </c>
      <c r="N47" s="43">
        <v>2</v>
      </c>
      <c r="O47" s="43">
        <v>4</v>
      </c>
      <c r="P47" s="43">
        <v>4</v>
      </c>
      <c r="Q47" s="43">
        <v>5</v>
      </c>
      <c r="R47" s="43">
        <v>5</v>
      </c>
      <c r="S47" s="32"/>
    </row>
    <row r="48" spans="1:19">
      <c r="A48" s="8">
        <v>45</v>
      </c>
      <c r="B48" s="42">
        <v>1</v>
      </c>
      <c r="C48" s="41">
        <v>5</v>
      </c>
      <c r="D48" s="41">
        <v>1</v>
      </c>
      <c r="E48" s="41">
        <v>5</v>
      </c>
      <c r="F48" s="41">
        <v>1</v>
      </c>
      <c r="G48" s="46">
        <v>1</v>
      </c>
      <c r="H48" s="43">
        <v>1</v>
      </c>
      <c r="I48" s="43">
        <v>1</v>
      </c>
      <c r="J48" s="43">
        <v>1</v>
      </c>
      <c r="K48" s="43">
        <v>1</v>
      </c>
      <c r="L48" s="42">
        <v>4</v>
      </c>
      <c r="M48" s="43">
        <v>5</v>
      </c>
      <c r="N48" s="43">
        <v>3</v>
      </c>
      <c r="O48" s="43">
        <v>5</v>
      </c>
      <c r="P48" s="43">
        <v>5</v>
      </c>
      <c r="Q48" s="43">
        <v>5</v>
      </c>
      <c r="R48" s="43">
        <v>5</v>
      </c>
      <c r="S48" s="32"/>
    </row>
    <row r="49" spans="1:19">
      <c r="A49" s="9">
        <v>46</v>
      </c>
      <c r="B49" s="42">
        <v>1</v>
      </c>
      <c r="C49" s="41">
        <v>5</v>
      </c>
      <c r="D49" s="41">
        <v>4</v>
      </c>
      <c r="E49" s="41">
        <v>1</v>
      </c>
      <c r="F49" s="41">
        <v>1</v>
      </c>
      <c r="G49" s="46">
        <v>1</v>
      </c>
      <c r="H49" s="43">
        <v>1</v>
      </c>
      <c r="I49" s="43">
        <v>1</v>
      </c>
      <c r="J49" s="43">
        <v>1</v>
      </c>
      <c r="K49" s="43">
        <v>1</v>
      </c>
      <c r="L49" s="42">
        <v>5</v>
      </c>
      <c r="M49" s="43">
        <v>5</v>
      </c>
      <c r="N49" s="43">
        <v>1</v>
      </c>
      <c r="O49" s="43">
        <v>1</v>
      </c>
      <c r="P49" s="43">
        <v>5</v>
      </c>
      <c r="Q49" s="43">
        <v>5</v>
      </c>
      <c r="R49" s="43">
        <v>5</v>
      </c>
      <c r="S49" s="32"/>
    </row>
    <row r="50" spans="1:19">
      <c r="A50" s="9">
        <v>47</v>
      </c>
      <c r="B50" s="42">
        <v>1</v>
      </c>
      <c r="C50" s="41">
        <v>5</v>
      </c>
      <c r="D50" s="41">
        <v>4</v>
      </c>
      <c r="E50" s="41">
        <v>2</v>
      </c>
      <c r="F50" s="41">
        <v>5</v>
      </c>
      <c r="G50" s="46">
        <v>4</v>
      </c>
      <c r="H50" s="43">
        <v>1</v>
      </c>
      <c r="I50" s="43">
        <v>1</v>
      </c>
      <c r="J50" s="43">
        <v>4</v>
      </c>
      <c r="K50" s="43">
        <v>1</v>
      </c>
      <c r="L50" s="42">
        <v>5</v>
      </c>
      <c r="M50" s="43">
        <v>5</v>
      </c>
      <c r="N50" s="43">
        <v>2</v>
      </c>
      <c r="O50" s="43">
        <v>5</v>
      </c>
      <c r="P50" s="43">
        <v>5</v>
      </c>
      <c r="Q50" s="43">
        <v>5</v>
      </c>
      <c r="R50" s="43">
        <v>4</v>
      </c>
      <c r="S50" s="32"/>
    </row>
    <row r="51" spans="1:19">
      <c r="A51" s="9">
        <v>48</v>
      </c>
      <c r="B51" s="42">
        <v>3</v>
      </c>
      <c r="C51" s="41">
        <v>5</v>
      </c>
      <c r="D51" s="41">
        <v>1</v>
      </c>
      <c r="E51" s="41">
        <v>3</v>
      </c>
      <c r="F51" s="41">
        <v>5</v>
      </c>
      <c r="G51" s="46">
        <v>1</v>
      </c>
      <c r="H51" s="43">
        <v>1</v>
      </c>
      <c r="I51" s="43">
        <v>4</v>
      </c>
      <c r="J51" s="43"/>
      <c r="K51" s="43">
        <v>5</v>
      </c>
      <c r="L51" s="42">
        <v>4</v>
      </c>
      <c r="M51" s="43">
        <v>5</v>
      </c>
      <c r="N51" s="43">
        <v>5</v>
      </c>
      <c r="O51" s="43">
        <v>5</v>
      </c>
      <c r="P51" s="43">
        <v>5</v>
      </c>
      <c r="Q51" s="43">
        <v>5</v>
      </c>
      <c r="R51" s="43">
        <v>5</v>
      </c>
      <c r="S51" s="32"/>
    </row>
    <row r="52" spans="1:19">
      <c r="A52" s="9">
        <v>49</v>
      </c>
      <c r="B52" s="42">
        <v>5</v>
      </c>
      <c r="C52" s="41">
        <v>1</v>
      </c>
      <c r="D52" s="41">
        <v>1</v>
      </c>
      <c r="E52" s="41">
        <v>1</v>
      </c>
      <c r="F52" s="41">
        <v>1</v>
      </c>
      <c r="G52" s="46">
        <v>1</v>
      </c>
      <c r="H52" s="43">
        <v>1</v>
      </c>
      <c r="I52" s="43">
        <v>1</v>
      </c>
      <c r="J52" s="43">
        <v>1</v>
      </c>
      <c r="K52" s="43">
        <v>1</v>
      </c>
      <c r="L52" s="42">
        <v>5</v>
      </c>
      <c r="M52" s="43">
        <v>5</v>
      </c>
      <c r="N52" s="43">
        <v>1</v>
      </c>
      <c r="O52" s="43">
        <v>5</v>
      </c>
      <c r="P52" s="43">
        <v>5</v>
      </c>
      <c r="Q52" s="43">
        <v>5</v>
      </c>
      <c r="R52" s="43">
        <v>5</v>
      </c>
      <c r="S52" s="32"/>
    </row>
    <row r="53" spans="1:19">
      <c r="A53" s="12">
        <v>50</v>
      </c>
      <c r="B53" s="42">
        <v>1</v>
      </c>
      <c r="C53" s="41">
        <v>5</v>
      </c>
      <c r="G53" s="45"/>
      <c r="H53" s="43"/>
      <c r="I53" s="44"/>
      <c r="J53" s="43"/>
      <c r="K53" s="43"/>
      <c r="L53" s="42">
        <v>5</v>
      </c>
      <c r="M53" s="43">
        <v>5</v>
      </c>
      <c r="O53" s="43">
        <v>5</v>
      </c>
      <c r="Q53" s="43">
        <v>5</v>
      </c>
      <c r="S53" s="32"/>
    </row>
    <row r="55" spans="1:19">
      <c r="A55" s="81" t="s">
        <v>319</v>
      </c>
      <c r="B55" s="64">
        <f>AVERAGE(B4:B54)</f>
        <v>2.6666666666666665</v>
      </c>
      <c r="C55" s="64">
        <f t="shared" ref="C55:R55" si="0">AVERAGE(C4:C54)</f>
        <v>4.5111111111111111</v>
      </c>
      <c r="D55" s="64">
        <f t="shared" si="0"/>
        <v>2.0689655172413794</v>
      </c>
      <c r="E55" s="64">
        <f t="shared" si="0"/>
        <v>2.5714285714285716</v>
      </c>
      <c r="F55" s="64">
        <f t="shared" si="0"/>
        <v>2.4</v>
      </c>
      <c r="G55" s="64">
        <f t="shared" si="0"/>
        <v>1.2051282051282051</v>
      </c>
      <c r="H55" s="64">
        <f t="shared" si="0"/>
        <v>1.5240476190476189</v>
      </c>
      <c r="I55" s="64">
        <f t="shared" si="0"/>
        <v>1.6190476190476191</v>
      </c>
      <c r="J55" s="64">
        <f t="shared" si="0"/>
        <v>1.65</v>
      </c>
      <c r="K55" s="64">
        <f t="shared" si="0"/>
        <v>2.4090909090909092</v>
      </c>
      <c r="L55" s="64">
        <f t="shared" si="0"/>
        <v>4.7021276595744679</v>
      </c>
      <c r="M55" s="64">
        <f t="shared" si="0"/>
        <v>4.5625</v>
      </c>
      <c r="N55" s="64">
        <f t="shared" si="0"/>
        <v>2.5</v>
      </c>
      <c r="O55" s="64">
        <f t="shared" si="0"/>
        <v>4.3829787234042552</v>
      </c>
      <c r="P55" s="64">
        <f t="shared" si="0"/>
        <v>4.0714285714285712</v>
      </c>
      <c r="Q55" s="64">
        <f t="shared" si="0"/>
        <v>4.770833333333333</v>
      </c>
      <c r="R55" s="64">
        <f t="shared" si="0"/>
        <v>4.6956521739130439</v>
      </c>
    </row>
    <row r="56" spans="1:19" s="88" customFormat="1">
      <c r="A56" s="81" t="s">
        <v>324</v>
      </c>
      <c r="B56" s="64">
        <v>3.5454545454545454</v>
      </c>
      <c r="C56" s="87">
        <v>4.4615384615384617</v>
      </c>
      <c r="D56" s="87">
        <v>3.5</v>
      </c>
      <c r="E56" s="87">
        <v>3.4285714285714284</v>
      </c>
      <c r="F56" s="87">
        <v>2.5</v>
      </c>
      <c r="G56" s="64">
        <v>1.5</v>
      </c>
      <c r="H56" s="87">
        <v>1.9</v>
      </c>
      <c r="I56" s="87">
        <v>1.9166666666666667</v>
      </c>
      <c r="J56" s="87">
        <v>1.8</v>
      </c>
      <c r="K56" s="87">
        <v>2.1</v>
      </c>
      <c r="L56" s="64">
        <v>4.7142857142857144</v>
      </c>
      <c r="M56" s="87">
        <v>4.5</v>
      </c>
      <c r="N56" s="87">
        <v>3.3333333333333335</v>
      </c>
      <c r="O56" s="87">
        <v>3.9230769230769229</v>
      </c>
      <c r="P56" s="87">
        <v>4.0666666666666664</v>
      </c>
      <c r="Q56" s="87">
        <v>4.7857142857142856</v>
      </c>
      <c r="R56" s="87">
        <v>4.7142857142857144</v>
      </c>
      <c r="S56" s="81"/>
    </row>
    <row r="57" spans="1:19">
      <c r="B57" s="42" t="s">
        <v>330</v>
      </c>
      <c r="C57" s="41" t="s">
        <v>324</v>
      </c>
    </row>
    <row r="58" spans="1:19">
      <c r="A58" s="9" t="s">
        <v>34</v>
      </c>
      <c r="B58" s="97">
        <v>4.5111111111111111</v>
      </c>
      <c r="C58" s="98">
        <v>4.4615384615384617</v>
      </c>
    </row>
    <row r="59" spans="1:19">
      <c r="A59" s="9" t="s">
        <v>33</v>
      </c>
      <c r="B59" s="97">
        <v>2.6666666666666665</v>
      </c>
      <c r="C59" s="98">
        <v>3.5454545454545454</v>
      </c>
    </row>
    <row r="60" spans="1:19">
      <c r="A60" s="9" t="s">
        <v>36</v>
      </c>
      <c r="B60" s="97">
        <v>2.5714285714285716</v>
      </c>
      <c r="C60" s="98">
        <v>3.4285714285714284</v>
      </c>
    </row>
    <row r="61" spans="1:19">
      <c r="A61" s="9" t="s">
        <v>37</v>
      </c>
      <c r="B61" s="97">
        <v>2.4</v>
      </c>
      <c r="C61" s="98">
        <v>2.5</v>
      </c>
    </row>
    <row r="62" spans="1:19">
      <c r="A62" s="9" t="s">
        <v>35</v>
      </c>
      <c r="B62" s="97">
        <v>2.0689655172413794</v>
      </c>
      <c r="C62" s="98">
        <v>3.5</v>
      </c>
    </row>
  </sheetData>
  <autoFilter ref="A57:C62" xr:uid="{A6024F32-B8DD-4F59-B5BE-BF44D76164A3}">
    <sortState xmlns:xlrd2="http://schemas.microsoft.com/office/spreadsheetml/2017/richdata2" ref="A58:C62">
      <sortCondition descending="1" ref="B58:B62"/>
    </sortState>
  </autoFilter>
  <mergeCells count="3">
    <mergeCell ref="B2:F2"/>
    <mergeCell ref="G2:K2"/>
    <mergeCell ref="L2:R2"/>
  </mergeCells>
  <printOptions gridLines="1"/>
  <pageMargins left="0.70866141732283472" right="0.70866141732283472" top="0.74803149606299213" bottom="0.74803149606299213" header="0.31496062992125984" footer="0.31496062992125984"/>
  <pageSetup paperSize="8" scale="89"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51AFA-3EDD-44C8-9D36-DEC6CFBD3D96}">
  <dimension ref="A2:L35"/>
  <sheetViews>
    <sheetView topLeftCell="A25" workbookViewId="0">
      <selection activeCell="A37" sqref="A37"/>
    </sheetView>
  </sheetViews>
  <sheetFormatPr defaultRowHeight="14.5"/>
  <cols>
    <col min="1" max="1" width="10.7265625" style="70" customWidth="1"/>
    <col min="2" max="2" width="12.7265625" style="60" customWidth="1"/>
    <col min="3" max="4" width="12.7265625" style="58" customWidth="1"/>
    <col min="5" max="5" width="12.7265625" style="60" customWidth="1"/>
    <col min="6" max="6" width="12.7265625" style="58" customWidth="1"/>
    <col min="7" max="7" width="12.7265625" style="60" customWidth="1"/>
    <col min="8" max="11" width="12.7265625" style="58" customWidth="1"/>
    <col min="12" max="12" width="55.7265625" style="5" bestFit="1" customWidth="1"/>
  </cols>
  <sheetData>
    <row r="2" spans="1:12" s="9" customFormat="1" ht="14">
      <c r="A2" s="19" t="s">
        <v>142</v>
      </c>
      <c r="B2" s="62"/>
      <c r="C2" s="31"/>
      <c r="D2" s="31"/>
      <c r="E2" s="62"/>
      <c r="F2" s="31"/>
      <c r="G2" s="60"/>
      <c r="H2" s="58"/>
      <c r="I2" s="58"/>
      <c r="J2" s="58"/>
      <c r="K2" s="58"/>
      <c r="L2" s="32"/>
    </row>
    <row r="3" spans="1:12" s="9" customFormat="1" ht="28.5" customHeight="1">
      <c r="A3" s="31" t="s">
        <v>108</v>
      </c>
      <c r="B3" s="115" t="s">
        <v>99</v>
      </c>
      <c r="C3" s="115"/>
      <c r="D3" s="115"/>
      <c r="E3" s="115" t="s">
        <v>104</v>
      </c>
      <c r="F3" s="115"/>
      <c r="G3" s="116" t="s">
        <v>105</v>
      </c>
      <c r="H3" s="116"/>
      <c r="I3" s="116"/>
      <c r="J3" s="116"/>
      <c r="K3" s="116"/>
      <c r="L3" s="32"/>
    </row>
    <row r="4" spans="1:12" s="8" customFormat="1" ht="14">
      <c r="A4" s="63"/>
      <c r="B4" s="62" t="s">
        <v>100</v>
      </c>
      <c r="C4" s="31" t="s">
        <v>101</v>
      </c>
      <c r="D4" s="31" t="s">
        <v>143</v>
      </c>
      <c r="E4" s="62" t="s">
        <v>100</v>
      </c>
      <c r="F4" s="31" t="s">
        <v>143</v>
      </c>
      <c r="G4" s="62" t="s">
        <v>103</v>
      </c>
      <c r="H4" s="31" t="s">
        <v>102</v>
      </c>
      <c r="I4" s="31" t="s">
        <v>100</v>
      </c>
      <c r="J4" s="31" t="s">
        <v>101</v>
      </c>
      <c r="K4" s="31" t="s">
        <v>143</v>
      </c>
      <c r="L4" s="33"/>
    </row>
    <row r="5" spans="1:12" s="9" customFormat="1" ht="14">
      <c r="A5" s="70">
        <v>1</v>
      </c>
      <c r="B5" s="60"/>
      <c r="C5" s="58">
        <v>1</v>
      </c>
      <c r="D5" s="58">
        <v>1</v>
      </c>
      <c r="E5" s="60">
        <v>1</v>
      </c>
      <c r="F5" s="58"/>
      <c r="G5" s="60">
        <v>1</v>
      </c>
      <c r="H5" s="58">
        <v>1</v>
      </c>
      <c r="I5" s="58"/>
      <c r="J5" s="58"/>
      <c r="K5" s="58"/>
      <c r="L5" s="32"/>
    </row>
    <row r="6" spans="1:12" s="9" customFormat="1" ht="14">
      <c r="A6" s="70">
        <v>2</v>
      </c>
      <c r="B6" s="60">
        <v>1</v>
      </c>
      <c r="C6" s="58">
        <v>1</v>
      </c>
      <c r="D6" s="58">
        <v>1</v>
      </c>
      <c r="E6" s="60"/>
      <c r="F6" s="58"/>
      <c r="G6" s="60"/>
      <c r="H6" s="58"/>
      <c r="I6" s="58"/>
      <c r="J6" s="58"/>
      <c r="K6" s="58"/>
      <c r="L6" s="32"/>
    </row>
    <row r="7" spans="1:12">
      <c r="A7" s="70">
        <v>3</v>
      </c>
      <c r="B7" s="60">
        <v>1</v>
      </c>
      <c r="C7" s="58">
        <v>1</v>
      </c>
      <c r="D7" s="58">
        <v>1</v>
      </c>
      <c r="G7" s="60">
        <v>1</v>
      </c>
      <c r="H7" s="58">
        <v>1</v>
      </c>
    </row>
    <row r="8" spans="1:12">
      <c r="A8" s="70">
        <v>4</v>
      </c>
      <c r="B8" s="60">
        <v>1</v>
      </c>
      <c r="C8" s="58">
        <v>1</v>
      </c>
      <c r="D8" s="58">
        <v>1</v>
      </c>
      <c r="G8" s="60">
        <v>1</v>
      </c>
      <c r="H8" s="58">
        <v>1</v>
      </c>
    </row>
    <row r="9" spans="1:12">
      <c r="A9" s="70">
        <v>5</v>
      </c>
      <c r="B9" s="60">
        <v>1</v>
      </c>
      <c r="C9" s="58">
        <v>1</v>
      </c>
      <c r="D9" s="58">
        <v>1</v>
      </c>
      <c r="G9" s="60">
        <v>1</v>
      </c>
      <c r="H9" s="58">
        <v>1</v>
      </c>
    </row>
    <row r="10" spans="1:12">
      <c r="A10" s="70">
        <v>6</v>
      </c>
      <c r="C10" s="58">
        <v>1</v>
      </c>
      <c r="E10" s="60">
        <v>1</v>
      </c>
      <c r="G10" s="60">
        <v>1</v>
      </c>
      <c r="H10" s="58">
        <v>1</v>
      </c>
    </row>
    <row r="11" spans="1:12">
      <c r="A11" s="70">
        <v>7</v>
      </c>
      <c r="C11" s="58">
        <v>1</v>
      </c>
      <c r="E11" s="60">
        <v>1</v>
      </c>
      <c r="F11" s="58">
        <v>1</v>
      </c>
      <c r="G11" s="60">
        <v>1</v>
      </c>
      <c r="H11" s="58">
        <v>1</v>
      </c>
    </row>
    <row r="12" spans="1:12">
      <c r="A12" s="70">
        <v>8</v>
      </c>
      <c r="C12" s="58">
        <v>1</v>
      </c>
      <c r="D12" s="58">
        <v>1</v>
      </c>
      <c r="E12" s="60">
        <v>1</v>
      </c>
      <c r="G12" s="60">
        <v>1</v>
      </c>
      <c r="H12" s="58">
        <v>1</v>
      </c>
    </row>
    <row r="13" spans="1:12">
      <c r="A13" s="70">
        <v>9</v>
      </c>
      <c r="E13" s="60">
        <v>1</v>
      </c>
      <c r="G13" s="60">
        <v>1</v>
      </c>
      <c r="H13" s="58">
        <v>1</v>
      </c>
      <c r="J13" s="58">
        <v>1</v>
      </c>
      <c r="K13" s="58">
        <v>1</v>
      </c>
    </row>
    <row r="14" spans="1:12">
      <c r="A14" s="70">
        <v>10</v>
      </c>
      <c r="C14" s="58">
        <v>1</v>
      </c>
      <c r="E14" s="60">
        <v>1</v>
      </c>
      <c r="F14" s="58">
        <v>1</v>
      </c>
      <c r="G14" s="60">
        <v>1</v>
      </c>
      <c r="H14" s="58">
        <v>1</v>
      </c>
    </row>
    <row r="15" spans="1:12">
      <c r="A15" s="70">
        <v>11</v>
      </c>
      <c r="D15" s="58">
        <v>1</v>
      </c>
      <c r="E15" s="60">
        <v>1</v>
      </c>
      <c r="G15" s="60">
        <v>1</v>
      </c>
      <c r="H15" s="58">
        <v>1</v>
      </c>
    </row>
    <row r="16" spans="1:12">
      <c r="A16" s="70">
        <v>12</v>
      </c>
      <c r="C16" s="58">
        <v>1</v>
      </c>
      <c r="D16" s="58">
        <v>1</v>
      </c>
      <c r="E16" s="60">
        <v>1</v>
      </c>
      <c r="G16" s="60">
        <v>1</v>
      </c>
      <c r="H16" s="58">
        <v>1</v>
      </c>
    </row>
    <row r="17" spans="1:11">
      <c r="A17" s="70">
        <v>13</v>
      </c>
      <c r="C17" s="58">
        <v>1</v>
      </c>
      <c r="D17" s="58">
        <v>1</v>
      </c>
      <c r="E17" s="60">
        <v>1</v>
      </c>
      <c r="G17" s="60">
        <v>1</v>
      </c>
    </row>
    <row r="18" spans="1:11">
      <c r="A18" s="70">
        <v>14</v>
      </c>
      <c r="C18" s="58">
        <v>1</v>
      </c>
      <c r="D18" s="58">
        <v>1</v>
      </c>
      <c r="E18" s="60">
        <v>1</v>
      </c>
      <c r="G18" s="60">
        <v>1</v>
      </c>
      <c r="H18" s="58">
        <v>1</v>
      </c>
    </row>
    <row r="19" spans="1:11">
      <c r="A19" s="70">
        <v>15</v>
      </c>
      <c r="C19" s="58">
        <v>1</v>
      </c>
      <c r="D19" s="58">
        <v>1</v>
      </c>
      <c r="E19" s="60">
        <v>1</v>
      </c>
      <c r="G19" s="60">
        <v>1</v>
      </c>
      <c r="H19" s="58">
        <v>1</v>
      </c>
    </row>
    <row r="20" spans="1:11">
      <c r="A20" s="61">
        <v>16</v>
      </c>
      <c r="C20" s="58">
        <v>1</v>
      </c>
      <c r="D20" s="58">
        <v>1</v>
      </c>
      <c r="G20" s="59">
        <v>1</v>
      </c>
      <c r="H20" s="58">
        <v>1</v>
      </c>
      <c r="J20" s="58">
        <v>1</v>
      </c>
      <c r="K20" s="58">
        <v>1</v>
      </c>
    </row>
    <row r="21" spans="1:11">
      <c r="A21" s="70">
        <v>17</v>
      </c>
      <c r="C21" s="58">
        <v>1</v>
      </c>
      <c r="D21" s="58">
        <v>1</v>
      </c>
      <c r="E21" s="60">
        <v>1</v>
      </c>
      <c r="G21" s="59"/>
    </row>
    <row r="22" spans="1:11">
      <c r="A22" s="61">
        <v>18</v>
      </c>
      <c r="B22" s="59"/>
      <c r="C22" s="30"/>
      <c r="D22" s="30">
        <v>1</v>
      </c>
      <c r="E22" s="59">
        <v>1</v>
      </c>
      <c r="F22" s="30"/>
      <c r="G22" s="59">
        <v>1</v>
      </c>
      <c r="H22" s="58">
        <v>1</v>
      </c>
      <c r="J22" s="58">
        <v>1</v>
      </c>
    </row>
    <row r="23" spans="1:11">
      <c r="A23" s="61">
        <v>19</v>
      </c>
      <c r="B23" s="59"/>
      <c r="C23" s="30"/>
      <c r="D23" s="30"/>
      <c r="E23" s="59"/>
      <c r="F23" s="30"/>
      <c r="G23" s="59">
        <v>1</v>
      </c>
      <c r="H23" s="58">
        <v>1</v>
      </c>
      <c r="I23" s="58">
        <v>1</v>
      </c>
      <c r="J23" s="58">
        <v>1</v>
      </c>
      <c r="K23" s="58">
        <v>1</v>
      </c>
    </row>
    <row r="24" spans="1:11">
      <c r="A24" s="70">
        <v>20</v>
      </c>
      <c r="C24" s="58">
        <v>1</v>
      </c>
      <c r="E24" s="60">
        <v>1</v>
      </c>
      <c r="F24" s="58">
        <v>1</v>
      </c>
      <c r="G24" s="60">
        <v>1</v>
      </c>
      <c r="H24" s="58">
        <v>1</v>
      </c>
    </row>
    <row r="25" spans="1:11">
      <c r="A25" s="70">
        <v>21</v>
      </c>
      <c r="D25" s="58">
        <v>1</v>
      </c>
      <c r="E25" s="60">
        <v>1</v>
      </c>
      <c r="G25" s="60">
        <v>1</v>
      </c>
      <c r="H25" s="58">
        <v>1</v>
      </c>
      <c r="J25" s="58">
        <v>1</v>
      </c>
    </row>
    <row r="26" spans="1:11">
      <c r="A26" s="70">
        <v>22</v>
      </c>
      <c r="D26" s="58">
        <v>1</v>
      </c>
      <c r="E26" s="60">
        <v>1</v>
      </c>
      <c r="F26" s="58">
        <v>1</v>
      </c>
      <c r="G26" s="60">
        <v>1</v>
      </c>
      <c r="H26" s="58">
        <v>1</v>
      </c>
    </row>
    <row r="27" spans="1:11">
      <c r="A27" s="70">
        <v>23</v>
      </c>
      <c r="D27" s="58">
        <v>1</v>
      </c>
      <c r="E27" s="60">
        <v>1</v>
      </c>
      <c r="G27" s="60">
        <v>1</v>
      </c>
      <c r="H27" s="58">
        <v>1</v>
      </c>
    </row>
    <row r="28" spans="1:11">
      <c r="A28" s="70">
        <v>24</v>
      </c>
      <c r="C28" s="58">
        <v>1</v>
      </c>
      <c r="D28" s="58">
        <v>1</v>
      </c>
      <c r="E28" s="60">
        <v>1</v>
      </c>
      <c r="G28" s="60">
        <v>1</v>
      </c>
      <c r="H28" s="58">
        <v>1</v>
      </c>
      <c r="J28" s="58">
        <v>1</v>
      </c>
    </row>
    <row r="29" spans="1:11">
      <c r="A29" s="70">
        <v>25</v>
      </c>
      <c r="E29" s="60">
        <v>1</v>
      </c>
      <c r="G29" s="60">
        <v>1</v>
      </c>
      <c r="H29" s="58">
        <v>1</v>
      </c>
      <c r="J29" s="58">
        <v>1</v>
      </c>
    </row>
    <row r="30" spans="1:11">
      <c r="A30" s="70">
        <v>26</v>
      </c>
    </row>
    <row r="31" spans="1:11">
      <c r="A31" s="70">
        <v>27</v>
      </c>
      <c r="B31" s="60">
        <v>1</v>
      </c>
      <c r="D31" s="58">
        <v>1</v>
      </c>
      <c r="G31" s="60">
        <v>1</v>
      </c>
      <c r="H31" s="58">
        <v>1</v>
      </c>
      <c r="J31" s="58">
        <v>1</v>
      </c>
    </row>
    <row r="32" spans="1:11">
      <c r="A32" s="61" t="s">
        <v>318</v>
      </c>
      <c r="B32" s="60">
        <v>5</v>
      </c>
      <c r="C32" s="30">
        <v>16</v>
      </c>
      <c r="D32" s="30">
        <v>13</v>
      </c>
      <c r="E32" s="59">
        <v>18</v>
      </c>
      <c r="F32" s="30">
        <v>3</v>
      </c>
      <c r="G32" s="59">
        <v>20</v>
      </c>
      <c r="H32" s="58">
        <v>20</v>
      </c>
      <c r="I32" s="30">
        <v>3</v>
      </c>
      <c r="J32" s="30">
        <v>10</v>
      </c>
      <c r="K32" s="30">
        <v>5</v>
      </c>
    </row>
    <row r="34" spans="1:11">
      <c r="A34" s="71" t="s">
        <v>106</v>
      </c>
      <c r="B34" s="72">
        <f>SUM(B5:B32)</f>
        <v>10</v>
      </c>
      <c r="C34" s="72">
        <f t="shared" ref="C34:K34" si="0">SUM(C5:C32)</f>
        <v>33</v>
      </c>
      <c r="D34" s="72">
        <f t="shared" si="0"/>
        <v>32</v>
      </c>
      <c r="E34" s="72">
        <f t="shared" si="0"/>
        <v>37</v>
      </c>
      <c r="F34" s="72">
        <f t="shared" si="0"/>
        <v>7</v>
      </c>
      <c r="G34" s="72">
        <f t="shared" si="0"/>
        <v>44</v>
      </c>
      <c r="H34" s="72">
        <f t="shared" si="0"/>
        <v>43</v>
      </c>
      <c r="I34" s="72">
        <f t="shared" si="0"/>
        <v>4</v>
      </c>
      <c r="J34" s="72">
        <f t="shared" si="0"/>
        <v>18</v>
      </c>
      <c r="K34" s="73">
        <f t="shared" si="0"/>
        <v>8</v>
      </c>
    </row>
    <row r="35" spans="1:11">
      <c r="A35" s="70" t="s">
        <v>324</v>
      </c>
      <c r="B35" s="60">
        <v>2</v>
      </c>
      <c r="C35" s="58">
        <v>5</v>
      </c>
      <c r="D35" s="58">
        <v>5</v>
      </c>
      <c r="E35" s="60">
        <v>15</v>
      </c>
      <c r="F35" s="58">
        <v>7</v>
      </c>
      <c r="G35" s="60">
        <v>14</v>
      </c>
      <c r="H35" s="58">
        <v>14</v>
      </c>
      <c r="I35" s="58">
        <v>2</v>
      </c>
      <c r="J35" s="58">
        <v>9</v>
      </c>
      <c r="K35" s="58">
        <v>4</v>
      </c>
    </row>
  </sheetData>
  <mergeCells count="3">
    <mergeCell ref="B3:D3"/>
    <mergeCell ref="E3:F3"/>
    <mergeCell ref="G3:K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5C2CF-1CE0-4BF9-8F2F-1EC7396724FC}">
  <sheetPr>
    <pageSetUpPr fitToPage="1"/>
  </sheetPr>
  <dimension ref="A1:AB69"/>
  <sheetViews>
    <sheetView zoomScaleNormal="100" zoomScaleSheetLayoutView="77" workbookViewId="0">
      <pane xSplit="1" ySplit="4" topLeftCell="B38" activePane="bottomRight" state="frozen"/>
      <selection pane="topRight" activeCell="B1" sqref="B1"/>
      <selection pane="bottomLeft" activeCell="A5" sqref="A5"/>
      <selection pane="bottomRight" activeCell="I60" sqref="I60"/>
    </sheetView>
  </sheetViews>
  <sheetFormatPr defaultRowHeight="14.5"/>
  <cols>
    <col min="1" max="1" width="13.1796875" style="12" customWidth="1"/>
    <col min="2" max="27" width="15.7265625" style="9" customWidth="1"/>
    <col min="28" max="28" width="39.1796875" style="2" customWidth="1"/>
  </cols>
  <sheetData>
    <row r="1" spans="1:28" ht="20.25" customHeight="1">
      <c r="A1" s="35" t="s">
        <v>6</v>
      </c>
      <c r="C1" s="29"/>
      <c r="D1" s="29"/>
      <c r="E1" s="29"/>
      <c r="F1" s="29"/>
      <c r="G1" s="29"/>
      <c r="H1" s="29"/>
      <c r="I1" s="29"/>
      <c r="J1" s="29"/>
      <c r="K1" s="29"/>
      <c r="L1" s="29"/>
      <c r="M1" s="29"/>
    </row>
    <row r="3" spans="1:28" ht="45.75" customHeight="1">
      <c r="B3" s="27" t="s">
        <v>167</v>
      </c>
      <c r="C3" s="20"/>
      <c r="D3" s="20"/>
      <c r="E3" s="20"/>
      <c r="F3" s="20"/>
      <c r="G3" s="20"/>
      <c r="H3" s="20"/>
      <c r="I3" s="20"/>
      <c r="J3" s="20"/>
      <c r="K3" s="20"/>
      <c r="L3" s="20"/>
      <c r="M3" s="20"/>
      <c r="AB3" s="8"/>
    </row>
    <row r="4" spans="1:28" ht="42">
      <c r="A4" s="12" t="s">
        <v>108</v>
      </c>
      <c r="B4" s="28" t="s">
        <v>168</v>
      </c>
      <c r="C4" s="28" t="s">
        <v>169</v>
      </c>
      <c r="D4" s="28" t="s">
        <v>170</v>
      </c>
      <c r="E4" s="28" t="s">
        <v>171</v>
      </c>
      <c r="F4" s="28" t="s">
        <v>172</v>
      </c>
      <c r="G4" s="28" t="s">
        <v>173</v>
      </c>
      <c r="H4" s="28" t="s">
        <v>174</v>
      </c>
      <c r="I4" s="28" t="s">
        <v>175</v>
      </c>
      <c r="J4" s="28" t="s">
        <v>176</v>
      </c>
      <c r="K4" s="28" t="s">
        <v>177</v>
      </c>
      <c r="L4" s="28" t="s">
        <v>178</v>
      </c>
      <c r="M4" s="28" t="s">
        <v>179</v>
      </c>
      <c r="N4" s="36" t="s">
        <v>243</v>
      </c>
      <c r="O4" s="28" t="s">
        <v>180</v>
      </c>
      <c r="P4" s="28" t="s">
        <v>181</v>
      </c>
      <c r="Q4" s="28" t="s">
        <v>182</v>
      </c>
      <c r="R4" s="28" t="s">
        <v>183</v>
      </c>
      <c r="S4" s="28" t="s">
        <v>184</v>
      </c>
      <c r="T4" s="28" t="s">
        <v>185</v>
      </c>
      <c r="U4" s="28" t="s">
        <v>186</v>
      </c>
      <c r="V4" s="28" t="s">
        <v>187</v>
      </c>
      <c r="W4" s="28" t="s">
        <v>188</v>
      </c>
      <c r="X4" s="28" t="s">
        <v>189</v>
      </c>
      <c r="Y4" s="28" t="s">
        <v>190</v>
      </c>
      <c r="Z4" s="28" t="s">
        <v>191</v>
      </c>
      <c r="AA4" s="28" t="s">
        <v>192</v>
      </c>
      <c r="AB4" s="34" t="s">
        <v>193</v>
      </c>
    </row>
    <row r="5" spans="1:28">
      <c r="A5" s="12">
        <v>1</v>
      </c>
      <c r="B5" s="9">
        <v>5</v>
      </c>
      <c r="C5" s="9">
        <v>5</v>
      </c>
      <c r="D5" s="9">
        <v>4</v>
      </c>
      <c r="E5" s="9">
        <v>4</v>
      </c>
      <c r="F5" s="9">
        <v>4</v>
      </c>
      <c r="G5" s="9">
        <v>3</v>
      </c>
      <c r="H5" s="9">
        <v>3</v>
      </c>
      <c r="I5" s="9">
        <v>5</v>
      </c>
      <c r="J5" s="9">
        <v>5</v>
      </c>
      <c r="K5" s="9">
        <v>5</v>
      </c>
      <c r="L5" s="9">
        <v>3</v>
      </c>
      <c r="M5" s="9">
        <v>2</v>
      </c>
      <c r="N5" s="9">
        <v>4</v>
      </c>
      <c r="O5" s="9">
        <v>4</v>
      </c>
      <c r="P5" s="9">
        <v>5</v>
      </c>
      <c r="Q5" s="9">
        <v>2</v>
      </c>
      <c r="R5" s="9">
        <v>2</v>
      </c>
      <c r="S5" s="9">
        <v>2</v>
      </c>
      <c r="T5" s="9">
        <v>2</v>
      </c>
      <c r="U5" s="9">
        <v>2</v>
      </c>
      <c r="V5" s="9">
        <v>5</v>
      </c>
      <c r="W5" s="9">
        <v>4</v>
      </c>
      <c r="X5" s="9">
        <v>2</v>
      </c>
      <c r="Y5" s="9">
        <v>2</v>
      </c>
      <c r="Z5" s="9">
        <v>1</v>
      </c>
      <c r="AA5" s="9">
        <v>1</v>
      </c>
      <c r="AB5" s="8"/>
    </row>
    <row r="6" spans="1:28">
      <c r="A6" s="12">
        <v>2</v>
      </c>
      <c r="B6" s="9">
        <v>5</v>
      </c>
      <c r="C6" s="9">
        <v>4</v>
      </c>
      <c r="D6" s="9">
        <v>5</v>
      </c>
      <c r="E6" s="9">
        <v>4</v>
      </c>
      <c r="F6" s="9">
        <v>5</v>
      </c>
      <c r="G6" s="9">
        <v>3</v>
      </c>
      <c r="H6" s="9">
        <v>3</v>
      </c>
      <c r="I6" s="9">
        <v>5</v>
      </c>
      <c r="J6" s="9">
        <v>2</v>
      </c>
      <c r="K6" s="9">
        <v>4</v>
      </c>
      <c r="L6" s="9">
        <v>4</v>
      </c>
      <c r="M6" s="9">
        <v>3</v>
      </c>
      <c r="N6" s="9">
        <v>3</v>
      </c>
      <c r="O6" s="9">
        <v>3</v>
      </c>
      <c r="P6" s="9">
        <v>3</v>
      </c>
      <c r="Q6" s="9">
        <v>2</v>
      </c>
      <c r="R6" s="9">
        <v>1</v>
      </c>
      <c r="S6" s="9">
        <v>1</v>
      </c>
      <c r="T6" s="9">
        <v>1</v>
      </c>
      <c r="U6" s="9">
        <v>1</v>
      </c>
      <c r="W6" s="9">
        <v>4</v>
      </c>
      <c r="X6" s="9">
        <v>2</v>
      </c>
      <c r="Y6" s="9">
        <v>2</v>
      </c>
      <c r="Z6" s="9">
        <v>1</v>
      </c>
      <c r="AA6" s="9">
        <v>3</v>
      </c>
      <c r="AB6" s="8"/>
    </row>
    <row r="7" spans="1:28">
      <c r="A7" s="12">
        <v>3</v>
      </c>
      <c r="B7" s="9">
        <v>5</v>
      </c>
      <c r="C7" s="9">
        <v>4</v>
      </c>
      <c r="D7" s="9">
        <v>5</v>
      </c>
      <c r="E7" s="9">
        <v>5</v>
      </c>
      <c r="F7" s="9">
        <v>5</v>
      </c>
      <c r="G7" s="9">
        <v>5</v>
      </c>
      <c r="H7" s="9">
        <v>5</v>
      </c>
      <c r="I7" s="9">
        <v>5</v>
      </c>
      <c r="J7" s="9">
        <v>5</v>
      </c>
      <c r="K7" s="9">
        <v>5</v>
      </c>
      <c r="L7" s="9">
        <v>5</v>
      </c>
      <c r="M7" s="9">
        <v>5</v>
      </c>
      <c r="N7" s="9">
        <v>5</v>
      </c>
      <c r="O7" s="9">
        <v>5</v>
      </c>
      <c r="P7" s="9">
        <v>1</v>
      </c>
      <c r="Q7" s="9">
        <v>5</v>
      </c>
      <c r="R7" s="9">
        <v>1</v>
      </c>
      <c r="S7" s="9">
        <v>3</v>
      </c>
      <c r="T7" s="9">
        <v>1</v>
      </c>
      <c r="U7" s="9">
        <v>3</v>
      </c>
      <c r="V7" s="9">
        <v>5</v>
      </c>
      <c r="W7" s="9">
        <v>5</v>
      </c>
      <c r="X7" s="9">
        <v>5</v>
      </c>
      <c r="Y7" s="9">
        <v>1</v>
      </c>
      <c r="Z7" s="9">
        <v>5</v>
      </c>
      <c r="AA7" s="9">
        <v>1</v>
      </c>
      <c r="AB7" s="8"/>
    </row>
    <row r="8" spans="1:28" ht="70.5">
      <c r="A8" s="12">
        <v>4</v>
      </c>
      <c r="B8" s="9">
        <v>5</v>
      </c>
      <c r="C8" s="9">
        <v>5</v>
      </c>
      <c r="D8" s="9">
        <v>5</v>
      </c>
      <c r="E8" s="9">
        <v>5</v>
      </c>
      <c r="F8" s="9">
        <v>4</v>
      </c>
      <c r="G8" s="9">
        <v>4</v>
      </c>
      <c r="H8" s="9">
        <v>4</v>
      </c>
      <c r="I8" s="9">
        <v>5</v>
      </c>
      <c r="J8" s="9">
        <v>5</v>
      </c>
      <c r="K8" s="9">
        <v>5</v>
      </c>
      <c r="L8" s="9">
        <v>5</v>
      </c>
      <c r="M8" s="9">
        <v>5</v>
      </c>
      <c r="N8" s="9">
        <v>5</v>
      </c>
      <c r="O8" s="9">
        <v>5</v>
      </c>
      <c r="P8" s="9">
        <v>4</v>
      </c>
      <c r="Q8" s="9">
        <v>2</v>
      </c>
      <c r="R8" s="9">
        <v>2</v>
      </c>
      <c r="S8" s="9">
        <v>4</v>
      </c>
      <c r="T8" s="9">
        <v>2</v>
      </c>
      <c r="U8" s="9">
        <v>4</v>
      </c>
      <c r="V8" s="9">
        <v>5</v>
      </c>
      <c r="W8" s="9">
        <v>5</v>
      </c>
      <c r="X8" s="9">
        <v>5</v>
      </c>
      <c r="Y8" s="9">
        <v>1</v>
      </c>
      <c r="Z8" s="9">
        <v>1</v>
      </c>
      <c r="AA8" s="9">
        <v>1</v>
      </c>
      <c r="AB8" s="8" t="s">
        <v>230</v>
      </c>
    </row>
    <row r="9" spans="1:28" ht="36" customHeight="1">
      <c r="A9" s="12">
        <v>5</v>
      </c>
      <c r="B9" s="9">
        <v>5</v>
      </c>
      <c r="C9" s="9">
        <v>4</v>
      </c>
      <c r="D9" s="9">
        <v>4</v>
      </c>
      <c r="E9" s="9">
        <v>4</v>
      </c>
      <c r="F9" s="9">
        <v>5</v>
      </c>
      <c r="G9" s="9">
        <v>3</v>
      </c>
      <c r="H9" s="9">
        <v>3</v>
      </c>
      <c r="I9" s="9">
        <v>5</v>
      </c>
      <c r="J9" s="9">
        <v>3</v>
      </c>
      <c r="K9" s="9">
        <v>5</v>
      </c>
      <c r="L9" s="9">
        <v>4</v>
      </c>
      <c r="M9" s="9">
        <v>3</v>
      </c>
      <c r="N9" s="9">
        <v>4</v>
      </c>
      <c r="O9" s="9">
        <v>3</v>
      </c>
      <c r="P9" s="9">
        <v>4</v>
      </c>
      <c r="Q9" s="9">
        <v>3</v>
      </c>
      <c r="R9" s="9">
        <v>3</v>
      </c>
      <c r="S9" s="9">
        <v>3</v>
      </c>
      <c r="T9" s="9">
        <v>1</v>
      </c>
      <c r="U9" s="9">
        <v>1</v>
      </c>
      <c r="V9" s="9">
        <v>3</v>
      </c>
      <c r="W9" s="9">
        <v>4</v>
      </c>
      <c r="X9" s="9">
        <v>3</v>
      </c>
      <c r="Y9" s="9">
        <v>3</v>
      </c>
      <c r="Z9" s="9">
        <v>2</v>
      </c>
      <c r="AA9" s="9">
        <v>2</v>
      </c>
      <c r="AB9" s="8"/>
    </row>
    <row r="10" spans="1:28" ht="15" customHeight="1">
      <c r="A10" s="12">
        <v>6</v>
      </c>
      <c r="B10" s="9">
        <v>5</v>
      </c>
      <c r="C10" s="9">
        <v>5</v>
      </c>
      <c r="D10" s="9">
        <v>5</v>
      </c>
      <c r="E10" s="9">
        <v>5</v>
      </c>
      <c r="F10" s="9">
        <v>5</v>
      </c>
      <c r="G10" s="9">
        <v>3</v>
      </c>
      <c r="H10" s="9">
        <v>3</v>
      </c>
      <c r="I10" s="9">
        <v>5</v>
      </c>
      <c r="J10" s="9">
        <v>5</v>
      </c>
      <c r="K10" s="9">
        <v>5</v>
      </c>
      <c r="L10" s="9">
        <v>3</v>
      </c>
      <c r="M10" s="9">
        <v>3</v>
      </c>
      <c r="N10" s="9">
        <v>5</v>
      </c>
      <c r="O10" s="9">
        <v>2</v>
      </c>
      <c r="P10" s="9">
        <v>2</v>
      </c>
      <c r="Q10" s="9">
        <v>2</v>
      </c>
      <c r="R10" s="9">
        <v>2</v>
      </c>
      <c r="S10" s="9">
        <v>2</v>
      </c>
      <c r="T10" s="9">
        <v>2</v>
      </c>
      <c r="U10" s="9">
        <v>2</v>
      </c>
      <c r="V10" s="9">
        <v>5</v>
      </c>
      <c r="W10" s="9">
        <v>5</v>
      </c>
      <c r="X10" s="9">
        <v>1</v>
      </c>
      <c r="Y10" s="9">
        <v>1</v>
      </c>
      <c r="Z10" s="9">
        <v>1</v>
      </c>
      <c r="AA10" s="9">
        <v>1</v>
      </c>
      <c r="AB10" s="8" t="s">
        <v>234</v>
      </c>
    </row>
    <row r="11" spans="1:28" ht="15" customHeight="1">
      <c r="A11" s="12">
        <v>7</v>
      </c>
      <c r="B11" s="9">
        <v>5</v>
      </c>
      <c r="C11" s="9">
        <v>4</v>
      </c>
      <c r="D11" s="9">
        <v>5</v>
      </c>
      <c r="E11" s="9">
        <v>5</v>
      </c>
      <c r="F11" s="9">
        <v>5</v>
      </c>
      <c r="G11" s="9">
        <v>3</v>
      </c>
      <c r="H11" s="9">
        <v>3</v>
      </c>
      <c r="I11" s="9">
        <v>4</v>
      </c>
      <c r="J11" s="9">
        <v>3</v>
      </c>
      <c r="K11" s="9">
        <v>4</v>
      </c>
      <c r="L11" s="9">
        <v>4</v>
      </c>
      <c r="M11" s="9">
        <v>3</v>
      </c>
      <c r="N11" s="9">
        <v>4</v>
      </c>
      <c r="O11" s="9">
        <v>4</v>
      </c>
      <c r="P11" s="9">
        <v>3</v>
      </c>
      <c r="Q11" s="9">
        <v>3</v>
      </c>
      <c r="R11" s="9">
        <v>3</v>
      </c>
      <c r="S11" s="9">
        <v>2</v>
      </c>
      <c r="T11" s="9">
        <v>1</v>
      </c>
      <c r="U11" s="9">
        <v>1</v>
      </c>
      <c r="V11" s="9">
        <v>3</v>
      </c>
      <c r="W11" s="9">
        <v>4</v>
      </c>
      <c r="X11" s="9">
        <v>3</v>
      </c>
      <c r="Y11" s="9">
        <v>2</v>
      </c>
      <c r="Z11" s="9">
        <v>2</v>
      </c>
      <c r="AA11" s="9">
        <v>1</v>
      </c>
      <c r="AB11" s="8"/>
    </row>
    <row r="12" spans="1:28" ht="15" customHeight="1">
      <c r="A12" s="12">
        <v>8</v>
      </c>
      <c r="B12" s="9">
        <v>5</v>
      </c>
      <c r="C12" s="9">
        <v>5</v>
      </c>
      <c r="D12" s="9">
        <v>5</v>
      </c>
      <c r="E12" s="9">
        <v>5</v>
      </c>
      <c r="F12" s="9">
        <v>3</v>
      </c>
      <c r="G12" s="9">
        <v>3</v>
      </c>
      <c r="H12" s="9">
        <v>3</v>
      </c>
      <c r="I12" s="9">
        <v>5</v>
      </c>
      <c r="J12" s="9">
        <v>5</v>
      </c>
      <c r="K12" s="9">
        <v>5</v>
      </c>
      <c r="L12" s="9">
        <v>5</v>
      </c>
      <c r="M12" s="9">
        <v>5</v>
      </c>
      <c r="N12" s="9">
        <v>5</v>
      </c>
      <c r="O12" s="9">
        <v>4</v>
      </c>
      <c r="P12" s="9">
        <v>4</v>
      </c>
      <c r="Q12" s="9">
        <v>3</v>
      </c>
      <c r="R12" s="9">
        <v>3</v>
      </c>
      <c r="S12" s="9">
        <v>4</v>
      </c>
      <c r="T12" s="9">
        <v>3</v>
      </c>
      <c r="U12" s="9">
        <v>4</v>
      </c>
      <c r="V12" s="9">
        <v>5</v>
      </c>
      <c r="W12" s="9">
        <v>5</v>
      </c>
      <c r="X12" s="9">
        <v>3</v>
      </c>
      <c r="Y12" s="9">
        <v>3</v>
      </c>
      <c r="Z12" s="9">
        <v>3</v>
      </c>
      <c r="AA12" s="9">
        <v>3</v>
      </c>
      <c r="AB12" s="8"/>
    </row>
    <row r="13" spans="1:28">
      <c r="A13" s="12">
        <v>9</v>
      </c>
      <c r="B13" s="9">
        <v>5</v>
      </c>
      <c r="C13" s="9">
        <v>5</v>
      </c>
      <c r="D13" s="9">
        <v>5</v>
      </c>
      <c r="E13" s="9">
        <v>4</v>
      </c>
      <c r="F13" s="9">
        <v>5</v>
      </c>
      <c r="G13" s="9">
        <v>2</v>
      </c>
      <c r="H13" s="9">
        <v>2</v>
      </c>
      <c r="I13" s="9">
        <v>5</v>
      </c>
      <c r="J13" s="9">
        <v>2</v>
      </c>
      <c r="K13" s="9">
        <v>5</v>
      </c>
      <c r="L13" s="9">
        <v>4</v>
      </c>
      <c r="M13" s="9">
        <v>5</v>
      </c>
      <c r="N13" s="9">
        <v>5</v>
      </c>
      <c r="O13" s="9">
        <v>3</v>
      </c>
      <c r="P13" s="9">
        <v>4</v>
      </c>
      <c r="Q13" s="9">
        <v>3</v>
      </c>
      <c r="R13" s="9">
        <v>2</v>
      </c>
      <c r="S13" s="9">
        <v>3</v>
      </c>
      <c r="T13" s="9">
        <v>2</v>
      </c>
      <c r="U13" s="9">
        <v>2</v>
      </c>
      <c r="V13" s="9">
        <v>4</v>
      </c>
      <c r="W13" s="9">
        <v>5</v>
      </c>
      <c r="X13" s="9">
        <v>2</v>
      </c>
      <c r="Y13" s="9">
        <v>1</v>
      </c>
      <c r="Z13" s="9">
        <v>3</v>
      </c>
      <c r="AA13" s="9">
        <v>2</v>
      </c>
      <c r="AB13" s="8"/>
    </row>
    <row r="14" spans="1:28">
      <c r="A14" s="12">
        <v>10</v>
      </c>
      <c r="B14" s="9">
        <v>5</v>
      </c>
      <c r="C14" s="9">
        <v>5</v>
      </c>
      <c r="D14" s="9">
        <v>5</v>
      </c>
      <c r="E14" s="9">
        <v>5</v>
      </c>
      <c r="F14" s="9">
        <v>4</v>
      </c>
      <c r="G14" s="9">
        <v>3</v>
      </c>
      <c r="H14" s="9">
        <v>3</v>
      </c>
      <c r="I14" s="9">
        <v>5</v>
      </c>
      <c r="J14" s="9">
        <v>5</v>
      </c>
      <c r="K14" s="9">
        <v>5</v>
      </c>
      <c r="L14" s="9">
        <v>5</v>
      </c>
      <c r="M14" s="9">
        <v>5</v>
      </c>
      <c r="N14" s="9">
        <v>5</v>
      </c>
      <c r="O14" s="9">
        <v>5</v>
      </c>
      <c r="P14" s="9">
        <v>3</v>
      </c>
      <c r="Q14" s="9">
        <v>2</v>
      </c>
      <c r="R14" s="9">
        <v>2</v>
      </c>
      <c r="S14" s="9">
        <v>4</v>
      </c>
      <c r="T14" s="9">
        <v>1</v>
      </c>
      <c r="U14" s="9">
        <v>1</v>
      </c>
      <c r="V14" s="9">
        <v>3</v>
      </c>
      <c r="W14" s="9">
        <v>4</v>
      </c>
      <c r="X14" s="9">
        <v>2</v>
      </c>
      <c r="Y14" s="9">
        <v>1</v>
      </c>
      <c r="Z14" s="9">
        <v>2</v>
      </c>
      <c r="AA14" s="9">
        <v>1</v>
      </c>
      <c r="AB14" s="8"/>
    </row>
    <row r="15" spans="1:28">
      <c r="A15" s="12">
        <v>11</v>
      </c>
      <c r="B15" s="9">
        <v>4</v>
      </c>
      <c r="C15" s="9">
        <v>3</v>
      </c>
      <c r="D15" s="9">
        <v>5</v>
      </c>
      <c r="E15" s="9">
        <v>5</v>
      </c>
      <c r="F15" s="9">
        <v>4</v>
      </c>
      <c r="G15" s="9">
        <v>4</v>
      </c>
      <c r="H15" s="9">
        <v>3</v>
      </c>
      <c r="I15" s="9">
        <v>5</v>
      </c>
      <c r="K15" s="9">
        <v>4</v>
      </c>
      <c r="L15" s="9">
        <v>5</v>
      </c>
      <c r="M15" s="9">
        <v>5</v>
      </c>
      <c r="N15" s="9">
        <v>5</v>
      </c>
      <c r="O15" s="9">
        <v>1</v>
      </c>
      <c r="P15" s="9">
        <v>4</v>
      </c>
      <c r="Q15" s="9">
        <v>3</v>
      </c>
      <c r="R15" s="9">
        <v>4</v>
      </c>
      <c r="S15" s="9">
        <v>3</v>
      </c>
      <c r="T15" s="9">
        <v>3</v>
      </c>
      <c r="U15" s="9">
        <v>4</v>
      </c>
      <c r="V15" s="9">
        <v>5</v>
      </c>
      <c r="W15" s="9">
        <v>5</v>
      </c>
      <c r="X15" s="9">
        <v>3</v>
      </c>
      <c r="Y15" s="9">
        <v>3</v>
      </c>
      <c r="Z15" s="9">
        <v>3</v>
      </c>
      <c r="AA15" s="9">
        <v>1</v>
      </c>
      <c r="AB15" s="8"/>
    </row>
    <row r="16" spans="1:28">
      <c r="A16" s="12">
        <v>12</v>
      </c>
      <c r="B16" s="9">
        <v>5</v>
      </c>
      <c r="C16" s="9">
        <v>5</v>
      </c>
      <c r="D16" s="9">
        <v>5</v>
      </c>
      <c r="E16" s="9">
        <v>5</v>
      </c>
      <c r="F16" s="9">
        <v>5</v>
      </c>
      <c r="G16" s="9">
        <v>5</v>
      </c>
      <c r="H16" s="9">
        <v>5</v>
      </c>
      <c r="I16" s="9">
        <v>5</v>
      </c>
      <c r="J16" s="9">
        <v>5</v>
      </c>
      <c r="K16" s="9">
        <v>5</v>
      </c>
      <c r="L16" s="9">
        <v>5</v>
      </c>
      <c r="M16" s="9">
        <v>5</v>
      </c>
      <c r="N16" s="9">
        <v>5</v>
      </c>
      <c r="O16" s="9">
        <v>5</v>
      </c>
      <c r="Q16" s="9">
        <v>3</v>
      </c>
      <c r="R16" s="9">
        <v>3</v>
      </c>
      <c r="S16" s="9">
        <v>5</v>
      </c>
      <c r="T16" s="9">
        <v>3</v>
      </c>
      <c r="U16" s="9">
        <v>2</v>
      </c>
      <c r="V16" s="9">
        <v>5</v>
      </c>
      <c r="W16" s="9">
        <v>5</v>
      </c>
      <c r="X16" s="9">
        <v>2</v>
      </c>
      <c r="Y16" s="9">
        <v>1</v>
      </c>
      <c r="Z16" s="9">
        <v>1</v>
      </c>
      <c r="AA16" s="9">
        <v>1</v>
      </c>
      <c r="AB16" s="8"/>
    </row>
    <row r="17" spans="1:28">
      <c r="A17" s="12">
        <v>13</v>
      </c>
      <c r="B17" s="9">
        <v>5</v>
      </c>
      <c r="C17" s="9">
        <v>5</v>
      </c>
      <c r="D17" s="9">
        <v>5</v>
      </c>
      <c r="E17" s="9">
        <v>4</v>
      </c>
      <c r="F17" s="9">
        <v>5</v>
      </c>
      <c r="G17" s="9">
        <v>3</v>
      </c>
      <c r="H17" s="9">
        <v>3</v>
      </c>
      <c r="I17" s="9">
        <v>5</v>
      </c>
      <c r="J17" s="9">
        <v>5</v>
      </c>
      <c r="K17" s="9">
        <v>5</v>
      </c>
      <c r="L17" s="9">
        <v>5</v>
      </c>
      <c r="M17" s="9">
        <v>5</v>
      </c>
      <c r="N17" s="9">
        <v>5</v>
      </c>
      <c r="O17" s="9">
        <v>5</v>
      </c>
      <c r="Q17" s="9">
        <v>2</v>
      </c>
      <c r="R17" s="9">
        <v>2</v>
      </c>
      <c r="S17" s="9">
        <v>1</v>
      </c>
      <c r="T17" s="9">
        <v>1</v>
      </c>
      <c r="U17" s="9">
        <v>3</v>
      </c>
      <c r="V17" s="9">
        <v>3</v>
      </c>
      <c r="W17" s="9">
        <v>5</v>
      </c>
      <c r="X17" s="9">
        <v>1</v>
      </c>
      <c r="Y17" s="9">
        <v>1</v>
      </c>
      <c r="Z17" s="9">
        <v>5</v>
      </c>
      <c r="AA17" s="9">
        <v>1</v>
      </c>
      <c r="AB17" s="8"/>
    </row>
    <row r="18" spans="1:28">
      <c r="A18" s="12">
        <v>14</v>
      </c>
      <c r="B18" s="9">
        <v>3</v>
      </c>
      <c r="C18" s="9">
        <v>3</v>
      </c>
      <c r="D18" s="9">
        <v>5</v>
      </c>
      <c r="E18" s="9">
        <v>5</v>
      </c>
      <c r="F18" s="9">
        <v>4</v>
      </c>
      <c r="G18" s="9">
        <v>3</v>
      </c>
      <c r="H18" s="9">
        <v>3</v>
      </c>
      <c r="I18" s="9">
        <v>5</v>
      </c>
      <c r="J18" s="9">
        <v>5</v>
      </c>
      <c r="K18" s="9">
        <v>5</v>
      </c>
      <c r="L18" s="9">
        <v>3</v>
      </c>
      <c r="M18" s="9">
        <v>5</v>
      </c>
      <c r="N18" s="9">
        <v>5</v>
      </c>
      <c r="O18" s="9">
        <v>5</v>
      </c>
      <c r="P18" s="9">
        <v>3</v>
      </c>
      <c r="R18" s="9">
        <v>3</v>
      </c>
      <c r="S18" s="9">
        <v>3</v>
      </c>
      <c r="T18" s="9">
        <v>4</v>
      </c>
      <c r="U18" s="9">
        <v>4</v>
      </c>
      <c r="V18" s="9">
        <v>4</v>
      </c>
      <c r="W18" s="9">
        <v>5</v>
      </c>
      <c r="X18" s="9">
        <v>3</v>
      </c>
      <c r="Y18" s="9">
        <v>1</v>
      </c>
      <c r="Z18" s="9">
        <v>3</v>
      </c>
      <c r="AA18" s="9">
        <v>4</v>
      </c>
      <c r="AB18" s="8"/>
    </row>
    <row r="19" spans="1:28">
      <c r="A19" s="12">
        <v>15</v>
      </c>
      <c r="B19" s="9">
        <v>4</v>
      </c>
      <c r="C19" s="9">
        <v>4</v>
      </c>
      <c r="D19" s="9">
        <v>5</v>
      </c>
      <c r="E19" s="9">
        <v>5</v>
      </c>
      <c r="F19" s="9">
        <v>5</v>
      </c>
      <c r="G19" s="9">
        <v>3</v>
      </c>
      <c r="H19" s="9">
        <v>4</v>
      </c>
      <c r="I19" s="9">
        <v>5</v>
      </c>
      <c r="J19" s="9">
        <v>4</v>
      </c>
      <c r="K19" s="9">
        <v>5</v>
      </c>
      <c r="L19" s="9">
        <v>4</v>
      </c>
      <c r="M19" s="9">
        <v>5</v>
      </c>
      <c r="N19" s="9">
        <v>5</v>
      </c>
      <c r="O19" s="9">
        <v>5</v>
      </c>
      <c r="P19" s="9">
        <v>3</v>
      </c>
      <c r="Q19" s="9">
        <v>3</v>
      </c>
      <c r="R19" s="9">
        <v>4</v>
      </c>
      <c r="S19" s="9">
        <v>4</v>
      </c>
      <c r="T19" s="9">
        <v>2</v>
      </c>
      <c r="U19" s="9">
        <v>4</v>
      </c>
      <c r="V19" s="9">
        <v>5</v>
      </c>
      <c r="W19" s="9">
        <v>2</v>
      </c>
      <c r="X19" s="9">
        <v>4</v>
      </c>
      <c r="Y19" s="9">
        <v>1</v>
      </c>
      <c r="Z19" s="9">
        <v>1</v>
      </c>
      <c r="AA19" s="9">
        <v>1</v>
      </c>
      <c r="AB19" s="8"/>
    </row>
    <row r="20" spans="1:28">
      <c r="A20" s="12">
        <v>16</v>
      </c>
      <c r="B20" s="9">
        <v>5</v>
      </c>
      <c r="C20" s="9">
        <v>3</v>
      </c>
      <c r="D20" s="9">
        <v>5</v>
      </c>
      <c r="E20" s="9">
        <v>3</v>
      </c>
      <c r="F20" s="9">
        <v>5</v>
      </c>
      <c r="G20" s="9">
        <v>3</v>
      </c>
      <c r="H20" s="9">
        <v>3</v>
      </c>
      <c r="I20" s="9">
        <v>4</v>
      </c>
      <c r="J20" s="9">
        <v>4</v>
      </c>
      <c r="K20" s="9">
        <v>4</v>
      </c>
      <c r="L20" s="9">
        <v>5</v>
      </c>
      <c r="M20" s="9">
        <v>4</v>
      </c>
      <c r="N20" s="9">
        <v>4</v>
      </c>
      <c r="O20" s="9">
        <v>1</v>
      </c>
      <c r="P20" s="9">
        <v>1</v>
      </c>
      <c r="Q20" s="9">
        <v>1</v>
      </c>
      <c r="R20" s="9">
        <v>1</v>
      </c>
      <c r="S20" s="9">
        <v>1</v>
      </c>
      <c r="T20" s="9">
        <v>1</v>
      </c>
      <c r="U20" s="9">
        <v>1</v>
      </c>
      <c r="V20" s="9">
        <v>5</v>
      </c>
      <c r="W20" s="9">
        <v>1</v>
      </c>
      <c r="X20" s="9">
        <v>1</v>
      </c>
      <c r="Y20" s="9">
        <v>1</v>
      </c>
      <c r="Z20" s="9">
        <v>1</v>
      </c>
      <c r="AA20" s="9">
        <v>1</v>
      </c>
      <c r="AB20" s="8"/>
    </row>
    <row r="21" spans="1:28">
      <c r="A21" s="12">
        <v>17</v>
      </c>
      <c r="B21" s="9">
        <v>5</v>
      </c>
      <c r="C21" s="9">
        <v>5</v>
      </c>
      <c r="D21" s="9">
        <v>5</v>
      </c>
      <c r="E21" s="9">
        <v>5</v>
      </c>
      <c r="F21" s="9">
        <v>5</v>
      </c>
      <c r="G21" s="9">
        <v>3</v>
      </c>
      <c r="H21" s="9">
        <v>5</v>
      </c>
      <c r="I21" s="9">
        <v>5</v>
      </c>
      <c r="J21" s="9">
        <v>5</v>
      </c>
      <c r="K21" s="9">
        <v>5</v>
      </c>
      <c r="L21" s="9">
        <v>5</v>
      </c>
      <c r="M21" s="9">
        <v>5</v>
      </c>
      <c r="N21" s="9">
        <v>5</v>
      </c>
      <c r="O21" s="9">
        <v>1</v>
      </c>
      <c r="P21" s="9">
        <v>5</v>
      </c>
      <c r="Q21" s="9">
        <v>1</v>
      </c>
      <c r="R21" s="9">
        <v>1</v>
      </c>
      <c r="S21" s="9">
        <v>1</v>
      </c>
      <c r="T21" s="9">
        <v>1</v>
      </c>
      <c r="U21" s="9">
        <v>1</v>
      </c>
      <c r="V21" s="9">
        <v>1</v>
      </c>
      <c r="W21" s="9">
        <v>1</v>
      </c>
      <c r="X21" s="9">
        <v>15</v>
      </c>
      <c r="Y21" s="9">
        <v>5</v>
      </c>
      <c r="Z21" s="9">
        <v>1</v>
      </c>
      <c r="AA21" s="9">
        <v>1</v>
      </c>
      <c r="AB21" s="8"/>
    </row>
    <row r="22" spans="1:28">
      <c r="A22" s="12">
        <v>18</v>
      </c>
      <c r="B22" s="9">
        <v>5</v>
      </c>
      <c r="C22" s="9">
        <v>3</v>
      </c>
      <c r="D22" s="9">
        <v>5</v>
      </c>
      <c r="E22" s="9">
        <v>5</v>
      </c>
      <c r="F22" s="9">
        <v>5</v>
      </c>
      <c r="G22" s="9">
        <v>1</v>
      </c>
      <c r="I22" s="9">
        <v>5</v>
      </c>
      <c r="J22" s="9">
        <v>5</v>
      </c>
      <c r="K22" s="9">
        <v>5</v>
      </c>
      <c r="L22" s="9">
        <v>5</v>
      </c>
      <c r="M22" s="9">
        <v>5</v>
      </c>
      <c r="N22" s="9">
        <v>5</v>
      </c>
      <c r="O22" s="9">
        <v>4</v>
      </c>
      <c r="P22" s="9">
        <v>1</v>
      </c>
      <c r="Q22" s="9">
        <v>1</v>
      </c>
      <c r="R22" s="9">
        <v>1</v>
      </c>
      <c r="S22" s="9">
        <v>1</v>
      </c>
      <c r="T22" s="9">
        <v>1</v>
      </c>
      <c r="U22" s="9">
        <v>1</v>
      </c>
      <c r="V22" s="9">
        <v>5</v>
      </c>
      <c r="W22" s="9">
        <v>3</v>
      </c>
      <c r="X22" s="9">
        <v>1</v>
      </c>
      <c r="Y22" s="9">
        <v>1</v>
      </c>
      <c r="Z22" s="9">
        <v>1</v>
      </c>
      <c r="AA22" s="9">
        <v>1</v>
      </c>
      <c r="AB22" s="8"/>
    </row>
    <row r="23" spans="1:28" ht="42.5">
      <c r="A23" s="12">
        <v>19</v>
      </c>
      <c r="B23" s="9">
        <v>5</v>
      </c>
      <c r="C23" s="9">
        <v>5</v>
      </c>
      <c r="D23" s="9">
        <v>5</v>
      </c>
      <c r="E23" s="9">
        <v>4</v>
      </c>
      <c r="F23" s="9">
        <v>5</v>
      </c>
      <c r="G23" s="9">
        <v>4</v>
      </c>
      <c r="H23" s="9">
        <v>4</v>
      </c>
      <c r="I23" s="9">
        <v>5</v>
      </c>
      <c r="J23" s="9">
        <v>4</v>
      </c>
      <c r="K23" s="9">
        <v>5</v>
      </c>
      <c r="L23" s="9">
        <v>5</v>
      </c>
      <c r="M23" s="9">
        <v>5</v>
      </c>
      <c r="N23" s="9">
        <v>5</v>
      </c>
      <c r="O23" s="9">
        <v>3</v>
      </c>
      <c r="P23" s="9">
        <v>5</v>
      </c>
      <c r="Q23" s="9">
        <v>4</v>
      </c>
      <c r="R23" s="9">
        <v>2</v>
      </c>
      <c r="S23" s="9">
        <v>2</v>
      </c>
      <c r="T23" s="9">
        <v>1</v>
      </c>
      <c r="U23" s="9">
        <v>1</v>
      </c>
      <c r="V23" s="9">
        <v>5</v>
      </c>
      <c r="W23" s="9">
        <v>5</v>
      </c>
      <c r="X23" s="9">
        <v>1</v>
      </c>
      <c r="Y23" s="9">
        <v>1</v>
      </c>
      <c r="Z23" s="9">
        <v>1</v>
      </c>
      <c r="AA23" s="9">
        <v>1</v>
      </c>
      <c r="AB23" s="8" t="s">
        <v>307</v>
      </c>
    </row>
    <row r="24" spans="1:28">
      <c r="A24" s="12">
        <v>20</v>
      </c>
      <c r="B24" s="9">
        <v>5</v>
      </c>
      <c r="C24" s="9">
        <v>5</v>
      </c>
      <c r="D24" s="9">
        <v>5</v>
      </c>
      <c r="E24" s="9">
        <v>5</v>
      </c>
      <c r="F24" s="9">
        <v>5</v>
      </c>
      <c r="G24" s="9">
        <v>5</v>
      </c>
      <c r="H24" s="9">
        <v>5</v>
      </c>
      <c r="I24" s="9">
        <v>5</v>
      </c>
      <c r="J24" s="9">
        <v>5</v>
      </c>
      <c r="K24" s="9">
        <v>5</v>
      </c>
      <c r="L24" s="9">
        <v>5</v>
      </c>
      <c r="M24" s="9">
        <v>5</v>
      </c>
      <c r="N24" s="9">
        <v>5</v>
      </c>
      <c r="O24" s="9">
        <v>5</v>
      </c>
      <c r="P24" s="9">
        <v>5</v>
      </c>
      <c r="Q24" s="9">
        <v>3</v>
      </c>
      <c r="R24" s="9">
        <v>3</v>
      </c>
      <c r="S24" s="9">
        <v>1</v>
      </c>
      <c r="T24" s="9">
        <v>1</v>
      </c>
      <c r="U24" s="9">
        <v>1</v>
      </c>
      <c r="V24" s="9">
        <v>1</v>
      </c>
      <c r="W24" s="9">
        <v>5</v>
      </c>
      <c r="X24" s="9">
        <v>1</v>
      </c>
      <c r="Y24" s="9">
        <v>1</v>
      </c>
      <c r="Z24" s="9">
        <v>1</v>
      </c>
      <c r="AA24" s="9">
        <v>1</v>
      </c>
      <c r="AB24" s="8"/>
    </row>
    <row r="25" spans="1:28">
      <c r="A25" s="12">
        <v>21</v>
      </c>
      <c r="B25" s="9">
        <v>5</v>
      </c>
      <c r="C25" s="9">
        <v>5</v>
      </c>
      <c r="D25" s="9">
        <v>5</v>
      </c>
      <c r="E25" s="9">
        <v>5</v>
      </c>
      <c r="F25" s="9">
        <v>4</v>
      </c>
      <c r="G25" s="9">
        <v>3</v>
      </c>
      <c r="H25" s="9">
        <v>3</v>
      </c>
      <c r="I25" s="9">
        <v>5</v>
      </c>
      <c r="J25" s="9">
        <v>4</v>
      </c>
      <c r="K25" s="9">
        <v>5</v>
      </c>
      <c r="L25" s="9">
        <v>5</v>
      </c>
      <c r="M25" s="9">
        <v>5</v>
      </c>
      <c r="N25" s="9">
        <v>5</v>
      </c>
      <c r="O25" s="9">
        <v>4</v>
      </c>
      <c r="P25" s="9">
        <v>4</v>
      </c>
      <c r="Q25" s="9">
        <v>3</v>
      </c>
      <c r="R25" s="9">
        <v>3</v>
      </c>
      <c r="S25" s="9">
        <v>3</v>
      </c>
      <c r="T25" s="9">
        <v>1</v>
      </c>
      <c r="U25" s="9">
        <v>3</v>
      </c>
      <c r="V25" s="9">
        <v>4</v>
      </c>
      <c r="W25" s="9">
        <v>5</v>
      </c>
      <c r="X25" s="9">
        <v>1</v>
      </c>
      <c r="Y25" s="9">
        <v>1</v>
      </c>
      <c r="Z25" s="9">
        <v>1</v>
      </c>
      <c r="AA25" s="9">
        <v>1</v>
      </c>
      <c r="AB25" s="8"/>
    </row>
    <row r="26" spans="1:28">
      <c r="A26" s="12">
        <v>22</v>
      </c>
      <c r="B26" s="9">
        <v>2</v>
      </c>
      <c r="D26" s="9">
        <v>4</v>
      </c>
      <c r="E26" s="9">
        <v>3</v>
      </c>
      <c r="F26" s="9">
        <v>2</v>
      </c>
      <c r="G26" s="9">
        <v>1</v>
      </c>
      <c r="H26" s="9">
        <v>2</v>
      </c>
      <c r="I26" s="9">
        <v>3</v>
      </c>
      <c r="J26" s="9">
        <v>4</v>
      </c>
      <c r="K26" s="9">
        <v>3</v>
      </c>
      <c r="L26" s="9">
        <v>5</v>
      </c>
      <c r="M26" s="9">
        <v>4</v>
      </c>
      <c r="N26" s="9">
        <v>4</v>
      </c>
      <c r="O26" s="9">
        <v>4</v>
      </c>
      <c r="Q26" s="9">
        <v>1</v>
      </c>
      <c r="R26" s="9">
        <v>1</v>
      </c>
      <c r="S26" s="9">
        <v>2</v>
      </c>
      <c r="T26" s="9">
        <v>1</v>
      </c>
      <c r="U26" s="9">
        <v>1</v>
      </c>
      <c r="V26" s="9">
        <v>4</v>
      </c>
      <c r="W26" s="9">
        <v>3</v>
      </c>
      <c r="X26" s="9">
        <v>1</v>
      </c>
      <c r="Y26" s="9">
        <v>2</v>
      </c>
      <c r="Z26" s="9">
        <v>2</v>
      </c>
      <c r="AA26" s="9">
        <v>2</v>
      </c>
      <c r="AB26" s="8"/>
    </row>
    <row r="27" spans="1:28">
      <c r="A27" s="12">
        <v>23</v>
      </c>
      <c r="B27" s="9">
        <v>5</v>
      </c>
      <c r="C27" s="9">
        <v>5</v>
      </c>
      <c r="D27" s="9">
        <v>5</v>
      </c>
      <c r="E27" s="9">
        <v>3</v>
      </c>
      <c r="F27" s="9">
        <v>3</v>
      </c>
      <c r="G27" s="9">
        <v>2</v>
      </c>
      <c r="H27" s="9">
        <v>2</v>
      </c>
      <c r="I27" s="9">
        <v>5</v>
      </c>
      <c r="J27" s="9">
        <v>3</v>
      </c>
      <c r="L27" s="9">
        <v>4</v>
      </c>
      <c r="M27" s="9">
        <v>3</v>
      </c>
      <c r="N27" s="9">
        <v>5</v>
      </c>
      <c r="O27" s="9">
        <v>3</v>
      </c>
      <c r="P27" s="9">
        <v>3</v>
      </c>
      <c r="Q27" s="9">
        <v>3</v>
      </c>
      <c r="R27" s="9">
        <v>3</v>
      </c>
      <c r="S27" s="9">
        <v>3</v>
      </c>
      <c r="T27" s="9">
        <v>3</v>
      </c>
      <c r="U27" s="9">
        <v>3</v>
      </c>
      <c r="V27" s="9">
        <v>5</v>
      </c>
      <c r="W27" s="9">
        <v>5</v>
      </c>
      <c r="AB27" s="8"/>
    </row>
    <row r="28" spans="1:28">
      <c r="A28" s="12">
        <v>24</v>
      </c>
      <c r="B28" s="9">
        <v>5</v>
      </c>
      <c r="C28" s="9">
        <v>3</v>
      </c>
      <c r="D28" s="9">
        <v>3</v>
      </c>
      <c r="E28" s="9">
        <v>4</v>
      </c>
      <c r="F28" s="9">
        <v>4</v>
      </c>
      <c r="G28" s="9">
        <v>3</v>
      </c>
      <c r="H28" s="9">
        <v>3</v>
      </c>
      <c r="I28" s="9">
        <v>5</v>
      </c>
      <c r="J28" s="9">
        <v>3</v>
      </c>
      <c r="K28" s="9">
        <v>4</v>
      </c>
      <c r="L28" s="9">
        <v>5</v>
      </c>
      <c r="M28" s="8">
        <v>4</v>
      </c>
      <c r="N28" s="9">
        <v>4</v>
      </c>
      <c r="O28" s="9">
        <v>5</v>
      </c>
      <c r="P28" s="9">
        <v>5</v>
      </c>
      <c r="Q28" s="9">
        <v>3</v>
      </c>
      <c r="R28" s="9">
        <v>3</v>
      </c>
      <c r="S28" s="9">
        <v>3</v>
      </c>
      <c r="T28" s="9">
        <v>3</v>
      </c>
      <c r="U28" s="9">
        <v>3</v>
      </c>
      <c r="V28" s="9">
        <v>5</v>
      </c>
      <c r="W28" s="9">
        <v>4</v>
      </c>
      <c r="X28" s="9">
        <v>3</v>
      </c>
      <c r="Y28" s="9">
        <v>3</v>
      </c>
      <c r="Z28" s="9">
        <v>3</v>
      </c>
      <c r="AA28" s="9">
        <v>3</v>
      </c>
      <c r="AB28" s="8"/>
    </row>
    <row r="29" spans="1:28">
      <c r="A29" s="12">
        <v>25</v>
      </c>
      <c r="B29" s="9">
        <v>4</v>
      </c>
      <c r="C29" s="9">
        <v>4</v>
      </c>
      <c r="D29" s="9">
        <v>4</v>
      </c>
      <c r="E29" s="9">
        <v>5</v>
      </c>
      <c r="F29" s="9">
        <v>4</v>
      </c>
      <c r="G29" s="9">
        <v>2</v>
      </c>
      <c r="H29" s="9">
        <v>2</v>
      </c>
      <c r="I29" s="9">
        <v>4</v>
      </c>
      <c r="J29" s="9">
        <v>3</v>
      </c>
      <c r="K29" s="9">
        <v>5</v>
      </c>
      <c r="M29" s="9">
        <v>5</v>
      </c>
      <c r="N29" s="9">
        <v>5</v>
      </c>
      <c r="O29" s="9">
        <v>3</v>
      </c>
      <c r="P29" s="9">
        <v>3</v>
      </c>
      <c r="Q29" s="9">
        <v>2</v>
      </c>
      <c r="T29" s="9">
        <v>3</v>
      </c>
      <c r="U29" s="9">
        <v>3</v>
      </c>
      <c r="V29" s="9">
        <v>5</v>
      </c>
      <c r="W29" s="9">
        <v>4</v>
      </c>
      <c r="X29" s="9">
        <v>2</v>
      </c>
      <c r="Z29" s="9">
        <v>3</v>
      </c>
      <c r="AA29" s="9">
        <v>2</v>
      </c>
      <c r="AB29" s="8"/>
    </row>
    <row r="30" spans="1:28">
      <c r="A30" s="12">
        <v>26</v>
      </c>
      <c r="B30" s="9">
        <v>3</v>
      </c>
      <c r="I30" s="9">
        <v>3</v>
      </c>
      <c r="M30" s="9">
        <v>3</v>
      </c>
      <c r="P30" s="9">
        <v>3</v>
      </c>
      <c r="V30" s="9">
        <v>3</v>
      </c>
      <c r="AB30" s="8"/>
    </row>
    <row r="31" spans="1:28">
      <c r="A31" s="12">
        <v>27</v>
      </c>
      <c r="B31" s="9">
        <v>5</v>
      </c>
      <c r="C31" s="9">
        <v>5</v>
      </c>
      <c r="D31" s="9">
        <v>5</v>
      </c>
      <c r="E31" s="9">
        <v>4</v>
      </c>
      <c r="F31" s="9">
        <v>5</v>
      </c>
      <c r="G31" s="9">
        <v>2</v>
      </c>
      <c r="I31" s="9">
        <v>4</v>
      </c>
      <c r="J31" s="9">
        <v>2</v>
      </c>
      <c r="K31" s="9">
        <v>4</v>
      </c>
      <c r="L31" s="9">
        <v>4</v>
      </c>
      <c r="M31" s="9">
        <v>4</v>
      </c>
      <c r="N31" s="9">
        <v>2</v>
      </c>
      <c r="O31" s="9">
        <v>2</v>
      </c>
      <c r="P31" s="9">
        <v>4</v>
      </c>
      <c r="Q31" s="9">
        <v>2</v>
      </c>
      <c r="R31" s="9">
        <v>2</v>
      </c>
      <c r="S31" s="9">
        <v>1</v>
      </c>
      <c r="T31" s="9">
        <v>1</v>
      </c>
      <c r="U31" s="9">
        <v>1</v>
      </c>
      <c r="V31" s="9">
        <v>4</v>
      </c>
      <c r="W31" s="9">
        <v>1</v>
      </c>
      <c r="X31" s="9">
        <v>4</v>
      </c>
      <c r="Y31" s="9">
        <v>1</v>
      </c>
      <c r="Z31" s="9">
        <v>1</v>
      </c>
      <c r="AA31" s="9">
        <v>1</v>
      </c>
      <c r="AB31" s="8"/>
    </row>
    <row r="32" spans="1:28" ht="15" customHeight="1">
      <c r="A32" s="12" t="s">
        <v>305</v>
      </c>
      <c r="B32" s="9">
        <v>99</v>
      </c>
      <c r="C32" s="9">
        <v>100</v>
      </c>
      <c r="D32" s="9">
        <v>102</v>
      </c>
      <c r="E32" s="9">
        <v>90</v>
      </c>
      <c r="F32" s="9">
        <v>90</v>
      </c>
      <c r="G32" s="9">
        <v>57</v>
      </c>
      <c r="H32" s="9">
        <v>54</v>
      </c>
      <c r="I32" s="9">
        <v>101</v>
      </c>
      <c r="J32" s="9">
        <v>93</v>
      </c>
      <c r="K32" s="9">
        <v>102</v>
      </c>
      <c r="L32" s="9">
        <v>103</v>
      </c>
      <c r="M32" s="9">
        <v>94</v>
      </c>
      <c r="N32" s="9">
        <v>104</v>
      </c>
      <c r="O32" s="9">
        <v>79</v>
      </c>
      <c r="P32" s="9">
        <v>60</v>
      </c>
      <c r="Q32" s="9">
        <v>50</v>
      </c>
      <c r="R32" s="9">
        <v>46</v>
      </c>
      <c r="S32" s="9">
        <v>50</v>
      </c>
      <c r="T32" s="9">
        <v>41</v>
      </c>
      <c r="U32" s="9">
        <v>44</v>
      </c>
      <c r="V32" s="9">
        <v>87</v>
      </c>
      <c r="W32" s="9">
        <v>92</v>
      </c>
      <c r="X32" s="9">
        <v>47</v>
      </c>
      <c r="Y32" s="9">
        <v>34</v>
      </c>
      <c r="Z32" s="9">
        <v>47</v>
      </c>
      <c r="AA32" s="9">
        <v>28</v>
      </c>
      <c r="AB32" s="8"/>
    </row>
    <row r="33" spans="1:28" ht="21.75" customHeight="1">
      <c r="A33" s="12" t="s">
        <v>321</v>
      </c>
      <c r="B33" s="9">
        <f>SUM(B5:B32)</f>
        <v>224</v>
      </c>
      <c r="C33" s="9">
        <f t="shared" ref="C33:AA33" si="0">SUM(C5:C32)</f>
        <v>209</v>
      </c>
      <c r="D33" s="9">
        <f t="shared" si="0"/>
        <v>226</v>
      </c>
      <c r="E33" s="9">
        <f t="shared" si="0"/>
        <v>206</v>
      </c>
      <c r="F33" s="9">
        <f t="shared" si="0"/>
        <v>205</v>
      </c>
      <c r="G33" s="9">
        <f t="shared" si="0"/>
        <v>136</v>
      </c>
      <c r="H33" s="9">
        <f t="shared" si="0"/>
        <v>133</v>
      </c>
      <c r="I33" s="9">
        <f t="shared" si="0"/>
        <v>228</v>
      </c>
      <c r="J33" s="9">
        <f t="shared" si="0"/>
        <v>194</v>
      </c>
      <c r="K33" s="9">
        <f t="shared" si="0"/>
        <v>219</v>
      </c>
      <c r="L33" s="9">
        <f t="shared" si="0"/>
        <v>215</v>
      </c>
      <c r="M33" s="9">
        <f t="shared" si="0"/>
        <v>210</v>
      </c>
      <c r="N33" s="9">
        <f t="shared" si="0"/>
        <v>223</v>
      </c>
      <c r="O33" s="9">
        <f t="shared" si="0"/>
        <v>173</v>
      </c>
      <c r="P33" s="9">
        <f t="shared" si="0"/>
        <v>142</v>
      </c>
      <c r="Q33" s="9">
        <f t="shared" si="0"/>
        <v>112</v>
      </c>
      <c r="R33" s="9">
        <f t="shared" si="0"/>
        <v>103</v>
      </c>
      <c r="S33" s="9">
        <f t="shared" si="0"/>
        <v>112</v>
      </c>
      <c r="T33" s="9">
        <f t="shared" si="0"/>
        <v>87</v>
      </c>
      <c r="U33" s="9">
        <f t="shared" si="0"/>
        <v>101</v>
      </c>
      <c r="V33" s="9">
        <f t="shared" si="0"/>
        <v>194</v>
      </c>
      <c r="W33" s="9">
        <f t="shared" si="0"/>
        <v>196</v>
      </c>
      <c r="X33" s="9">
        <f t="shared" si="0"/>
        <v>118</v>
      </c>
      <c r="Y33" s="9">
        <f t="shared" si="0"/>
        <v>74</v>
      </c>
      <c r="Z33" s="9">
        <f t="shared" si="0"/>
        <v>96</v>
      </c>
      <c r="AA33" s="9">
        <f t="shared" si="0"/>
        <v>66</v>
      </c>
      <c r="AB33" s="8"/>
    </row>
    <row r="34" spans="1:28" s="67" customFormat="1" ht="27.75" customHeight="1">
      <c r="A34" s="68" t="s">
        <v>319</v>
      </c>
      <c r="B34" s="69">
        <f>B33/50</f>
        <v>4.4800000000000004</v>
      </c>
      <c r="C34" s="69">
        <f t="shared" ref="C34:AA34" si="1">C33/50</f>
        <v>4.18</v>
      </c>
      <c r="D34" s="69">
        <f t="shared" si="1"/>
        <v>4.5199999999999996</v>
      </c>
      <c r="E34" s="69">
        <f t="shared" si="1"/>
        <v>4.12</v>
      </c>
      <c r="F34" s="69">
        <f t="shared" si="1"/>
        <v>4.0999999999999996</v>
      </c>
      <c r="G34" s="69">
        <f t="shared" si="1"/>
        <v>2.72</v>
      </c>
      <c r="H34" s="69">
        <f t="shared" si="1"/>
        <v>2.66</v>
      </c>
      <c r="I34" s="69">
        <f t="shared" si="1"/>
        <v>4.5599999999999996</v>
      </c>
      <c r="J34" s="69">
        <f t="shared" si="1"/>
        <v>3.88</v>
      </c>
      <c r="K34" s="69">
        <f t="shared" si="1"/>
        <v>4.38</v>
      </c>
      <c r="L34" s="69">
        <f t="shared" si="1"/>
        <v>4.3</v>
      </c>
      <c r="M34" s="69">
        <f t="shared" si="1"/>
        <v>4.2</v>
      </c>
      <c r="N34" s="69">
        <f t="shared" si="1"/>
        <v>4.46</v>
      </c>
      <c r="O34" s="69">
        <f t="shared" si="1"/>
        <v>3.46</v>
      </c>
      <c r="P34" s="69">
        <f t="shared" si="1"/>
        <v>2.84</v>
      </c>
      <c r="Q34" s="69">
        <f t="shared" si="1"/>
        <v>2.2400000000000002</v>
      </c>
      <c r="R34" s="69">
        <f t="shared" si="1"/>
        <v>2.06</v>
      </c>
      <c r="S34" s="69">
        <f t="shared" si="1"/>
        <v>2.2400000000000002</v>
      </c>
      <c r="T34" s="69">
        <f t="shared" si="1"/>
        <v>1.74</v>
      </c>
      <c r="U34" s="69">
        <f t="shared" si="1"/>
        <v>2.02</v>
      </c>
      <c r="V34" s="69">
        <f t="shared" si="1"/>
        <v>3.88</v>
      </c>
      <c r="W34" s="69">
        <f t="shared" si="1"/>
        <v>3.92</v>
      </c>
      <c r="X34" s="69">
        <f t="shared" si="1"/>
        <v>2.36</v>
      </c>
      <c r="Y34" s="69">
        <f t="shared" si="1"/>
        <v>1.48</v>
      </c>
      <c r="Z34" s="69">
        <f t="shared" si="1"/>
        <v>1.92</v>
      </c>
      <c r="AA34" s="69">
        <f t="shared" si="1"/>
        <v>1.32</v>
      </c>
      <c r="AB34" s="82"/>
    </row>
    <row r="35" spans="1:28" ht="15" customHeight="1">
      <c r="A35" s="12" t="s">
        <v>325</v>
      </c>
      <c r="B35" s="89">
        <v>4.7333333333333334</v>
      </c>
      <c r="C35" s="89">
        <v>4.9333333333333336</v>
      </c>
      <c r="D35" s="89">
        <v>4.8666666666666663</v>
      </c>
      <c r="E35" s="89">
        <v>4.4375</v>
      </c>
      <c r="F35" s="89">
        <v>4</v>
      </c>
      <c r="G35" s="89">
        <v>2.6428571428571428</v>
      </c>
      <c r="H35" s="89">
        <v>2.7692307692307692</v>
      </c>
      <c r="I35" s="89">
        <v>4.666666666666667</v>
      </c>
      <c r="J35" s="89">
        <v>2.7857142857142856</v>
      </c>
      <c r="K35" s="89">
        <v>4.7333333333333334</v>
      </c>
      <c r="L35" s="89">
        <v>4.4666666666666668</v>
      </c>
      <c r="M35" s="89">
        <v>4.0625</v>
      </c>
      <c r="N35" s="89">
        <v>4.8</v>
      </c>
      <c r="O35" s="89">
        <v>2.5333333333333332</v>
      </c>
      <c r="P35" s="89">
        <v>3</v>
      </c>
      <c r="Q35" s="89">
        <v>1.7692307692307692</v>
      </c>
      <c r="R35" s="89">
        <v>2.6666666666666665</v>
      </c>
      <c r="S35" s="89">
        <v>2.2307692307692308</v>
      </c>
      <c r="T35" s="89">
        <v>2</v>
      </c>
      <c r="U35" s="89">
        <v>2.2142857142857144</v>
      </c>
      <c r="V35" s="89">
        <v>4.4666666666666668</v>
      </c>
      <c r="W35" s="89">
        <v>4.5333333333333332</v>
      </c>
      <c r="X35" s="89">
        <v>1.8333333333333333</v>
      </c>
      <c r="Y35" s="89">
        <v>1.2307692307692308</v>
      </c>
      <c r="Z35" s="89">
        <v>1.4615384615384615</v>
      </c>
      <c r="AA35" s="89">
        <v>1.2857142857142858</v>
      </c>
      <c r="AB35" s="8"/>
    </row>
    <row r="36" spans="1:28" ht="15" customHeight="1">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
    </row>
    <row r="37" spans="1:28" ht="15" customHeight="1">
      <c r="A37" s="12" t="s">
        <v>306</v>
      </c>
      <c r="AB37" s="8"/>
    </row>
    <row r="38" spans="1:28" ht="154.5">
      <c r="A38" s="12">
        <v>29</v>
      </c>
      <c r="AB38" s="8" t="s">
        <v>194</v>
      </c>
    </row>
    <row r="39" spans="1:28" ht="42.5">
      <c r="A39" s="12">
        <v>32</v>
      </c>
      <c r="AB39" s="8" t="s">
        <v>198</v>
      </c>
    </row>
    <row r="40" spans="1:28" ht="56.5">
      <c r="A40" s="12">
        <v>34</v>
      </c>
      <c r="AB40" s="8" t="s">
        <v>203</v>
      </c>
    </row>
    <row r="41" spans="1:28" ht="28.5">
      <c r="A41" s="12">
        <v>45</v>
      </c>
      <c r="B41" s="27"/>
      <c r="C41" s="27"/>
      <c r="D41" s="27"/>
      <c r="E41" s="27"/>
      <c r="F41" s="27"/>
      <c r="G41" s="27"/>
      <c r="H41" s="27"/>
      <c r="I41" s="27"/>
      <c r="AB41" s="8" t="s">
        <v>217</v>
      </c>
    </row>
    <row r="42" spans="1:28">
      <c r="AB42" s="8"/>
    </row>
    <row r="43" spans="1:28">
      <c r="B43" s="99" t="s">
        <v>330</v>
      </c>
      <c r="C43" s="99" t="s">
        <v>324</v>
      </c>
      <c r="AB43" s="8"/>
    </row>
    <row r="44" spans="1:28">
      <c r="A44" s="12" t="s">
        <v>345</v>
      </c>
      <c r="B44" s="99">
        <v>4.5599999999999996</v>
      </c>
      <c r="C44" s="99">
        <v>4.666666666666667</v>
      </c>
      <c r="Q44" s="22"/>
      <c r="AB44" s="8"/>
    </row>
    <row r="45" spans="1:28">
      <c r="A45" s="12" t="s">
        <v>340</v>
      </c>
      <c r="B45" s="99">
        <v>4.5199999999999996</v>
      </c>
      <c r="C45" s="99">
        <v>4.8666666666666663</v>
      </c>
    </row>
    <row r="46" spans="1:28">
      <c r="A46" s="12" t="s">
        <v>338</v>
      </c>
      <c r="B46" s="99">
        <v>4.4800000000000004</v>
      </c>
      <c r="C46" s="99">
        <v>4.7333333333333334</v>
      </c>
    </row>
    <row r="47" spans="1:28">
      <c r="A47" s="12" t="s">
        <v>243</v>
      </c>
      <c r="B47" s="99">
        <v>4.46</v>
      </c>
      <c r="C47" s="99">
        <v>4.8</v>
      </c>
    </row>
    <row r="48" spans="1:28">
      <c r="A48" s="12" t="s">
        <v>347</v>
      </c>
      <c r="B48" s="99">
        <v>4.38</v>
      </c>
      <c r="C48" s="99">
        <v>4.7333333333333334</v>
      </c>
    </row>
    <row r="49" spans="1:3">
      <c r="A49" s="12" t="s">
        <v>348</v>
      </c>
      <c r="B49" s="99">
        <v>4.3</v>
      </c>
      <c r="C49" s="99">
        <v>4.4666666666666668</v>
      </c>
    </row>
    <row r="50" spans="1:3">
      <c r="A50" s="12" t="s">
        <v>349</v>
      </c>
      <c r="B50" s="99">
        <v>4.2</v>
      </c>
      <c r="C50" s="99">
        <v>4.0625</v>
      </c>
    </row>
    <row r="51" spans="1:3">
      <c r="A51" s="12" t="s">
        <v>339</v>
      </c>
      <c r="B51" s="99">
        <v>4.18</v>
      </c>
      <c r="C51" s="99">
        <v>4.9333333333333336</v>
      </c>
    </row>
    <row r="52" spans="1:3">
      <c r="A52" s="12" t="s">
        <v>341</v>
      </c>
      <c r="B52" s="99">
        <v>4.12</v>
      </c>
      <c r="C52" s="99">
        <v>4.4375</v>
      </c>
    </row>
    <row r="53" spans="1:3">
      <c r="A53" s="12" t="s">
        <v>342</v>
      </c>
      <c r="B53" s="99">
        <v>4.0999999999999996</v>
      </c>
      <c r="C53" s="99">
        <v>4</v>
      </c>
    </row>
    <row r="54" spans="1:3">
      <c r="A54" s="12" t="s">
        <v>358</v>
      </c>
      <c r="B54" s="99">
        <v>3.92</v>
      </c>
      <c r="C54" s="99">
        <v>4.5333333333333332</v>
      </c>
    </row>
    <row r="55" spans="1:3">
      <c r="A55" s="12" t="s">
        <v>346</v>
      </c>
      <c r="B55" s="99">
        <v>3.88</v>
      </c>
      <c r="C55" s="99">
        <v>2.7857142857142856</v>
      </c>
    </row>
    <row r="56" spans="1:3">
      <c r="A56" s="12" t="s">
        <v>357</v>
      </c>
      <c r="B56" s="99">
        <v>3.88</v>
      </c>
      <c r="C56" s="99">
        <v>4.4666666666666668</v>
      </c>
    </row>
    <row r="57" spans="1:3">
      <c r="A57" s="12" t="s">
        <v>350</v>
      </c>
      <c r="B57" s="99">
        <v>3.46</v>
      </c>
      <c r="C57" s="99">
        <v>2.5333333333333332</v>
      </c>
    </row>
    <row r="58" spans="1:3">
      <c r="A58" s="12" t="s">
        <v>351</v>
      </c>
      <c r="B58" s="99">
        <v>2.84</v>
      </c>
      <c r="C58" s="99">
        <v>3</v>
      </c>
    </row>
    <row r="59" spans="1:3">
      <c r="A59" s="12" t="s">
        <v>343</v>
      </c>
      <c r="B59" s="99">
        <v>2.72</v>
      </c>
      <c r="C59" s="99">
        <v>2.6428571428571428</v>
      </c>
    </row>
    <row r="60" spans="1:3">
      <c r="A60" s="12" t="s">
        <v>344</v>
      </c>
      <c r="B60" s="99">
        <v>2.66</v>
      </c>
      <c r="C60" s="99">
        <v>2.7692307692307692</v>
      </c>
    </row>
    <row r="61" spans="1:3">
      <c r="A61" s="12" t="s">
        <v>359</v>
      </c>
      <c r="B61" s="99">
        <v>2.36</v>
      </c>
      <c r="C61" s="99">
        <v>1.8333333333333333</v>
      </c>
    </row>
    <row r="62" spans="1:3">
      <c r="A62" s="12" t="s">
        <v>352</v>
      </c>
      <c r="B62" s="99">
        <v>2.2400000000000002</v>
      </c>
      <c r="C62" s="99">
        <v>1.7692307692307692</v>
      </c>
    </row>
    <row r="63" spans="1:3">
      <c r="A63" s="12" t="s">
        <v>354</v>
      </c>
      <c r="B63" s="99">
        <v>2.2400000000000002</v>
      </c>
      <c r="C63" s="99">
        <v>2.2307692307692308</v>
      </c>
    </row>
    <row r="64" spans="1:3">
      <c r="A64" s="12" t="s">
        <v>353</v>
      </c>
      <c r="B64" s="99">
        <v>2.06</v>
      </c>
      <c r="C64" s="99">
        <v>2.6666666666666665</v>
      </c>
    </row>
    <row r="65" spans="1:3">
      <c r="A65" s="12" t="s">
        <v>356</v>
      </c>
      <c r="B65" s="99">
        <v>2.02</v>
      </c>
      <c r="C65" s="99">
        <v>2.2142857142857144</v>
      </c>
    </row>
    <row r="66" spans="1:3">
      <c r="A66" s="12" t="s">
        <v>361</v>
      </c>
      <c r="B66" s="99">
        <v>1.92</v>
      </c>
      <c r="C66" s="99">
        <v>1.4615384615384615</v>
      </c>
    </row>
    <row r="67" spans="1:3">
      <c r="A67" s="12" t="s">
        <v>355</v>
      </c>
      <c r="B67" s="99">
        <v>1.74</v>
      </c>
      <c r="C67" s="99">
        <v>2</v>
      </c>
    </row>
    <row r="68" spans="1:3">
      <c r="A68" s="12" t="s">
        <v>360</v>
      </c>
      <c r="B68" s="99">
        <v>1.48</v>
      </c>
      <c r="C68" s="99">
        <v>1.2307692307692308</v>
      </c>
    </row>
    <row r="69" spans="1:3">
      <c r="A69" s="12" t="s">
        <v>362</v>
      </c>
      <c r="B69" s="99">
        <v>1.32</v>
      </c>
      <c r="C69" s="99">
        <v>1.2857142857142858</v>
      </c>
    </row>
  </sheetData>
  <sortState xmlns:xlrd2="http://schemas.microsoft.com/office/spreadsheetml/2017/richdata2" ref="A44:C69">
    <sortCondition descending="1" ref="B44:B69"/>
  </sortState>
  <printOptions gridLines="1"/>
  <pageMargins left="0.70866141732283472" right="0.70866141732283472" top="0.74803149606299213" bottom="0.74803149606299213" header="0.31496062992125984" footer="0.31496062992125984"/>
  <pageSetup paperSize="8" scale="64" fitToWidth="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CF2AE-E03C-46D7-8811-78CD93F832FC}">
  <dimension ref="A1:P74"/>
  <sheetViews>
    <sheetView workbookViewId="0">
      <pane xSplit="1" ySplit="5" topLeftCell="B6" activePane="bottomRight" state="frozen"/>
      <selection pane="topRight" activeCell="B1" sqref="B1"/>
      <selection pane="bottomLeft" activeCell="A6" sqref="A6"/>
      <selection pane="bottomRight" activeCell="L70" sqref="L70"/>
    </sheetView>
  </sheetViews>
  <sheetFormatPr defaultRowHeight="14.5"/>
  <cols>
    <col min="1" max="1" width="12.453125" customWidth="1"/>
    <col min="2" max="15" width="15.7265625" style="7" customWidth="1"/>
  </cols>
  <sheetData>
    <row r="1" spans="1:15" ht="20.25" customHeight="1">
      <c r="A1" s="1" t="s">
        <v>8</v>
      </c>
      <c r="B1" s="6"/>
      <c r="C1" s="6"/>
      <c r="D1" s="6"/>
      <c r="E1" s="6"/>
      <c r="F1" s="6"/>
      <c r="G1" s="6"/>
      <c r="H1" s="6"/>
      <c r="I1" s="6"/>
    </row>
    <row r="2" spans="1:15" s="9" customFormat="1" ht="14">
      <c r="B2" s="12"/>
      <c r="C2" s="12"/>
      <c r="D2" s="12"/>
      <c r="E2" s="12"/>
      <c r="F2" s="12"/>
      <c r="G2" s="12"/>
      <c r="H2" s="12"/>
      <c r="I2" s="12"/>
      <c r="J2" s="12"/>
      <c r="K2" s="12"/>
      <c r="L2" s="12"/>
      <c r="M2" s="12"/>
      <c r="N2" s="12"/>
      <c r="O2" s="12"/>
    </row>
    <row r="3" spans="1:15" s="9" customFormat="1" ht="15" customHeight="1">
      <c r="A3" s="12" t="s">
        <v>122</v>
      </c>
      <c r="B3" s="12"/>
      <c r="C3" s="12"/>
      <c r="D3" s="12"/>
      <c r="E3" s="12"/>
      <c r="F3" s="12"/>
      <c r="G3" s="12"/>
      <c r="H3" s="12"/>
      <c r="I3" s="12"/>
      <c r="J3" s="12"/>
      <c r="K3" s="12"/>
      <c r="L3" s="12"/>
      <c r="M3" s="12"/>
      <c r="N3" s="12"/>
      <c r="O3" s="12"/>
    </row>
    <row r="4" spans="1:15" s="9" customFormat="1" ht="14">
      <c r="B4" s="12"/>
      <c r="C4" s="12"/>
      <c r="D4" s="12"/>
      <c r="E4" s="12"/>
      <c r="F4" s="12"/>
      <c r="G4" s="12"/>
      <c r="H4" s="12"/>
      <c r="I4" s="12"/>
      <c r="J4" s="12"/>
      <c r="K4" s="12"/>
      <c r="L4" s="12"/>
      <c r="M4" s="12"/>
      <c r="N4" s="12"/>
      <c r="O4" s="12"/>
    </row>
    <row r="5" spans="1:15" s="9" customFormat="1" ht="56">
      <c r="A5" s="8" t="s">
        <v>108</v>
      </c>
      <c r="B5" s="13" t="s">
        <v>123</v>
      </c>
      <c r="C5" s="14" t="s">
        <v>124</v>
      </c>
      <c r="D5" s="14" t="s">
        <v>125</v>
      </c>
      <c r="E5" s="14" t="s">
        <v>126</v>
      </c>
      <c r="F5" s="14" t="s">
        <v>127</v>
      </c>
      <c r="G5" s="15" t="s">
        <v>110</v>
      </c>
      <c r="H5" s="14" t="s">
        <v>128</v>
      </c>
      <c r="I5" s="14" t="s">
        <v>129</v>
      </c>
      <c r="J5" s="14" t="s">
        <v>130</v>
      </c>
      <c r="K5" s="16" t="s">
        <v>111</v>
      </c>
      <c r="L5" s="17" t="s">
        <v>109</v>
      </c>
      <c r="M5" s="18" t="s">
        <v>131</v>
      </c>
      <c r="N5" s="18" t="s">
        <v>132</v>
      </c>
      <c r="O5" s="18" t="s">
        <v>133</v>
      </c>
    </row>
    <row r="6" spans="1:15">
      <c r="A6" s="9">
        <v>1</v>
      </c>
      <c r="B6" s="12">
        <v>4</v>
      </c>
      <c r="C6" s="12">
        <v>2</v>
      </c>
      <c r="D6" s="12">
        <v>3</v>
      </c>
      <c r="E6" s="12">
        <v>5</v>
      </c>
      <c r="F6" s="12">
        <v>3</v>
      </c>
      <c r="G6" s="12">
        <v>3</v>
      </c>
      <c r="H6" s="12">
        <v>4</v>
      </c>
      <c r="I6" s="12">
        <v>3</v>
      </c>
      <c r="J6" s="12">
        <v>5</v>
      </c>
      <c r="K6" s="12">
        <v>5</v>
      </c>
      <c r="L6" s="12">
        <v>4</v>
      </c>
      <c r="M6" s="12">
        <v>5</v>
      </c>
      <c r="N6" s="12">
        <v>4</v>
      </c>
      <c r="O6" s="12">
        <v>3</v>
      </c>
    </row>
    <row r="7" spans="1:15">
      <c r="A7" s="9">
        <v>2</v>
      </c>
      <c r="B7" s="12">
        <v>5</v>
      </c>
      <c r="C7" s="12">
        <v>4</v>
      </c>
      <c r="D7" s="12">
        <v>5</v>
      </c>
      <c r="E7" s="12">
        <v>5</v>
      </c>
      <c r="F7" s="12">
        <v>5</v>
      </c>
      <c r="G7" s="12">
        <v>4</v>
      </c>
      <c r="H7" s="12">
        <v>4</v>
      </c>
      <c r="I7" s="12">
        <v>4</v>
      </c>
      <c r="J7" s="12">
        <v>4</v>
      </c>
      <c r="K7" s="12">
        <v>5</v>
      </c>
      <c r="L7" s="12">
        <v>3</v>
      </c>
      <c r="M7" s="12">
        <v>5</v>
      </c>
      <c r="N7" s="12">
        <v>4</v>
      </c>
      <c r="O7" s="12">
        <v>3</v>
      </c>
    </row>
    <row r="8" spans="1:15">
      <c r="A8" s="9">
        <v>3</v>
      </c>
      <c r="B8" s="12">
        <v>5</v>
      </c>
      <c r="C8" s="12">
        <v>5</v>
      </c>
      <c r="D8" s="12">
        <v>5</v>
      </c>
      <c r="E8" s="12">
        <v>5</v>
      </c>
      <c r="F8" s="12">
        <v>5</v>
      </c>
      <c r="G8" s="12">
        <v>5</v>
      </c>
      <c r="H8" s="12">
        <v>3</v>
      </c>
      <c r="I8" s="12">
        <v>3</v>
      </c>
      <c r="J8" s="12">
        <v>5</v>
      </c>
      <c r="K8" s="12">
        <v>5</v>
      </c>
      <c r="L8" s="12">
        <v>3</v>
      </c>
      <c r="M8" s="12">
        <v>5</v>
      </c>
      <c r="N8" s="12">
        <v>3</v>
      </c>
      <c r="O8" s="12">
        <v>3</v>
      </c>
    </row>
    <row r="9" spans="1:15">
      <c r="A9" s="9">
        <v>4</v>
      </c>
      <c r="B9" s="12">
        <v>5</v>
      </c>
      <c r="C9" s="12">
        <v>4</v>
      </c>
      <c r="D9" s="12">
        <v>4</v>
      </c>
      <c r="E9" s="12">
        <v>5</v>
      </c>
      <c r="F9" s="12">
        <v>3</v>
      </c>
      <c r="G9" s="12">
        <v>4</v>
      </c>
      <c r="H9" s="12">
        <v>4</v>
      </c>
      <c r="I9" s="12">
        <v>5</v>
      </c>
      <c r="J9" s="12">
        <v>5</v>
      </c>
      <c r="K9" s="12">
        <v>5</v>
      </c>
      <c r="L9" s="12">
        <v>5</v>
      </c>
      <c r="M9" s="12">
        <v>5</v>
      </c>
      <c r="N9" s="12">
        <v>5</v>
      </c>
      <c r="O9" s="12">
        <v>5</v>
      </c>
    </row>
    <row r="10" spans="1:15">
      <c r="A10" s="9">
        <v>5</v>
      </c>
      <c r="B10" s="12">
        <v>5</v>
      </c>
      <c r="C10" s="12">
        <v>3</v>
      </c>
      <c r="D10" s="12">
        <v>3</v>
      </c>
      <c r="E10" s="12">
        <v>4</v>
      </c>
      <c r="F10" s="12">
        <v>3</v>
      </c>
      <c r="G10" s="12">
        <v>3</v>
      </c>
      <c r="H10" s="12">
        <v>4</v>
      </c>
      <c r="I10" s="12">
        <v>5</v>
      </c>
      <c r="J10" s="12">
        <v>5</v>
      </c>
      <c r="K10" s="12">
        <v>5</v>
      </c>
      <c r="L10" s="12">
        <v>1</v>
      </c>
      <c r="M10" s="12">
        <v>4</v>
      </c>
      <c r="N10" s="12">
        <v>5</v>
      </c>
      <c r="O10" s="12">
        <v>3</v>
      </c>
    </row>
    <row r="11" spans="1:15">
      <c r="A11" s="9">
        <v>6</v>
      </c>
      <c r="B11" s="12">
        <v>5</v>
      </c>
      <c r="C11" s="12">
        <v>4</v>
      </c>
      <c r="D11" s="12">
        <v>4</v>
      </c>
      <c r="E11" s="12">
        <v>5</v>
      </c>
      <c r="F11" s="12">
        <v>3</v>
      </c>
      <c r="G11" s="12">
        <v>3</v>
      </c>
      <c r="H11" s="12">
        <v>5</v>
      </c>
      <c r="I11" s="12">
        <v>5</v>
      </c>
      <c r="J11" s="12">
        <v>5</v>
      </c>
      <c r="K11" s="12">
        <v>5</v>
      </c>
      <c r="L11" s="12">
        <v>3</v>
      </c>
      <c r="M11" s="12">
        <v>5</v>
      </c>
      <c r="N11" s="12">
        <v>5</v>
      </c>
      <c r="O11" s="12">
        <v>5</v>
      </c>
    </row>
    <row r="12" spans="1:15">
      <c r="A12" s="9">
        <v>7</v>
      </c>
      <c r="B12" s="12">
        <v>5</v>
      </c>
      <c r="C12" s="12">
        <v>4</v>
      </c>
      <c r="D12" s="12">
        <v>4</v>
      </c>
      <c r="E12" s="12">
        <v>4</v>
      </c>
      <c r="F12" s="12">
        <v>3</v>
      </c>
      <c r="G12" s="12">
        <v>3</v>
      </c>
      <c r="H12" s="12">
        <v>4</v>
      </c>
      <c r="I12" s="12">
        <v>4</v>
      </c>
      <c r="J12" s="12">
        <v>4</v>
      </c>
      <c r="K12" s="12">
        <v>4</v>
      </c>
      <c r="L12" s="12">
        <v>3</v>
      </c>
      <c r="M12" s="12">
        <v>4</v>
      </c>
      <c r="N12" s="12">
        <v>5</v>
      </c>
      <c r="O12" s="12">
        <v>3</v>
      </c>
    </row>
    <row r="13" spans="1:15">
      <c r="A13" s="9">
        <v>8</v>
      </c>
      <c r="B13" s="12">
        <v>5</v>
      </c>
      <c r="C13" s="12">
        <v>4</v>
      </c>
      <c r="D13" s="12">
        <v>2</v>
      </c>
      <c r="E13" s="12">
        <v>4</v>
      </c>
      <c r="F13" s="12">
        <v>4</v>
      </c>
      <c r="G13" s="12">
        <v>4</v>
      </c>
      <c r="H13" s="12">
        <v>4</v>
      </c>
      <c r="I13" s="12">
        <v>4</v>
      </c>
      <c r="J13" s="12">
        <v>5</v>
      </c>
      <c r="K13" s="12">
        <v>5</v>
      </c>
      <c r="L13" s="12">
        <v>5</v>
      </c>
      <c r="M13" s="12">
        <v>5</v>
      </c>
      <c r="N13" s="12">
        <v>3</v>
      </c>
      <c r="O13" s="12">
        <v>3</v>
      </c>
    </row>
    <row r="14" spans="1:15">
      <c r="A14" s="9">
        <v>9</v>
      </c>
      <c r="B14" s="12">
        <v>5</v>
      </c>
      <c r="C14" s="12">
        <v>5</v>
      </c>
      <c r="D14" s="12">
        <v>4</v>
      </c>
      <c r="E14" s="12">
        <v>5</v>
      </c>
      <c r="F14" s="12">
        <v>4</v>
      </c>
      <c r="G14" s="12">
        <v>4</v>
      </c>
      <c r="H14" s="12">
        <v>5</v>
      </c>
      <c r="I14" s="12">
        <v>5</v>
      </c>
      <c r="J14" s="12">
        <v>5</v>
      </c>
      <c r="K14" s="12">
        <v>5</v>
      </c>
      <c r="L14" s="12">
        <v>4</v>
      </c>
      <c r="M14" s="12">
        <v>5</v>
      </c>
      <c r="N14" s="12">
        <v>4</v>
      </c>
      <c r="O14" s="12">
        <v>5</v>
      </c>
    </row>
    <row r="15" spans="1:15" ht="15" customHeight="1">
      <c r="A15" s="9">
        <v>10</v>
      </c>
      <c r="B15" s="12">
        <v>5</v>
      </c>
      <c r="C15" s="12">
        <v>5</v>
      </c>
      <c r="D15" s="12">
        <v>4</v>
      </c>
      <c r="E15" s="12">
        <v>5</v>
      </c>
      <c r="F15" s="12">
        <v>4</v>
      </c>
      <c r="G15" s="12">
        <v>5</v>
      </c>
      <c r="H15" s="12">
        <v>5</v>
      </c>
      <c r="I15" s="12">
        <v>3</v>
      </c>
      <c r="J15" s="12">
        <v>5</v>
      </c>
      <c r="K15" s="12">
        <v>3</v>
      </c>
      <c r="L15" s="12">
        <v>4</v>
      </c>
      <c r="M15" s="12">
        <v>5</v>
      </c>
      <c r="N15" s="12">
        <v>3</v>
      </c>
      <c r="O15" s="12">
        <v>3</v>
      </c>
    </row>
    <row r="16" spans="1:15">
      <c r="A16" s="9">
        <v>11</v>
      </c>
      <c r="B16" s="12">
        <v>5</v>
      </c>
      <c r="C16" s="12">
        <v>4</v>
      </c>
      <c r="D16" s="12">
        <v>4</v>
      </c>
      <c r="E16" s="12">
        <v>4</v>
      </c>
      <c r="F16" s="12">
        <v>3</v>
      </c>
      <c r="G16" s="12">
        <v>4</v>
      </c>
      <c r="H16" s="12">
        <v>3</v>
      </c>
      <c r="I16" s="12">
        <v>5</v>
      </c>
      <c r="J16" s="12">
        <v>5</v>
      </c>
      <c r="K16" s="12">
        <v>5</v>
      </c>
      <c r="L16" s="12">
        <v>4</v>
      </c>
      <c r="M16" s="12">
        <v>4</v>
      </c>
      <c r="N16" s="12">
        <v>5</v>
      </c>
      <c r="O16" s="12">
        <v>4</v>
      </c>
    </row>
    <row r="17" spans="1:15">
      <c r="A17" s="9">
        <v>12</v>
      </c>
      <c r="B17" s="12">
        <v>5</v>
      </c>
      <c r="C17" s="12">
        <v>5</v>
      </c>
      <c r="D17" s="12"/>
      <c r="E17" s="12">
        <v>4</v>
      </c>
      <c r="F17" s="12">
        <v>3</v>
      </c>
      <c r="G17" s="12">
        <v>4</v>
      </c>
      <c r="H17" s="12">
        <v>4</v>
      </c>
      <c r="I17" s="12">
        <v>5</v>
      </c>
      <c r="J17" s="12">
        <v>5</v>
      </c>
      <c r="K17" s="12">
        <v>5</v>
      </c>
      <c r="L17" s="12">
        <v>5</v>
      </c>
      <c r="M17" s="12">
        <v>5</v>
      </c>
      <c r="N17" s="12">
        <v>5</v>
      </c>
      <c r="O17" s="12">
        <v>5</v>
      </c>
    </row>
    <row r="18" spans="1:15">
      <c r="A18" s="9">
        <v>13</v>
      </c>
      <c r="B18" s="12">
        <v>5</v>
      </c>
      <c r="C18" s="12">
        <v>5</v>
      </c>
      <c r="D18" s="12">
        <v>5</v>
      </c>
      <c r="E18" s="12">
        <v>5</v>
      </c>
      <c r="F18" s="12">
        <v>5</v>
      </c>
      <c r="G18" s="12">
        <v>5</v>
      </c>
      <c r="H18" s="12">
        <v>5</v>
      </c>
      <c r="I18" s="12">
        <v>5</v>
      </c>
      <c r="J18" s="12">
        <v>3</v>
      </c>
      <c r="K18" s="12">
        <v>5</v>
      </c>
      <c r="L18" s="12">
        <v>5</v>
      </c>
      <c r="M18" s="12">
        <v>5</v>
      </c>
      <c r="N18" s="12">
        <v>3</v>
      </c>
      <c r="O18" s="12">
        <v>1</v>
      </c>
    </row>
    <row r="19" spans="1:15">
      <c r="A19" s="9">
        <v>14</v>
      </c>
      <c r="B19" s="12">
        <v>3</v>
      </c>
      <c r="C19" s="12">
        <v>3</v>
      </c>
      <c r="D19" s="12">
        <v>3</v>
      </c>
      <c r="E19" s="12">
        <v>5</v>
      </c>
      <c r="F19" s="12">
        <v>3</v>
      </c>
      <c r="G19" s="12">
        <v>3</v>
      </c>
      <c r="H19" s="12">
        <v>4</v>
      </c>
      <c r="I19" s="12">
        <v>4</v>
      </c>
      <c r="J19" s="12">
        <v>5</v>
      </c>
      <c r="K19" s="12">
        <v>5</v>
      </c>
      <c r="L19" s="12">
        <v>5</v>
      </c>
      <c r="M19" s="12">
        <v>5</v>
      </c>
      <c r="N19" s="12">
        <v>3</v>
      </c>
      <c r="O19" s="12">
        <v>3</v>
      </c>
    </row>
    <row r="20" spans="1:15">
      <c r="A20" s="9">
        <v>15</v>
      </c>
      <c r="B20" s="12">
        <v>5</v>
      </c>
      <c r="C20" s="12">
        <v>4</v>
      </c>
      <c r="D20" s="12">
        <v>5</v>
      </c>
      <c r="E20" s="12">
        <v>4</v>
      </c>
      <c r="F20" s="12">
        <v>3</v>
      </c>
      <c r="G20" s="12">
        <v>3</v>
      </c>
      <c r="H20" s="12">
        <v>3</v>
      </c>
      <c r="I20" s="12">
        <v>5</v>
      </c>
      <c r="J20" s="12">
        <v>5</v>
      </c>
      <c r="K20" s="12">
        <v>4</v>
      </c>
      <c r="L20" s="12">
        <v>3</v>
      </c>
      <c r="M20" s="12">
        <v>5</v>
      </c>
      <c r="N20" s="12">
        <v>4</v>
      </c>
      <c r="O20" s="12">
        <v>3</v>
      </c>
    </row>
    <row r="21" spans="1:15">
      <c r="A21" s="9">
        <v>16</v>
      </c>
      <c r="B21" s="12">
        <v>5</v>
      </c>
      <c r="C21" s="12">
        <v>5</v>
      </c>
      <c r="D21" s="12">
        <v>5</v>
      </c>
      <c r="E21" s="12">
        <v>5</v>
      </c>
      <c r="F21" s="12">
        <v>5</v>
      </c>
      <c r="G21" s="12">
        <v>5</v>
      </c>
      <c r="H21" s="12">
        <v>4</v>
      </c>
      <c r="I21" s="12">
        <v>5</v>
      </c>
      <c r="J21" s="12">
        <v>5</v>
      </c>
      <c r="K21" s="12">
        <v>5</v>
      </c>
      <c r="L21" s="12">
        <v>4</v>
      </c>
      <c r="M21" s="12">
        <v>4</v>
      </c>
      <c r="N21" s="12">
        <v>4</v>
      </c>
      <c r="O21" s="12">
        <v>3</v>
      </c>
    </row>
    <row r="22" spans="1:15">
      <c r="A22" s="9">
        <v>17</v>
      </c>
      <c r="B22" s="12">
        <v>5</v>
      </c>
      <c r="C22" s="12">
        <v>5</v>
      </c>
      <c r="D22" s="12">
        <v>3</v>
      </c>
      <c r="E22" s="12">
        <v>3</v>
      </c>
      <c r="F22" s="12">
        <v>3</v>
      </c>
      <c r="G22" s="12">
        <v>5</v>
      </c>
      <c r="H22" s="12">
        <v>3</v>
      </c>
      <c r="I22" s="12">
        <v>5</v>
      </c>
      <c r="J22" s="12">
        <v>5</v>
      </c>
      <c r="K22" s="12">
        <v>1</v>
      </c>
      <c r="L22" s="12">
        <v>5</v>
      </c>
      <c r="M22" s="12">
        <v>5</v>
      </c>
      <c r="N22" s="12">
        <v>5</v>
      </c>
      <c r="O22" s="12">
        <v>5</v>
      </c>
    </row>
    <row r="23" spans="1:15">
      <c r="A23" s="9">
        <v>18</v>
      </c>
      <c r="B23" s="12">
        <v>5</v>
      </c>
      <c r="C23" s="12">
        <v>4</v>
      </c>
      <c r="D23" s="12">
        <v>2</v>
      </c>
      <c r="E23" s="12">
        <v>5</v>
      </c>
      <c r="F23" s="12">
        <v>2</v>
      </c>
      <c r="G23" s="12">
        <v>2</v>
      </c>
      <c r="H23" s="12">
        <v>3</v>
      </c>
      <c r="I23" s="12">
        <v>4</v>
      </c>
      <c r="J23" s="12">
        <v>4</v>
      </c>
      <c r="K23" s="12">
        <v>5</v>
      </c>
      <c r="L23" s="12">
        <v>2</v>
      </c>
      <c r="M23" s="12">
        <v>4</v>
      </c>
      <c r="N23" s="12">
        <v>4</v>
      </c>
      <c r="O23" s="12">
        <v>4</v>
      </c>
    </row>
    <row r="24" spans="1:15">
      <c r="A24" s="9">
        <v>19</v>
      </c>
      <c r="B24" s="12">
        <v>5</v>
      </c>
      <c r="C24" s="12">
        <v>4</v>
      </c>
      <c r="D24" s="12">
        <v>4</v>
      </c>
      <c r="E24" s="12">
        <v>4</v>
      </c>
      <c r="F24" s="12">
        <v>3</v>
      </c>
      <c r="G24" s="12">
        <v>2</v>
      </c>
      <c r="H24" s="12">
        <v>4</v>
      </c>
      <c r="I24" s="12">
        <v>2</v>
      </c>
      <c r="J24" s="12">
        <v>2</v>
      </c>
      <c r="K24" s="12">
        <v>2</v>
      </c>
      <c r="L24" s="12">
        <v>1</v>
      </c>
      <c r="M24" s="12">
        <v>5</v>
      </c>
      <c r="N24" s="12">
        <v>5</v>
      </c>
      <c r="O24" s="12">
        <v>5</v>
      </c>
    </row>
    <row r="25" spans="1:15">
      <c r="A25" s="9">
        <v>20</v>
      </c>
      <c r="B25" s="12">
        <v>5</v>
      </c>
      <c r="C25" s="12">
        <v>5</v>
      </c>
      <c r="D25" s="12">
        <v>4</v>
      </c>
      <c r="E25" s="12">
        <v>4</v>
      </c>
      <c r="F25" s="12">
        <v>5</v>
      </c>
      <c r="G25" s="12">
        <v>5</v>
      </c>
      <c r="H25" s="12">
        <v>5</v>
      </c>
      <c r="I25" s="12">
        <v>3</v>
      </c>
      <c r="J25" s="12">
        <v>4</v>
      </c>
      <c r="K25" s="12">
        <v>5</v>
      </c>
      <c r="L25" s="12">
        <v>3</v>
      </c>
      <c r="M25" s="12">
        <v>5</v>
      </c>
      <c r="N25" s="12">
        <v>3</v>
      </c>
      <c r="O25" s="12">
        <v>4</v>
      </c>
    </row>
    <row r="26" spans="1:15">
      <c r="A26" s="9">
        <v>21</v>
      </c>
      <c r="B26" s="12">
        <v>5</v>
      </c>
      <c r="C26" s="12">
        <v>3</v>
      </c>
      <c r="D26" s="12">
        <v>3</v>
      </c>
      <c r="E26" s="12">
        <v>4</v>
      </c>
      <c r="F26" s="12">
        <v>3</v>
      </c>
      <c r="G26" s="12">
        <v>4</v>
      </c>
      <c r="H26" s="12">
        <v>4</v>
      </c>
      <c r="I26" s="12">
        <v>4</v>
      </c>
      <c r="J26" s="12">
        <v>5</v>
      </c>
      <c r="K26" s="12">
        <v>5</v>
      </c>
      <c r="L26" s="12">
        <v>4</v>
      </c>
      <c r="M26" s="12">
        <v>5</v>
      </c>
      <c r="N26" s="12">
        <v>5</v>
      </c>
      <c r="O26" s="12">
        <v>4</v>
      </c>
    </row>
    <row r="27" spans="1:15">
      <c r="A27" s="9">
        <v>22</v>
      </c>
      <c r="B27" s="12">
        <v>4</v>
      </c>
      <c r="C27" s="12">
        <v>2</v>
      </c>
      <c r="D27" s="12">
        <v>2</v>
      </c>
      <c r="E27" s="12">
        <v>2</v>
      </c>
      <c r="F27" s="12">
        <v>2</v>
      </c>
      <c r="G27" s="12">
        <v>3</v>
      </c>
      <c r="H27" s="12">
        <v>4</v>
      </c>
      <c r="I27" s="12">
        <v>4</v>
      </c>
      <c r="J27" s="12">
        <v>4</v>
      </c>
      <c r="K27" s="12">
        <v>3</v>
      </c>
      <c r="L27" s="12">
        <v>2</v>
      </c>
      <c r="M27" s="12">
        <v>4</v>
      </c>
      <c r="N27" s="12">
        <v>2</v>
      </c>
      <c r="O27" s="12">
        <v>2</v>
      </c>
    </row>
    <row r="28" spans="1:15">
      <c r="A28" s="9">
        <v>23</v>
      </c>
      <c r="B28" s="12"/>
      <c r="C28" s="12"/>
      <c r="D28" s="12">
        <v>5</v>
      </c>
      <c r="E28" s="12">
        <v>5</v>
      </c>
      <c r="F28" s="12"/>
      <c r="G28" s="12"/>
      <c r="H28" s="12"/>
      <c r="I28" s="12">
        <v>5</v>
      </c>
      <c r="J28" s="12"/>
      <c r="K28" s="12"/>
      <c r="L28" s="12"/>
      <c r="M28" s="12">
        <v>5</v>
      </c>
      <c r="N28" s="12"/>
      <c r="O28" s="12"/>
    </row>
    <row r="29" spans="1:15">
      <c r="A29" s="9">
        <v>24</v>
      </c>
      <c r="B29" s="12">
        <v>5</v>
      </c>
      <c r="C29" s="12">
        <v>3</v>
      </c>
      <c r="D29" s="12">
        <v>3</v>
      </c>
      <c r="E29" s="12">
        <v>3</v>
      </c>
      <c r="F29" s="12">
        <v>4</v>
      </c>
      <c r="G29" s="12">
        <v>3</v>
      </c>
      <c r="H29" s="12">
        <v>5</v>
      </c>
      <c r="I29" s="12">
        <v>5</v>
      </c>
      <c r="J29" s="12">
        <v>5</v>
      </c>
      <c r="K29" s="12">
        <v>5</v>
      </c>
      <c r="L29" s="12">
        <v>5</v>
      </c>
      <c r="M29" s="12">
        <v>5</v>
      </c>
      <c r="N29" s="12">
        <v>4</v>
      </c>
      <c r="O29" s="12">
        <v>5</v>
      </c>
    </row>
    <row r="30" spans="1:15">
      <c r="A30" s="9">
        <v>25</v>
      </c>
      <c r="B30" s="12">
        <v>4</v>
      </c>
      <c r="C30" s="12">
        <v>3</v>
      </c>
      <c r="D30" s="12">
        <v>3</v>
      </c>
      <c r="E30" s="12">
        <v>4</v>
      </c>
      <c r="F30" s="12">
        <v>4</v>
      </c>
      <c r="G30" s="12"/>
      <c r="H30" s="12">
        <v>4</v>
      </c>
      <c r="I30" s="12">
        <v>5</v>
      </c>
      <c r="J30" s="12">
        <v>5</v>
      </c>
      <c r="K30" s="12">
        <v>3</v>
      </c>
      <c r="L30" s="12">
        <v>4</v>
      </c>
      <c r="M30" s="12">
        <v>5</v>
      </c>
      <c r="N30" s="12">
        <v>5</v>
      </c>
      <c r="O30" s="12">
        <v>4</v>
      </c>
    </row>
    <row r="31" spans="1:15">
      <c r="A31" s="9">
        <v>26</v>
      </c>
      <c r="B31" s="12"/>
      <c r="C31" s="12"/>
      <c r="D31" s="12">
        <v>3</v>
      </c>
      <c r="E31" s="12">
        <v>3</v>
      </c>
      <c r="F31" s="12"/>
      <c r="G31" s="12"/>
      <c r="H31" s="12">
        <v>3</v>
      </c>
      <c r="I31" s="12"/>
      <c r="J31" s="12">
        <v>3</v>
      </c>
      <c r="K31" s="12"/>
      <c r="L31" s="12"/>
      <c r="M31" s="12"/>
      <c r="N31" s="12"/>
      <c r="O31" s="12"/>
    </row>
    <row r="32" spans="1:15">
      <c r="A32" s="9">
        <v>27</v>
      </c>
      <c r="B32" s="12">
        <v>5</v>
      </c>
      <c r="C32" s="12">
        <v>4</v>
      </c>
      <c r="D32" s="12">
        <v>2</v>
      </c>
      <c r="E32" s="12">
        <v>5</v>
      </c>
      <c r="F32" s="12">
        <v>4</v>
      </c>
      <c r="G32" s="12">
        <v>4</v>
      </c>
      <c r="H32" s="12">
        <v>4</v>
      </c>
      <c r="I32" s="12">
        <v>4</v>
      </c>
      <c r="J32" s="12">
        <v>4</v>
      </c>
      <c r="K32" s="12">
        <v>5</v>
      </c>
      <c r="L32" s="12">
        <v>5</v>
      </c>
      <c r="M32" s="12">
        <v>5</v>
      </c>
      <c r="N32" s="12">
        <v>5</v>
      </c>
      <c r="O32" s="12">
        <v>4</v>
      </c>
    </row>
    <row r="33" spans="1:16">
      <c r="A33" s="9">
        <v>28</v>
      </c>
      <c r="B33" s="12"/>
      <c r="C33" s="12"/>
      <c r="D33" s="12">
        <v>5</v>
      </c>
      <c r="E33" s="12">
        <v>5</v>
      </c>
      <c r="F33" s="12">
        <v>5</v>
      </c>
      <c r="G33" s="12"/>
      <c r="H33" s="12"/>
      <c r="I33" s="12"/>
      <c r="J33" s="12">
        <v>5</v>
      </c>
      <c r="K33" s="12"/>
      <c r="L33" s="12"/>
      <c r="M33" s="12"/>
      <c r="N33" s="12"/>
      <c r="O33" s="12"/>
    </row>
    <row r="34" spans="1:16">
      <c r="A34" s="9">
        <v>29</v>
      </c>
      <c r="B34" s="12">
        <v>5</v>
      </c>
      <c r="C34" s="12">
        <v>5</v>
      </c>
      <c r="D34" s="12">
        <v>5</v>
      </c>
      <c r="E34" s="12">
        <v>5</v>
      </c>
      <c r="F34" s="12">
        <v>4</v>
      </c>
      <c r="G34" s="12">
        <v>4</v>
      </c>
      <c r="H34" s="12">
        <v>4</v>
      </c>
      <c r="I34" s="12">
        <v>4</v>
      </c>
      <c r="J34" s="12">
        <v>5</v>
      </c>
      <c r="K34" s="12">
        <v>3</v>
      </c>
      <c r="L34" s="12">
        <v>4</v>
      </c>
      <c r="M34" s="12">
        <v>5</v>
      </c>
      <c r="N34" s="12">
        <v>3</v>
      </c>
      <c r="O34" s="12">
        <v>3</v>
      </c>
    </row>
    <row r="35" spans="1:16">
      <c r="A35" s="9">
        <v>30</v>
      </c>
      <c r="B35" s="12">
        <v>3</v>
      </c>
      <c r="C35" s="12"/>
      <c r="D35" s="12">
        <v>4</v>
      </c>
      <c r="E35" s="12"/>
      <c r="F35" s="12"/>
      <c r="G35" s="12"/>
      <c r="H35" s="12">
        <v>4</v>
      </c>
      <c r="I35" s="12">
        <v>3</v>
      </c>
      <c r="J35" s="12">
        <v>3</v>
      </c>
      <c r="K35" s="12"/>
      <c r="L35" s="12"/>
      <c r="M35" s="12">
        <v>4</v>
      </c>
      <c r="N35" s="12"/>
      <c r="O35" s="12">
        <v>4</v>
      </c>
    </row>
    <row r="36" spans="1:16">
      <c r="A36" s="9">
        <v>31</v>
      </c>
      <c r="B36" s="12">
        <v>5</v>
      </c>
      <c r="C36" s="12">
        <v>3</v>
      </c>
      <c r="D36" s="12">
        <v>5</v>
      </c>
      <c r="E36" s="12"/>
      <c r="F36" s="12">
        <v>1</v>
      </c>
      <c r="G36" s="12">
        <v>1</v>
      </c>
      <c r="H36" s="12">
        <v>5</v>
      </c>
      <c r="I36" s="12">
        <v>5</v>
      </c>
      <c r="J36" s="12">
        <v>1</v>
      </c>
      <c r="K36" s="12">
        <v>1</v>
      </c>
      <c r="L36" s="12">
        <v>1</v>
      </c>
      <c r="M36" s="12">
        <v>5</v>
      </c>
      <c r="N36" s="12">
        <v>5</v>
      </c>
      <c r="O36" s="12">
        <v>5</v>
      </c>
    </row>
    <row r="37" spans="1:16">
      <c r="A37" s="9">
        <v>32</v>
      </c>
      <c r="B37" s="12">
        <v>5</v>
      </c>
      <c r="C37" s="12">
        <v>3</v>
      </c>
      <c r="D37" s="12">
        <v>3</v>
      </c>
      <c r="E37" s="12">
        <v>3</v>
      </c>
      <c r="F37" s="12">
        <v>3</v>
      </c>
      <c r="G37" s="12">
        <v>3</v>
      </c>
      <c r="H37" s="12">
        <v>4</v>
      </c>
      <c r="I37" s="12">
        <v>5</v>
      </c>
      <c r="J37" s="12">
        <v>4</v>
      </c>
      <c r="K37" s="12">
        <v>5</v>
      </c>
      <c r="L37" s="12">
        <v>5</v>
      </c>
      <c r="M37" s="12">
        <v>5</v>
      </c>
      <c r="N37" s="12">
        <v>3</v>
      </c>
      <c r="O37" s="12">
        <v>4</v>
      </c>
    </row>
    <row r="38" spans="1:16">
      <c r="A38" s="9">
        <v>33</v>
      </c>
      <c r="B38" s="12">
        <v>5</v>
      </c>
      <c r="C38" s="12">
        <v>5</v>
      </c>
      <c r="D38" s="12">
        <v>5</v>
      </c>
      <c r="E38" s="12">
        <v>5</v>
      </c>
      <c r="F38" s="12">
        <v>5</v>
      </c>
      <c r="G38" s="12">
        <v>5</v>
      </c>
      <c r="H38" s="12">
        <v>5</v>
      </c>
      <c r="I38" s="12">
        <v>5</v>
      </c>
      <c r="J38" s="12">
        <v>5</v>
      </c>
      <c r="K38" s="12">
        <v>5</v>
      </c>
      <c r="L38" s="12">
        <v>5</v>
      </c>
      <c r="M38" s="12">
        <v>5</v>
      </c>
      <c r="N38" s="12">
        <v>5</v>
      </c>
      <c r="O38" s="12">
        <v>5</v>
      </c>
    </row>
    <row r="39" spans="1:16">
      <c r="A39" s="9">
        <v>34</v>
      </c>
      <c r="B39" s="12">
        <v>5</v>
      </c>
      <c r="C39" s="12">
        <v>4</v>
      </c>
      <c r="D39" s="12">
        <v>4</v>
      </c>
      <c r="E39" s="12">
        <v>5</v>
      </c>
      <c r="F39" s="12">
        <v>4</v>
      </c>
      <c r="G39" s="12">
        <v>4</v>
      </c>
      <c r="H39" s="12">
        <v>4</v>
      </c>
      <c r="I39" s="12">
        <v>4</v>
      </c>
      <c r="J39" s="12">
        <v>4</v>
      </c>
      <c r="K39" s="12">
        <v>5</v>
      </c>
      <c r="L39" s="12">
        <v>1</v>
      </c>
      <c r="M39" s="12">
        <v>5</v>
      </c>
      <c r="N39" s="12">
        <v>5</v>
      </c>
      <c r="O39" s="12">
        <v>5</v>
      </c>
      <c r="P39" s="7"/>
    </row>
    <row r="40" spans="1:16">
      <c r="A40" s="9">
        <v>35</v>
      </c>
      <c r="B40" s="12">
        <v>4</v>
      </c>
      <c r="C40" s="12">
        <v>5</v>
      </c>
      <c r="D40" s="12">
        <v>1</v>
      </c>
      <c r="E40" s="12">
        <v>4</v>
      </c>
      <c r="F40" s="12">
        <v>4</v>
      </c>
      <c r="G40" s="12">
        <v>4</v>
      </c>
      <c r="H40" s="12">
        <v>5</v>
      </c>
      <c r="I40" s="12">
        <v>5</v>
      </c>
      <c r="J40" s="12">
        <v>5</v>
      </c>
      <c r="K40" s="12">
        <v>3</v>
      </c>
      <c r="L40" s="12">
        <v>1</v>
      </c>
      <c r="M40" s="12">
        <v>5</v>
      </c>
      <c r="N40" s="12">
        <v>3</v>
      </c>
      <c r="O40" s="12">
        <v>5</v>
      </c>
    </row>
    <row r="41" spans="1:16">
      <c r="A41" s="9">
        <v>36</v>
      </c>
      <c r="B41" s="12">
        <v>4</v>
      </c>
      <c r="C41" s="12">
        <v>3</v>
      </c>
      <c r="D41" s="12">
        <v>3</v>
      </c>
      <c r="E41" s="12">
        <v>4</v>
      </c>
      <c r="F41" s="12"/>
      <c r="G41" s="12">
        <v>3</v>
      </c>
      <c r="H41" s="12">
        <v>1</v>
      </c>
      <c r="I41" s="12">
        <v>2</v>
      </c>
      <c r="J41" s="12">
        <v>4</v>
      </c>
      <c r="K41" s="12">
        <v>5</v>
      </c>
      <c r="L41" s="12">
        <v>3</v>
      </c>
      <c r="M41" s="12">
        <v>4</v>
      </c>
      <c r="N41" s="12">
        <v>1</v>
      </c>
      <c r="O41" s="12">
        <v>3</v>
      </c>
    </row>
    <row r="42" spans="1:16">
      <c r="A42" s="9">
        <v>37</v>
      </c>
      <c r="B42" s="17">
        <v>5</v>
      </c>
      <c r="C42" s="17">
        <v>3</v>
      </c>
      <c r="D42" s="12">
        <v>3</v>
      </c>
      <c r="E42" s="12">
        <v>3</v>
      </c>
      <c r="F42" s="12">
        <v>3</v>
      </c>
      <c r="G42" s="12">
        <v>3</v>
      </c>
      <c r="H42" s="12">
        <v>4</v>
      </c>
      <c r="I42" s="12">
        <v>4</v>
      </c>
      <c r="J42" s="12">
        <v>5</v>
      </c>
      <c r="K42" s="12">
        <v>5</v>
      </c>
      <c r="L42" s="12">
        <v>4</v>
      </c>
      <c r="M42" s="12">
        <v>5</v>
      </c>
      <c r="N42" s="12">
        <v>5</v>
      </c>
      <c r="O42" s="12">
        <v>4</v>
      </c>
    </row>
    <row r="43" spans="1:16">
      <c r="A43" s="9">
        <v>38</v>
      </c>
      <c r="B43" s="12">
        <v>5</v>
      </c>
      <c r="C43" s="12">
        <v>5</v>
      </c>
      <c r="D43" s="12">
        <v>4</v>
      </c>
      <c r="E43" s="12">
        <v>2</v>
      </c>
      <c r="F43" s="12">
        <v>3</v>
      </c>
      <c r="G43" s="12">
        <v>3</v>
      </c>
      <c r="H43" s="12">
        <v>5</v>
      </c>
      <c r="I43" s="12">
        <v>4</v>
      </c>
      <c r="J43" s="12">
        <v>5</v>
      </c>
      <c r="K43" s="12">
        <v>5</v>
      </c>
      <c r="L43" s="12">
        <v>5</v>
      </c>
      <c r="M43" s="12">
        <v>5</v>
      </c>
      <c r="N43" s="12">
        <v>5</v>
      </c>
      <c r="O43" s="12">
        <v>4</v>
      </c>
    </row>
    <row r="44" spans="1:16">
      <c r="A44" s="9">
        <v>39</v>
      </c>
      <c r="B44" s="12">
        <v>4</v>
      </c>
      <c r="C44" s="12">
        <v>3</v>
      </c>
      <c r="D44" s="12">
        <v>4</v>
      </c>
      <c r="E44" s="12">
        <v>5</v>
      </c>
      <c r="F44" s="12">
        <v>3</v>
      </c>
      <c r="G44" s="12">
        <v>3</v>
      </c>
      <c r="H44" s="12">
        <v>4</v>
      </c>
      <c r="I44" s="12">
        <v>4</v>
      </c>
      <c r="J44" s="12">
        <v>5</v>
      </c>
      <c r="K44" s="12">
        <v>5</v>
      </c>
      <c r="L44" s="12">
        <v>3</v>
      </c>
      <c r="M44" s="12">
        <v>5</v>
      </c>
      <c r="N44" s="12">
        <v>5</v>
      </c>
      <c r="O44" s="12">
        <v>3</v>
      </c>
    </row>
    <row r="45" spans="1:16">
      <c r="A45" s="9">
        <v>40</v>
      </c>
      <c r="B45" s="12">
        <v>4</v>
      </c>
      <c r="C45" s="12">
        <v>4</v>
      </c>
      <c r="D45" s="12">
        <v>4</v>
      </c>
      <c r="E45" s="12">
        <v>4</v>
      </c>
      <c r="F45" s="12">
        <v>4</v>
      </c>
      <c r="G45" s="12">
        <v>3</v>
      </c>
      <c r="H45" s="12">
        <v>4</v>
      </c>
      <c r="I45" s="12">
        <v>4</v>
      </c>
      <c r="J45" s="12">
        <v>4</v>
      </c>
      <c r="K45" s="12">
        <v>5</v>
      </c>
      <c r="L45" s="12">
        <v>5</v>
      </c>
      <c r="M45" s="12">
        <v>4</v>
      </c>
      <c r="N45" s="12">
        <v>4</v>
      </c>
      <c r="O45" s="12">
        <v>4</v>
      </c>
    </row>
    <row r="46" spans="1:16">
      <c r="A46" s="9">
        <v>41</v>
      </c>
      <c r="B46" s="12">
        <v>3</v>
      </c>
      <c r="C46" s="12">
        <v>4</v>
      </c>
      <c r="D46" s="12">
        <v>4</v>
      </c>
      <c r="E46" s="12">
        <v>4</v>
      </c>
      <c r="F46" s="12">
        <v>4</v>
      </c>
      <c r="G46" s="12">
        <v>4</v>
      </c>
      <c r="H46" s="12">
        <v>4</v>
      </c>
      <c r="I46" s="12">
        <v>4</v>
      </c>
      <c r="J46" s="12">
        <v>4</v>
      </c>
      <c r="K46" s="12">
        <v>4</v>
      </c>
      <c r="L46" s="12">
        <v>4</v>
      </c>
      <c r="M46" s="12">
        <v>4</v>
      </c>
      <c r="N46" s="12">
        <v>4</v>
      </c>
      <c r="O46" s="12">
        <v>4</v>
      </c>
    </row>
    <row r="47" spans="1:16">
      <c r="A47" s="9">
        <v>42</v>
      </c>
      <c r="B47" s="12">
        <v>4</v>
      </c>
      <c r="C47" s="12">
        <v>4</v>
      </c>
      <c r="D47" s="12">
        <v>2</v>
      </c>
      <c r="E47" s="12">
        <v>2</v>
      </c>
      <c r="F47" s="12">
        <v>4</v>
      </c>
      <c r="G47" s="12">
        <v>4</v>
      </c>
      <c r="H47" s="12">
        <v>4</v>
      </c>
      <c r="I47" s="12">
        <v>5</v>
      </c>
      <c r="J47" s="12">
        <v>5</v>
      </c>
      <c r="K47" s="12">
        <v>3</v>
      </c>
      <c r="L47" s="12">
        <v>4</v>
      </c>
      <c r="M47" s="12">
        <v>3</v>
      </c>
      <c r="N47" s="12">
        <v>1</v>
      </c>
      <c r="O47" s="12">
        <v>1</v>
      </c>
    </row>
    <row r="48" spans="1:16">
      <c r="A48" s="9">
        <v>43</v>
      </c>
      <c r="B48" s="12">
        <v>5</v>
      </c>
      <c r="C48" s="12">
        <v>3</v>
      </c>
      <c r="D48" s="12">
        <v>4</v>
      </c>
      <c r="E48" s="12">
        <v>5</v>
      </c>
      <c r="F48" s="12">
        <v>3</v>
      </c>
      <c r="G48" s="12">
        <v>2</v>
      </c>
      <c r="H48" s="12">
        <v>2</v>
      </c>
      <c r="I48" s="12">
        <v>4</v>
      </c>
      <c r="J48" s="12">
        <v>5</v>
      </c>
      <c r="K48" s="12">
        <v>5</v>
      </c>
      <c r="L48" s="12">
        <v>2</v>
      </c>
      <c r="M48" s="12">
        <v>5</v>
      </c>
      <c r="N48" s="12">
        <v>4</v>
      </c>
      <c r="O48" s="12">
        <v>4</v>
      </c>
    </row>
    <row r="49" spans="1:15">
      <c r="A49" s="9">
        <v>44</v>
      </c>
      <c r="B49" s="12">
        <v>5</v>
      </c>
      <c r="C49" s="12">
        <v>5</v>
      </c>
      <c r="D49" s="12">
        <v>5</v>
      </c>
      <c r="E49" s="12">
        <v>5</v>
      </c>
      <c r="F49" s="12">
        <v>4</v>
      </c>
      <c r="G49" s="12">
        <v>4</v>
      </c>
      <c r="H49" s="12">
        <v>4</v>
      </c>
      <c r="I49" s="12">
        <v>3</v>
      </c>
      <c r="J49" s="12">
        <v>5</v>
      </c>
      <c r="K49" s="12">
        <v>5</v>
      </c>
      <c r="L49" s="12">
        <v>3</v>
      </c>
      <c r="M49" s="12">
        <v>5</v>
      </c>
      <c r="N49" s="12">
        <v>3</v>
      </c>
      <c r="O49" s="12">
        <v>3</v>
      </c>
    </row>
    <row r="50" spans="1:15">
      <c r="A50" s="9">
        <v>45</v>
      </c>
      <c r="B50" s="12">
        <v>3</v>
      </c>
      <c r="C50" s="12">
        <v>5</v>
      </c>
      <c r="D50" s="12">
        <v>5</v>
      </c>
      <c r="E50" s="12">
        <v>3</v>
      </c>
      <c r="F50" s="12">
        <v>5</v>
      </c>
      <c r="G50" s="12">
        <v>5</v>
      </c>
      <c r="H50" s="12">
        <v>4</v>
      </c>
      <c r="I50" s="12">
        <v>3</v>
      </c>
      <c r="J50" s="12">
        <v>5</v>
      </c>
      <c r="K50" s="12">
        <v>5</v>
      </c>
      <c r="L50" s="12">
        <v>4</v>
      </c>
      <c r="M50" s="12">
        <v>5</v>
      </c>
      <c r="N50" s="12">
        <v>5</v>
      </c>
      <c r="O50" s="12">
        <v>3</v>
      </c>
    </row>
    <row r="51" spans="1:15">
      <c r="A51" s="9">
        <v>46</v>
      </c>
      <c r="B51" s="12">
        <v>5</v>
      </c>
      <c r="C51" s="12">
        <v>5</v>
      </c>
      <c r="D51" s="12">
        <v>5</v>
      </c>
      <c r="E51" s="12">
        <v>5</v>
      </c>
      <c r="F51" s="12">
        <v>3</v>
      </c>
      <c r="G51" s="12">
        <v>4</v>
      </c>
      <c r="H51" s="12">
        <v>5</v>
      </c>
      <c r="I51" s="12">
        <v>5</v>
      </c>
      <c r="J51" s="12">
        <v>5</v>
      </c>
      <c r="K51" s="12">
        <v>5</v>
      </c>
      <c r="L51" s="12">
        <v>5</v>
      </c>
      <c r="M51" s="12">
        <v>5</v>
      </c>
      <c r="N51" s="12">
        <v>4</v>
      </c>
      <c r="O51" s="12">
        <v>4</v>
      </c>
    </row>
    <row r="52" spans="1:15">
      <c r="A52" s="9">
        <v>47</v>
      </c>
      <c r="B52" s="12">
        <v>5</v>
      </c>
      <c r="C52" s="12">
        <v>4</v>
      </c>
      <c r="D52" s="12">
        <v>4</v>
      </c>
      <c r="E52" s="12">
        <v>5</v>
      </c>
      <c r="F52" s="12">
        <v>4</v>
      </c>
      <c r="G52" s="12">
        <v>4</v>
      </c>
      <c r="H52" s="12">
        <v>3</v>
      </c>
      <c r="I52" s="12">
        <v>5</v>
      </c>
      <c r="J52" s="12">
        <v>4</v>
      </c>
      <c r="K52" s="12">
        <v>2</v>
      </c>
      <c r="L52" s="12">
        <v>4</v>
      </c>
      <c r="M52" s="12">
        <v>3</v>
      </c>
      <c r="N52" s="12">
        <v>4</v>
      </c>
      <c r="O52" s="12">
        <v>3</v>
      </c>
    </row>
    <row r="53" spans="1:15">
      <c r="A53" s="9">
        <v>48</v>
      </c>
      <c r="B53" s="12">
        <v>5</v>
      </c>
      <c r="C53" s="12">
        <v>5</v>
      </c>
      <c r="D53" s="12">
        <v>4</v>
      </c>
      <c r="E53" s="12">
        <v>4</v>
      </c>
      <c r="F53" s="12">
        <v>4</v>
      </c>
      <c r="G53" s="12">
        <v>4</v>
      </c>
      <c r="H53" s="12">
        <v>5</v>
      </c>
      <c r="I53" s="12">
        <v>5</v>
      </c>
      <c r="J53" s="12">
        <v>5</v>
      </c>
      <c r="K53" s="12">
        <v>5</v>
      </c>
      <c r="L53" s="12">
        <v>3</v>
      </c>
      <c r="M53" s="12">
        <v>5</v>
      </c>
      <c r="N53" s="12">
        <v>3</v>
      </c>
      <c r="O53" s="12">
        <v>4</v>
      </c>
    </row>
    <row r="54" spans="1:15">
      <c r="A54" s="9">
        <v>49</v>
      </c>
      <c r="B54" s="12">
        <v>5</v>
      </c>
      <c r="C54" s="12">
        <v>1</v>
      </c>
      <c r="D54" s="12">
        <v>1</v>
      </c>
      <c r="E54" s="12">
        <v>1</v>
      </c>
      <c r="F54" s="12">
        <v>1</v>
      </c>
      <c r="G54" s="12">
        <v>3</v>
      </c>
      <c r="H54" s="12">
        <v>5</v>
      </c>
      <c r="I54" s="12">
        <v>5</v>
      </c>
      <c r="J54" s="12">
        <v>5</v>
      </c>
      <c r="K54" s="12">
        <v>3</v>
      </c>
      <c r="L54" s="12">
        <v>3</v>
      </c>
      <c r="M54" s="12">
        <v>5</v>
      </c>
      <c r="N54" s="12">
        <v>3</v>
      </c>
      <c r="O54" s="12">
        <v>5</v>
      </c>
    </row>
    <row r="55" spans="1:15">
      <c r="A55" s="9">
        <v>50</v>
      </c>
      <c r="B55" s="12">
        <v>5</v>
      </c>
      <c r="C55" s="12">
        <v>5</v>
      </c>
      <c r="D55" s="12">
        <v>5</v>
      </c>
      <c r="E55" s="12">
        <v>5</v>
      </c>
      <c r="F55" s="12"/>
      <c r="G55" s="12">
        <v>5</v>
      </c>
      <c r="H55" s="12"/>
      <c r="I55" s="12"/>
      <c r="J55" s="12">
        <v>5</v>
      </c>
      <c r="K55" s="12"/>
      <c r="L55" s="12"/>
      <c r="M55" s="12"/>
      <c r="N55" s="12"/>
      <c r="O55" s="12"/>
    </row>
    <row r="56" spans="1:15">
      <c r="A56" s="9"/>
      <c r="B56" s="12"/>
      <c r="C56" s="12"/>
      <c r="D56" s="12"/>
      <c r="E56" s="12"/>
      <c r="F56" s="12"/>
      <c r="G56" s="12"/>
      <c r="H56" s="12"/>
      <c r="I56" s="12"/>
      <c r="J56" s="12"/>
      <c r="K56" s="12"/>
      <c r="L56" s="12"/>
      <c r="M56" s="12"/>
      <c r="N56" s="12"/>
      <c r="O56" s="12"/>
    </row>
    <row r="57" spans="1:15">
      <c r="A57" s="80" t="s">
        <v>319</v>
      </c>
      <c r="B57" s="69">
        <f>AVERAGE(B6:B56)</f>
        <v>4.6595744680851068</v>
      </c>
      <c r="C57" s="69">
        <f t="shared" ref="C57:O57" si="0">AVERAGE(C6:C56)</f>
        <v>3.9782608695652173</v>
      </c>
      <c r="D57" s="69">
        <f t="shared" si="0"/>
        <v>3.7346938775510203</v>
      </c>
      <c r="E57" s="69">
        <f t="shared" si="0"/>
        <v>4.166666666666667</v>
      </c>
      <c r="F57" s="69">
        <f t="shared" si="0"/>
        <v>3.5555555555555554</v>
      </c>
      <c r="G57" s="69">
        <f t="shared" si="0"/>
        <v>3.6666666666666665</v>
      </c>
      <c r="H57" s="69">
        <f t="shared" si="0"/>
        <v>4.0212765957446805</v>
      </c>
      <c r="I57" s="69">
        <f t="shared" si="0"/>
        <v>4.2340425531914896</v>
      </c>
      <c r="J57" s="69">
        <f t="shared" si="0"/>
        <v>4.4897959183673466</v>
      </c>
      <c r="K57" s="69">
        <f t="shared" si="0"/>
        <v>4.3111111111111109</v>
      </c>
      <c r="L57" s="69">
        <f t="shared" si="0"/>
        <v>3.5777777777777779</v>
      </c>
      <c r="M57" s="69">
        <f t="shared" si="0"/>
        <v>4.7021276595744679</v>
      </c>
      <c r="N57" s="69">
        <f t="shared" si="0"/>
        <v>3.9555555555555557</v>
      </c>
      <c r="O57" s="69">
        <f t="shared" si="0"/>
        <v>3.7391304347826089</v>
      </c>
    </row>
    <row r="58" spans="1:15">
      <c r="A58" s="9"/>
      <c r="B58" s="90">
        <v>4.7857142857142856</v>
      </c>
      <c r="C58" s="90">
        <v>4.0714285714285712</v>
      </c>
      <c r="D58" s="90">
        <v>3.9333333333333331</v>
      </c>
      <c r="E58" s="90">
        <v>3.6923076923076925</v>
      </c>
      <c r="F58" s="90">
        <v>3.6923076923076925</v>
      </c>
      <c r="G58" s="90">
        <v>3.9230769230769229</v>
      </c>
      <c r="H58" s="90">
        <v>3.8571428571428572</v>
      </c>
      <c r="I58" s="90">
        <v>4.3076923076923075</v>
      </c>
      <c r="J58" s="90">
        <v>4.5999999999999996</v>
      </c>
      <c r="K58" s="90">
        <v>4.083333333333333</v>
      </c>
      <c r="L58" s="90">
        <v>4.1538461538461542</v>
      </c>
      <c r="M58" s="90">
        <v>4.75</v>
      </c>
      <c r="N58" s="90">
        <v>4.25</v>
      </c>
      <c r="O58" s="90">
        <v>4.3571428571428568</v>
      </c>
    </row>
    <row r="59" spans="1:15">
      <c r="A59" s="9"/>
      <c r="B59" s="12"/>
      <c r="C59" s="12"/>
      <c r="D59" s="12"/>
      <c r="E59" s="12"/>
      <c r="F59" s="12"/>
      <c r="G59" s="12"/>
      <c r="H59" s="12"/>
      <c r="I59" s="12"/>
      <c r="J59" s="12"/>
      <c r="K59" s="12"/>
      <c r="L59" s="12"/>
      <c r="M59" s="12"/>
      <c r="N59" s="12"/>
      <c r="O59" s="12"/>
    </row>
    <row r="60" spans="1:15">
      <c r="A60" s="9"/>
      <c r="B60" s="12" t="s">
        <v>374</v>
      </c>
      <c r="C60" s="12" t="s">
        <v>324</v>
      </c>
      <c r="D60" s="12"/>
      <c r="E60" s="12"/>
      <c r="F60" s="12"/>
      <c r="G60" s="12"/>
      <c r="H60" s="12"/>
      <c r="I60" s="12"/>
      <c r="J60" s="12"/>
      <c r="K60" s="12"/>
      <c r="L60" s="12"/>
      <c r="M60" s="12"/>
      <c r="N60" s="12"/>
      <c r="O60" s="12"/>
    </row>
    <row r="61" spans="1:15">
      <c r="A61" t="s">
        <v>371</v>
      </c>
      <c r="B61" s="100">
        <v>4.7021276595744679</v>
      </c>
      <c r="C61" s="100">
        <v>4.75</v>
      </c>
      <c r="D61" s="12"/>
      <c r="E61" s="12"/>
      <c r="F61" s="12"/>
      <c r="G61" s="12"/>
      <c r="H61" s="12"/>
      <c r="I61" s="12"/>
      <c r="J61" s="12"/>
      <c r="K61" s="12"/>
      <c r="L61" s="12"/>
      <c r="M61" s="12"/>
      <c r="N61" s="12"/>
      <c r="O61" s="12"/>
    </row>
    <row r="62" spans="1:15">
      <c r="A62" s="9" t="s">
        <v>363</v>
      </c>
      <c r="B62" s="90">
        <v>4.6595744680851068</v>
      </c>
      <c r="C62" s="90">
        <v>4.7857142857142856</v>
      </c>
      <c r="D62" s="12"/>
      <c r="E62" s="12"/>
      <c r="F62" s="12"/>
      <c r="G62" s="12"/>
      <c r="H62" s="12"/>
      <c r="I62" s="12"/>
      <c r="J62" s="12"/>
      <c r="K62" s="12"/>
      <c r="L62" s="12"/>
      <c r="M62" s="12"/>
      <c r="N62" s="12"/>
      <c r="O62" s="12"/>
    </row>
    <row r="63" spans="1:15">
      <c r="A63" t="s">
        <v>370</v>
      </c>
      <c r="B63" s="100">
        <v>4.4897959183673466</v>
      </c>
      <c r="C63" s="100">
        <v>4.5999999999999996</v>
      </c>
      <c r="D63" s="12"/>
      <c r="E63" s="12"/>
      <c r="F63" s="12"/>
      <c r="G63" s="12"/>
      <c r="H63" s="12"/>
      <c r="I63" s="12"/>
      <c r="J63" s="12"/>
      <c r="K63" s="12"/>
      <c r="L63" s="12"/>
      <c r="M63" s="12"/>
      <c r="N63" s="12"/>
      <c r="O63" s="12"/>
    </row>
    <row r="64" spans="1:15">
      <c r="A64" t="s">
        <v>111</v>
      </c>
      <c r="B64" s="100">
        <v>4.3111111111111109</v>
      </c>
      <c r="C64" s="100">
        <v>4.083333333333333</v>
      </c>
      <c r="D64" s="12"/>
      <c r="E64" s="12"/>
      <c r="F64" s="12"/>
      <c r="G64" s="12"/>
      <c r="H64" s="12"/>
      <c r="I64" s="12"/>
      <c r="J64" s="12"/>
      <c r="K64" s="12"/>
      <c r="L64" s="12"/>
      <c r="M64" s="12"/>
      <c r="N64" s="12"/>
      <c r="O64" s="12"/>
    </row>
    <row r="65" spans="1:15">
      <c r="A65" t="s">
        <v>369</v>
      </c>
      <c r="B65" s="100">
        <v>4.2340425531914896</v>
      </c>
      <c r="C65" s="100">
        <v>4.3076923076923075</v>
      </c>
      <c r="D65" s="12"/>
      <c r="E65" s="12"/>
      <c r="F65" s="12"/>
      <c r="G65" s="12"/>
      <c r="H65" s="12"/>
      <c r="I65" s="12"/>
      <c r="J65" s="12"/>
      <c r="K65" s="12"/>
      <c r="L65" s="12"/>
      <c r="M65" s="12"/>
      <c r="N65" s="12"/>
      <c r="O65" s="12"/>
    </row>
    <row r="66" spans="1:15">
      <c r="A66" s="9" t="s">
        <v>366</v>
      </c>
      <c r="B66" s="90">
        <v>4.166666666666667</v>
      </c>
      <c r="C66" s="90">
        <v>3.6923076923076925</v>
      </c>
    </row>
    <row r="67" spans="1:15">
      <c r="A67" t="s">
        <v>368</v>
      </c>
      <c r="B67" s="100">
        <v>4.0212765957446805</v>
      </c>
      <c r="C67" s="100">
        <v>3.8571428571428572</v>
      </c>
    </row>
    <row r="68" spans="1:15">
      <c r="A68" s="9" t="s">
        <v>364</v>
      </c>
      <c r="B68" s="90">
        <v>3.9782608695652173</v>
      </c>
      <c r="C68" s="90">
        <v>4.0714285714285712</v>
      </c>
    </row>
    <row r="69" spans="1:15">
      <c r="A69" t="s">
        <v>372</v>
      </c>
      <c r="B69" s="100">
        <v>3.9555555555555557</v>
      </c>
      <c r="C69" s="100">
        <v>4.25</v>
      </c>
    </row>
    <row r="70" spans="1:15">
      <c r="A70" t="s">
        <v>373</v>
      </c>
      <c r="B70" s="100">
        <v>3.7391304347826089</v>
      </c>
      <c r="C70" s="100">
        <v>4.3571428571428568</v>
      </c>
    </row>
    <row r="71" spans="1:15">
      <c r="A71" s="9" t="s">
        <v>365</v>
      </c>
      <c r="B71" s="90">
        <v>3.7346938775510203</v>
      </c>
      <c r="C71" s="90">
        <v>3.9333333333333331</v>
      </c>
    </row>
    <row r="72" spans="1:15">
      <c r="A72" t="s">
        <v>110</v>
      </c>
      <c r="B72" s="100">
        <v>3.6666666666666665</v>
      </c>
      <c r="C72" s="100">
        <v>3.9230769230769229</v>
      </c>
    </row>
    <row r="73" spans="1:15">
      <c r="A73" t="s">
        <v>109</v>
      </c>
      <c r="B73" s="100">
        <v>3.5777777777777779</v>
      </c>
      <c r="C73" s="100">
        <v>4.1538461538461542</v>
      </c>
    </row>
    <row r="74" spans="1:15">
      <c r="A74" s="9" t="s">
        <v>367</v>
      </c>
      <c r="B74" s="90">
        <v>3.5555555555555554</v>
      </c>
      <c r="C74" s="90">
        <v>3.6923076923076925</v>
      </c>
    </row>
  </sheetData>
  <sortState xmlns:xlrd2="http://schemas.microsoft.com/office/spreadsheetml/2017/richdata2" ref="A61:C74">
    <sortCondition descending="1" ref="B61:B74"/>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1BAEC-153F-49CF-8848-19FBE12F511F}">
  <dimension ref="A1:AF89"/>
  <sheetViews>
    <sheetView workbookViewId="0">
      <pane xSplit="1" ySplit="4" topLeftCell="B5" activePane="bottomRight" state="frozen"/>
      <selection pane="topRight" activeCell="B1" sqref="B1"/>
      <selection pane="bottomLeft" activeCell="A5" sqref="A5"/>
      <selection pane="bottomRight" activeCell="M99" sqref="M99"/>
    </sheetView>
  </sheetViews>
  <sheetFormatPr defaultColWidth="12.7265625" defaultRowHeight="14.5"/>
  <cols>
    <col min="1" max="1" width="24" customWidth="1"/>
    <col min="32" max="32" width="86.26953125" style="2" customWidth="1"/>
  </cols>
  <sheetData>
    <row r="1" spans="1:32" ht="20.25" customHeight="1">
      <c r="A1" s="1" t="s">
        <v>9</v>
      </c>
      <c r="B1" s="1"/>
      <c r="C1" s="1"/>
      <c r="D1" s="1"/>
    </row>
    <row r="3" spans="1:32" ht="15" customHeight="1">
      <c r="A3" s="12" t="s">
        <v>144</v>
      </c>
      <c r="B3" s="12"/>
      <c r="C3" s="12"/>
      <c r="D3" s="12"/>
      <c r="E3" s="9"/>
      <c r="F3" s="9"/>
      <c r="G3" s="9"/>
      <c r="H3" s="9"/>
      <c r="I3" s="9"/>
      <c r="J3" s="9"/>
      <c r="K3" s="9"/>
      <c r="L3" s="9"/>
      <c r="M3" s="9"/>
      <c r="N3" s="9"/>
      <c r="O3" s="9"/>
      <c r="P3" s="9"/>
      <c r="Q3" s="9"/>
      <c r="R3" s="9"/>
      <c r="S3" s="9"/>
      <c r="T3" s="9"/>
      <c r="U3" s="9"/>
      <c r="V3" s="9"/>
      <c r="W3" s="9"/>
      <c r="X3" s="9"/>
      <c r="Y3" s="9"/>
      <c r="Z3" s="9"/>
      <c r="AA3" s="9"/>
      <c r="AB3" s="9"/>
      <c r="AC3" s="9"/>
      <c r="AD3" s="9"/>
      <c r="AE3" s="9"/>
      <c r="AF3" s="8"/>
    </row>
    <row r="4" spans="1:32" s="12" customFormat="1" ht="42">
      <c r="A4" s="17" t="s">
        <v>108</v>
      </c>
      <c r="B4" s="12" t="s">
        <v>112</v>
      </c>
      <c r="C4" s="93" t="s">
        <v>10</v>
      </c>
      <c r="D4" s="93" t="s">
        <v>11</v>
      </c>
      <c r="E4" s="93" t="s">
        <v>12</v>
      </c>
      <c r="F4" s="93" t="s">
        <v>13</v>
      </c>
      <c r="G4" s="93" t="s">
        <v>14</v>
      </c>
      <c r="H4" s="93" t="s">
        <v>15</v>
      </c>
      <c r="I4" s="93" t="s">
        <v>16</v>
      </c>
      <c r="J4" s="93" t="s">
        <v>17</v>
      </c>
      <c r="K4" s="93" t="s">
        <v>18</v>
      </c>
      <c r="L4" s="93" t="s">
        <v>19</v>
      </c>
      <c r="M4" s="93" t="s">
        <v>20</v>
      </c>
      <c r="N4" s="93" t="s">
        <v>21</v>
      </c>
      <c r="O4" s="93" t="s">
        <v>22</v>
      </c>
      <c r="P4" s="93" t="s">
        <v>23</v>
      </c>
      <c r="Q4" s="93" t="s">
        <v>24</v>
      </c>
      <c r="R4" s="93" t="s">
        <v>25</v>
      </c>
      <c r="S4" s="93" t="s">
        <v>26</v>
      </c>
      <c r="T4" s="93" t="s">
        <v>27</v>
      </c>
      <c r="U4" s="93" t="s">
        <v>28</v>
      </c>
      <c r="V4" s="93" t="s">
        <v>29</v>
      </c>
      <c r="W4" s="94" t="s">
        <v>113</v>
      </c>
      <c r="X4" s="18" t="s">
        <v>114</v>
      </c>
      <c r="Y4" s="18" t="s">
        <v>115</v>
      </c>
      <c r="Z4" s="18" t="s">
        <v>116</v>
      </c>
      <c r="AA4" s="18" t="s">
        <v>117</v>
      </c>
      <c r="AB4" s="18" t="s">
        <v>118</v>
      </c>
      <c r="AC4" s="18" t="s">
        <v>119</v>
      </c>
      <c r="AD4" s="18" t="s">
        <v>120</v>
      </c>
      <c r="AE4" s="18" t="s">
        <v>121</v>
      </c>
      <c r="AF4" s="20" t="s">
        <v>30</v>
      </c>
    </row>
    <row r="5" spans="1:32">
      <c r="A5" s="9">
        <v>1</v>
      </c>
      <c r="B5" s="9">
        <v>4</v>
      </c>
      <c r="C5" s="9">
        <v>4</v>
      </c>
      <c r="D5" s="9">
        <v>5</v>
      </c>
      <c r="E5" s="9">
        <v>2</v>
      </c>
      <c r="F5" s="9">
        <v>4</v>
      </c>
      <c r="G5" s="9">
        <v>3</v>
      </c>
      <c r="H5" s="9">
        <v>4</v>
      </c>
      <c r="I5" s="9">
        <v>4</v>
      </c>
      <c r="J5" s="9">
        <v>4</v>
      </c>
      <c r="K5" s="9">
        <v>4</v>
      </c>
      <c r="L5" s="9">
        <v>2</v>
      </c>
      <c r="M5" s="9">
        <v>4</v>
      </c>
      <c r="N5" s="9">
        <v>4</v>
      </c>
      <c r="O5" s="9">
        <v>3</v>
      </c>
      <c r="P5" s="9">
        <v>2</v>
      </c>
      <c r="Q5" s="9">
        <v>3</v>
      </c>
      <c r="R5" s="9">
        <v>3</v>
      </c>
      <c r="S5" s="9">
        <v>3</v>
      </c>
      <c r="T5" s="9">
        <v>3</v>
      </c>
      <c r="U5" s="9">
        <v>3</v>
      </c>
      <c r="V5" s="9">
        <v>3</v>
      </c>
      <c r="W5" s="9">
        <v>4</v>
      </c>
      <c r="X5" s="9">
        <v>4</v>
      </c>
      <c r="Y5" s="9">
        <v>2</v>
      </c>
      <c r="Z5" s="9">
        <v>3</v>
      </c>
      <c r="AA5" s="9">
        <v>3</v>
      </c>
      <c r="AB5" s="9">
        <v>4</v>
      </c>
      <c r="AC5" s="9">
        <v>2</v>
      </c>
      <c r="AD5" s="9">
        <v>3</v>
      </c>
      <c r="AE5" s="9">
        <v>4</v>
      </c>
      <c r="AF5" s="8"/>
    </row>
    <row r="6" spans="1:32">
      <c r="A6" s="9">
        <v>2</v>
      </c>
      <c r="B6" s="9">
        <v>5</v>
      </c>
      <c r="C6" s="9">
        <v>4</v>
      </c>
      <c r="D6" s="9">
        <v>5</v>
      </c>
      <c r="E6" s="9">
        <v>2</v>
      </c>
      <c r="F6" s="9">
        <v>4</v>
      </c>
      <c r="G6" s="9">
        <v>5</v>
      </c>
      <c r="H6" s="9">
        <v>5</v>
      </c>
      <c r="I6" s="9">
        <v>2</v>
      </c>
      <c r="J6" s="9">
        <v>5</v>
      </c>
      <c r="K6" s="9">
        <v>4</v>
      </c>
      <c r="L6" s="9">
        <v>1</v>
      </c>
      <c r="M6" s="9">
        <v>5</v>
      </c>
      <c r="N6" s="9">
        <v>3</v>
      </c>
      <c r="O6" s="9">
        <v>5</v>
      </c>
      <c r="P6" s="9">
        <v>5</v>
      </c>
      <c r="Q6" s="9">
        <v>4</v>
      </c>
      <c r="R6" s="9">
        <v>5</v>
      </c>
      <c r="S6" s="9">
        <v>5</v>
      </c>
      <c r="T6" s="9">
        <v>4</v>
      </c>
      <c r="U6" s="9">
        <v>5</v>
      </c>
      <c r="V6" s="9">
        <v>4</v>
      </c>
      <c r="W6" s="9">
        <v>1</v>
      </c>
      <c r="X6" s="9">
        <v>2</v>
      </c>
      <c r="Y6" s="9">
        <v>1</v>
      </c>
      <c r="Z6" s="9">
        <v>3</v>
      </c>
      <c r="AA6" s="9">
        <v>3</v>
      </c>
      <c r="AB6" s="9">
        <v>1</v>
      </c>
      <c r="AC6" s="9">
        <v>1</v>
      </c>
      <c r="AD6" s="9">
        <v>1</v>
      </c>
      <c r="AE6" s="9">
        <v>1</v>
      </c>
      <c r="AF6" s="8"/>
    </row>
    <row r="7" spans="1:32">
      <c r="A7" s="9">
        <v>3</v>
      </c>
      <c r="B7" s="9">
        <v>3</v>
      </c>
      <c r="C7" s="9">
        <v>3</v>
      </c>
      <c r="D7" s="9">
        <v>3</v>
      </c>
      <c r="E7" s="9">
        <v>3</v>
      </c>
      <c r="F7" s="9">
        <v>5</v>
      </c>
      <c r="G7" s="9">
        <v>3</v>
      </c>
      <c r="H7" s="9">
        <v>5</v>
      </c>
      <c r="I7" s="9">
        <v>3</v>
      </c>
      <c r="J7" s="9">
        <v>5</v>
      </c>
      <c r="K7" s="9">
        <v>5</v>
      </c>
      <c r="L7" s="9">
        <v>1</v>
      </c>
      <c r="M7" s="9">
        <v>4</v>
      </c>
      <c r="N7" s="9">
        <v>1</v>
      </c>
      <c r="O7" s="9">
        <v>5</v>
      </c>
      <c r="P7" s="9">
        <v>5</v>
      </c>
      <c r="Q7" s="9">
        <v>1</v>
      </c>
      <c r="R7" s="9">
        <v>3</v>
      </c>
      <c r="S7" s="9">
        <v>5</v>
      </c>
      <c r="T7" s="9">
        <v>1</v>
      </c>
      <c r="U7" s="9">
        <v>3</v>
      </c>
      <c r="V7" s="9">
        <v>3</v>
      </c>
      <c r="W7" s="9">
        <v>4</v>
      </c>
      <c r="X7" s="9">
        <v>5</v>
      </c>
      <c r="Y7" s="9">
        <v>1</v>
      </c>
      <c r="Z7" s="9">
        <v>1</v>
      </c>
      <c r="AA7" s="9">
        <v>3</v>
      </c>
      <c r="AB7" s="9">
        <v>5</v>
      </c>
      <c r="AC7" s="9">
        <v>3</v>
      </c>
      <c r="AD7" s="9">
        <v>1</v>
      </c>
      <c r="AE7" s="9">
        <v>1</v>
      </c>
      <c r="AF7" s="8"/>
    </row>
    <row r="8" spans="1:32">
      <c r="A8" s="9">
        <v>4</v>
      </c>
      <c r="B8" s="9">
        <v>4</v>
      </c>
      <c r="C8" s="9">
        <v>5</v>
      </c>
      <c r="D8" s="9">
        <v>5</v>
      </c>
      <c r="E8" s="9">
        <v>3</v>
      </c>
      <c r="F8" s="9">
        <v>4</v>
      </c>
      <c r="G8" s="9">
        <v>4</v>
      </c>
      <c r="H8" s="9">
        <v>4</v>
      </c>
      <c r="I8" s="9">
        <v>4</v>
      </c>
      <c r="J8" s="9">
        <v>5</v>
      </c>
      <c r="K8" s="9">
        <v>5</v>
      </c>
      <c r="L8" s="9">
        <v>3</v>
      </c>
      <c r="M8" s="9">
        <v>5</v>
      </c>
      <c r="N8" s="9">
        <v>4</v>
      </c>
      <c r="O8" s="9">
        <v>4</v>
      </c>
      <c r="P8" s="9">
        <v>2</v>
      </c>
      <c r="Q8" s="9">
        <v>4</v>
      </c>
      <c r="R8" s="9">
        <v>4</v>
      </c>
      <c r="S8" s="9">
        <v>4</v>
      </c>
      <c r="T8" s="9">
        <v>4</v>
      </c>
      <c r="U8" s="9">
        <v>5</v>
      </c>
      <c r="V8" s="9">
        <v>5</v>
      </c>
      <c r="W8" s="9">
        <v>4</v>
      </c>
      <c r="X8" s="9">
        <v>4</v>
      </c>
      <c r="Y8" s="9">
        <v>1</v>
      </c>
      <c r="Z8" s="9">
        <v>2</v>
      </c>
      <c r="AA8" s="9">
        <v>2</v>
      </c>
      <c r="AB8" s="9">
        <v>2</v>
      </c>
      <c r="AC8" s="9">
        <v>1</v>
      </c>
      <c r="AD8" s="9">
        <v>2</v>
      </c>
      <c r="AE8" s="9">
        <v>2</v>
      </c>
      <c r="AF8" s="8"/>
    </row>
    <row r="9" spans="1:32">
      <c r="A9" s="9">
        <v>5</v>
      </c>
      <c r="B9" s="9">
        <v>3</v>
      </c>
      <c r="C9" s="9">
        <v>3</v>
      </c>
      <c r="D9" s="9">
        <v>3</v>
      </c>
      <c r="E9" s="9">
        <v>2</v>
      </c>
      <c r="F9" s="9">
        <v>4</v>
      </c>
      <c r="G9" s="9">
        <v>4</v>
      </c>
      <c r="H9" s="9">
        <v>4</v>
      </c>
      <c r="I9" s="9">
        <v>3</v>
      </c>
      <c r="J9" s="9">
        <v>5</v>
      </c>
      <c r="K9" s="9">
        <v>4</v>
      </c>
      <c r="L9" s="9">
        <v>1</v>
      </c>
      <c r="M9" s="9">
        <v>5</v>
      </c>
      <c r="N9" s="9">
        <v>3</v>
      </c>
      <c r="O9" s="9">
        <v>1</v>
      </c>
      <c r="P9" s="9">
        <v>1</v>
      </c>
      <c r="Q9" s="9">
        <v>1</v>
      </c>
      <c r="R9" s="9">
        <v>1</v>
      </c>
      <c r="S9" s="9">
        <v>1</v>
      </c>
      <c r="T9" s="9">
        <v>4</v>
      </c>
      <c r="U9" s="9">
        <v>5</v>
      </c>
      <c r="V9" s="9">
        <v>3</v>
      </c>
      <c r="W9" s="9">
        <v>3</v>
      </c>
      <c r="X9" s="9">
        <v>4</v>
      </c>
      <c r="Y9" s="9">
        <v>1</v>
      </c>
      <c r="Z9" s="9">
        <v>3</v>
      </c>
      <c r="AA9" s="9">
        <v>3</v>
      </c>
      <c r="AB9" s="9">
        <v>3</v>
      </c>
      <c r="AC9" s="9">
        <v>3</v>
      </c>
      <c r="AD9" s="9">
        <v>1</v>
      </c>
      <c r="AE9" s="9">
        <v>1</v>
      </c>
      <c r="AF9" s="8"/>
    </row>
    <row r="10" spans="1:32">
      <c r="A10" s="9">
        <v>6</v>
      </c>
      <c r="B10" s="9">
        <v>3</v>
      </c>
      <c r="C10" s="9">
        <v>3</v>
      </c>
      <c r="D10" s="9">
        <v>3</v>
      </c>
      <c r="E10" s="9">
        <v>3</v>
      </c>
      <c r="F10" s="9">
        <v>3</v>
      </c>
      <c r="G10" s="9">
        <v>4</v>
      </c>
      <c r="H10" s="9">
        <v>3</v>
      </c>
      <c r="I10" s="9">
        <v>4</v>
      </c>
      <c r="J10" s="9">
        <v>4</v>
      </c>
      <c r="K10" s="9">
        <v>3</v>
      </c>
      <c r="L10" s="9">
        <v>3</v>
      </c>
      <c r="M10" s="9">
        <v>4</v>
      </c>
      <c r="N10" s="9">
        <v>3</v>
      </c>
      <c r="O10" s="9">
        <v>4</v>
      </c>
      <c r="P10" s="9">
        <v>4</v>
      </c>
      <c r="Q10" s="9">
        <v>3</v>
      </c>
      <c r="R10" s="9">
        <v>4</v>
      </c>
      <c r="S10" s="9">
        <v>4</v>
      </c>
      <c r="T10" s="9">
        <v>4</v>
      </c>
      <c r="U10" s="9">
        <v>5</v>
      </c>
      <c r="V10" s="9">
        <v>5</v>
      </c>
      <c r="W10" s="9">
        <v>5</v>
      </c>
      <c r="X10" s="9">
        <v>5</v>
      </c>
      <c r="Y10" s="9">
        <v>3</v>
      </c>
      <c r="Z10" s="9">
        <v>5</v>
      </c>
      <c r="AA10" s="9">
        <v>5</v>
      </c>
      <c r="AB10" s="9">
        <v>3</v>
      </c>
      <c r="AC10" s="9">
        <v>3</v>
      </c>
      <c r="AD10" s="9">
        <v>3</v>
      </c>
      <c r="AE10" s="9">
        <v>2</v>
      </c>
      <c r="AF10" s="8"/>
    </row>
    <row r="11" spans="1:32">
      <c r="A11" s="9">
        <v>7</v>
      </c>
      <c r="B11" s="9">
        <v>5</v>
      </c>
      <c r="C11" s="9">
        <v>3</v>
      </c>
      <c r="D11" s="9">
        <v>4</v>
      </c>
      <c r="E11" s="9">
        <v>3</v>
      </c>
      <c r="F11" s="9">
        <v>4</v>
      </c>
      <c r="G11" s="9">
        <v>5</v>
      </c>
      <c r="H11" s="9">
        <v>4</v>
      </c>
      <c r="I11" s="9">
        <v>3</v>
      </c>
      <c r="J11" s="9">
        <v>4</v>
      </c>
      <c r="K11" s="9">
        <v>4</v>
      </c>
      <c r="L11" s="9">
        <v>1</v>
      </c>
      <c r="M11" s="9">
        <v>5</v>
      </c>
      <c r="N11" s="9">
        <v>3</v>
      </c>
      <c r="O11" s="9">
        <v>5</v>
      </c>
      <c r="P11" s="9">
        <v>3</v>
      </c>
      <c r="Q11" s="9">
        <v>3</v>
      </c>
      <c r="R11" s="9">
        <v>3</v>
      </c>
      <c r="S11" s="9">
        <v>4</v>
      </c>
      <c r="T11" s="9">
        <v>3</v>
      </c>
      <c r="U11" s="9">
        <v>5</v>
      </c>
      <c r="V11" s="9">
        <v>3</v>
      </c>
      <c r="W11" s="9">
        <v>3</v>
      </c>
      <c r="X11" s="9">
        <v>3</v>
      </c>
      <c r="Y11" s="9">
        <v>2</v>
      </c>
      <c r="Z11" s="9">
        <v>3</v>
      </c>
      <c r="AA11" s="9">
        <v>4</v>
      </c>
      <c r="AB11" s="9">
        <v>3</v>
      </c>
      <c r="AC11" s="9">
        <v>3</v>
      </c>
      <c r="AD11" s="9">
        <v>3</v>
      </c>
      <c r="AE11" s="9">
        <v>3</v>
      </c>
      <c r="AF11" s="8"/>
    </row>
    <row r="12" spans="1:32">
      <c r="A12" s="9">
        <v>8</v>
      </c>
      <c r="B12" s="9">
        <v>4</v>
      </c>
      <c r="C12" s="9">
        <v>4</v>
      </c>
      <c r="D12" s="9">
        <v>4</v>
      </c>
      <c r="E12" s="9">
        <v>4</v>
      </c>
      <c r="F12" s="9">
        <v>4</v>
      </c>
      <c r="G12" s="9">
        <v>4</v>
      </c>
      <c r="H12" s="9">
        <v>4</v>
      </c>
      <c r="I12" s="9">
        <v>5</v>
      </c>
      <c r="J12" s="9">
        <v>5</v>
      </c>
      <c r="K12" s="9">
        <v>5</v>
      </c>
      <c r="L12" s="9">
        <v>3</v>
      </c>
      <c r="M12" s="9">
        <v>4</v>
      </c>
      <c r="N12" s="9">
        <v>5</v>
      </c>
      <c r="O12" s="9">
        <v>5</v>
      </c>
      <c r="P12" s="9">
        <v>5</v>
      </c>
      <c r="Q12" s="9">
        <v>5</v>
      </c>
      <c r="R12" s="9">
        <v>5</v>
      </c>
      <c r="S12" s="9">
        <v>5</v>
      </c>
      <c r="T12" s="9">
        <v>4</v>
      </c>
      <c r="U12" s="9">
        <v>4</v>
      </c>
      <c r="V12" s="9">
        <v>5</v>
      </c>
      <c r="W12" s="9">
        <v>4</v>
      </c>
      <c r="X12" s="9">
        <v>4</v>
      </c>
      <c r="Y12" s="9">
        <v>3</v>
      </c>
      <c r="Z12" s="9">
        <v>4</v>
      </c>
      <c r="AA12" s="9">
        <v>4</v>
      </c>
      <c r="AB12" s="9">
        <v>5</v>
      </c>
      <c r="AC12" s="9">
        <v>4</v>
      </c>
      <c r="AD12" s="9">
        <v>4</v>
      </c>
      <c r="AE12" s="9">
        <v>4</v>
      </c>
      <c r="AF12" s="8"/>
    </row>
    <row r="13" spans="1:32">
      <c r="A13" s="9">
        <v>9</v>
      </c>
      <c r="B13" s="9">
        <v>4</v>
      </c>
      <c r="C13" s="9">
        <v>3</v>
      </c>
      <c r="D13" s="9">
        <v>5</v>
      </c>
      <c r="E13" s="9">
        <v>55</v>
      </c>
      <c r="F13" s="9">
        <v>5</v>
      </c>
      <c r="G13" s="9">
        <v>5</v>
      </c>
      <c r="H13" s="9">
        <v>5</v>
      </c>
      <c r="I13" s="9">
        <v>5</v>
      </c>
      <c r="J13" s="9">
        <v>5</v>
      </c>
      <c r="K13" s="9">
        <v>5</v>
      </c>
      <c r="L13" s="9">
        <v>2</v>
      </c>
      <c r="M13" s="9">
        <v>5</v>
      </c>
      <c r="N13" s="9">
        <v>5</v>
      </c>
      <c r="O13" s="9">
        <v>4</v>
      </c>
      <c r="P13" s="9">
        <v>2</v>
      </c>
      <c r="Q13" s="9">
        <v>5</v>
      </c>
      <c r="R13" s="9">
        <v>4</v>
      </c>
      <c r="S13" s="9">
        <v>4</v>
      </c>
      <c r="T13" s="9">
        <v>5</v>
      </c>
      <c r="U13" s="9">
        <v>4</v>
      </c>
      <c r="V13" s="9">
        <v>3</v>
      </c>
      <c r="W13" s="9">
        <v>4</v>
      </c>
      <c r="X13" s="9">
        <v>4</v>
      </c>
      <c r="Y13" s="9">
        <v>2</v>
      </c>
      <c r="Z13" s="9">
        <v>3</v>
      </c>
      <c r="AA13" s="9">
        <v>4</v>
      </c>
      <c r="AB13" s="9">
        <v>4</v>
      </c>
      <c r="AC13" s="9">
        <v>3</v>
      </c>
      <c r="AD13" s="9">
        <v>3</v>
      </c>
      <c r="AE13" s="9">
        <v>3</v>
      </c>
      <c r="AF13" s="8"/>
    </row>
    <row r="14" spans="1:32">
      <c r="A14" s="9">
        <v>10</v>
      </c>
      <c r="B14" s="9">
        <v>4</v>
      </c>
      <c r="C14" s="9">
        <v>3</v>
      </c>
      <c r="D14" s="9">
        <v>4</v>
      </c>
      <c r="E14" s="9">
        <v>2</v>
      </c>
      <c r="F14" s="9">
        <v>5</v>
      </c>
      <c r="G14" s="9">
        <v>5</v>
      </c>
      <c r="H14" s="9">
        <v>5</v>
      </c>
      <c r="I14" s="9">
        <v>4</v>
      </c>
      <c r="J14" s="9">
        <v>5</v>
      </c>
      <c r="K14" s="9">
        <v>4</v>
      </c>
      <c r="L14" s="9">
        <v>2</v>
      </c>
      <c r="M14" s="9">
        <v>5</v>
      </c>
      <c r="N14" s="9">
        <v>3</v>
      </c>
      <c r="O14" s="9">
        <v>5</v>
      </c>
      <c r="P14" s="9">
        <v>4</v>
      </c>
      <c r="Q14" s="9">
        <v>3</v>
      </c>
      <c r="R14" s="9">
        <v>5</v>
      </c>
      <c r="S14" s="9">
        <v>3</v>
      </c>
      <c r="T14" s="9">
        <v>5</v>
      </c>
      <c r="U14" s="9">
        <v>5</v>
      </c>
      <c r="V14" s="9">
        <v>3</v>
      </c>
      <c r="W14" s="9">
        <v>4</v>
      </c>
      <c r="X14" s="9">
        <v>5</v>
      </c>
      <c r="Y14" s="9">
        <v>1</v>
      </c>
      <c r="Z14" s="9">
        <v>4</v>
      </c>
      <c r="AA14" s="9">
        <v>3</v>
      </c>
      <c r="AB14" s="9">
        <v>1</v>
      </c>
      <c r="AC14" s="9">
        <v>1</v>
      </c>
      <c r="AD14" s="9">
        <v>1</v>
      </c>
      <c r="AE14" s="9">
        <v>1</v>
      </c>
      <c r="AF14" s="8"/>
    </row>
    <row r="15" spans="1:32">
      <c r="A15" s="9">
        <v>11</v>
      </c>
      <c r="B15" s="9">
        <v>4</v>
      </c>
      <c r="C15" s="9">
        <v>5</v>
      </c>
      <c r="D15" s="9">
        <v>5</v>
      </c>
      <c r="E15" s="9">
        <v>5</v>
      </c>
      <c r="F15" s="9">
        <v>5</v>
      </c>
      <c r="G15" s="9">
        <v>5</v>
      </c>
      <c r="H15" s="9">
        <v>5</v>
      </c>
      <c r="I15" s="9">
        <v>4</v>
      </c>
      <c r="J15" s="9">
        <v>5</v>
      </c>
      <c r="K15" s="9">
        <v>5</v>
      </c>
      <c r="L15" s="9">
        <v>5</v>
      </c>
      <c r="M15" s="9">
        <v>5</v>
      </c>
      <c r="N15" s="9">
        <v>4</v>
      </c>
      <c r="O15" s="9">
        <v>4</v>
      </c>
      <c r="P15" s="9">
        <v>4</v>
      </c>
      <c r="Q15" s="9">
        <v>3</v>
      </c>
      <c r="R15" s="9">
        <v>3</v>
      </c>
      <c r="S15" s="9">
        <v>4</v>
      </c>
      <c r="T15" s="9">
        <v>3</v>
      </c>
      <c r="U15" s="9">
        <v>5</v>
      </c>
      <c r="V15" s="9">
        <v>4</v>
      </c>
      <c r="W15" s="9">
        <v>4</v>
      </c>
      <c r="X15" s="9">
        <v>4</v>
      </c>
      <c r="Y15" s="9">
        <v>3</v>
      </c>
      <c r="Z15" s="9">
        <v>4</v>
      </c>
      <c r="AA15" s="9">
        <v>4</v>
      </c>
      <c r="AB15" s="9">
        <v>4</v>
      </c>
      <c r="AC15" s="9">
        <v>3</v>
      </c>
      <c r="AD15" s="9">
        <v>4</v>
      </c>
      <c r="AE15" s="9">
        <v>4</v>
      </c>
      <c r="AF15" s="8"/>
    </row>
    <row r="16" spans="1:32">
      <c r="A16" s="9">
        <v>12</v>
      </c>
      <c r="B16" s="9">
        <v>3</v>
      </c>
      <c r="C16" s="9">
        <v>4</v>
      </c>
      <c r="D16" s="9">
        <v>4</v>
      </c>
      <c r="E16" s="9">
        <v>4</v>
      </c>
      <c r="F16" s="9">
        <v>4</v>
      </c>
      <c r="G16" s="9">
        <v>3</v>
      </c>
      <c r="H16" s="9">
        <v>5</v>
      </c>
      <c r="I16" s="9">
        <v>5</v>
      </c>
      <c r="J16" s="9">
        <v>5</v>
      </c>
      <c r="K16" s="9">
        <v>5</v>
      </c>
      <c r="L16" s="9">
        <v>3</v>
      </c>
      <c r="M16" s="9">
        <v>5</v>
      </c>
      <c r="N16" s="9">
        <v>4</v>
      </c>
      <c r="O16" s="9">
        <v>5</v>
      </c>
      <c r="P16" s="9">
        <v>5</v>
      </c>
      <c r="Q16" s="9">
        <v>5</v>
      </c>
      <c r="R16" s="9">
        <v>3</v>
      </c>
      <c r="S16" s="9">
        <v>4</v>
      </c>
      <c r="T16" s="9">
        <v>4</v>
      </c>
      <c r="U16" s="9">
        <v>5</v>
      </c>
      <c r="V16" s="9">
        <v>5</v>
      </c>
      <c r="W16" s="9">
        <v>4</v>
      </c>
      <c r="X16" s="9">
        <v>5</v>
      </c>
      <c r="Y16" s="9">
        <v>3</v>
      </c>
      <c r="Z16" s="9">
        <v>4</v>
      </c>
      <c r="AA16" s="9">
        <v>3</v>
      </c>
      <c r="AB16" s="9">
        <v>4</v>
      </c>
      <c r="AC16" s="9">
        <v>4</v>
      </c>
      <c r="AD16" s="9">
        <v>3</v>
      </c>
      <c r="AE16" s="9">
        <v>3</v>
      </c>
      <c r="AF16" s="8"/>
    </row>
    <row r="17" spans="1:32">
      <c r="A17" s="9">
        <v>13</v>
      </c>
      <c r="B17" s="9">
        <v>5</v>
      </c>
      <c r="C17" s="9">
        <v>5</v>
      </c>
      <c r="D17" s="9">
        <v>5</v>
      </c>
      <c r="E17" s="9">
        <v>3</v>
      </c>
      <c r="F17" s="9">
        <v>5</v>
      </c>
      <c r="G17" s="9">
        <v>3</v>
      </c>
      <c r="H17" s="9">
        <v>5</v>
      </c>
      <c r="I17" s="9">
        <v>3</v>
      </c>
      <c r="J17" s="9">
        <v>5</v>
      </c>
      <c r="K17" s="9">
        <v>5</v>
      </c>
      <c r="L17" s="9">
        <v>1</v>
      </c>
      <c r="M17" s="9">
        <v>5</v>
      </c>
      <c r="N17" s="9">
        <v>3</v>
      </c>
      <c r="O17" s="9">
        <v>5</v>
      </c>
      <c r="P17" s="9">
        <v>5</v>
      </c>
      <c r="Q17" s="9">
        <v>5</v>
      </c>
      <c r="R17" s="9">
        <v>1</v>
      </c>
      <c r="S17" s="9">
        <v>5</v>
      </c>
      <c r="T17" s="9">
        <v>5</v>
      </c>
      <c r="U17" s="9">
        <v>5</v>
      </c>
      <c r="V17" s="9">
        <v>5</v>
      </c>
      <c r="W17" s="9">
        <v>5</v>
      </c>
      <c r="X17" s="9">
        <v>5</v>
      </c>
      <c r="Y17" s="9">
        <v>1</v>
      </c>
      <c r="Z17" s="9">
        <v>3</v>
      </c>
      <c r="AA17" s="9">
        <v>3</v>
      </c>
      <c r="AB17" s="9">
        <v>3</v>
      </c>
      <c r="AC17" s="9">
        <v>3</v>
      </c>
      <c r="AD17" s="9">
        <v>1</v>
      </c>
      <c r="AE17" s="9">
        <v>5</v>
      </c>
      <c r="AF17" s="8"/>
    </row>
    <row r="18" spans="1:32">
      <c r="A18" s="9">
        <v>14</v>
      </c>
      <c r="B18" s="9">
        <v>3</v>
      </c>
      <c r="C18" s="9">
        <v>3</v>
      </c>
      <c r="D18" s="9">
        <v>4</v>
      </c>
      <c r="E18" s="9">
        <v>3</v>
      </c>
      <c r="F18" s="9">
        <v>5</v>
      </c>
      <c r="G18" s="9">
        <v>3</v>
      </c>
      <c r="H18" s="9">
        <v>5</v>
      </c>
      <c r="I18" s="9">
        <v>4</v>
      </c>
      <c r="J18" s="9">
        <v>5</v>
      </c>
      <c r="K18" s="9">
        <v>5</v>
      </c>
      <c r="L18" s="9">
        <v>3</v>
      </c>
      <c r="M18" s="9">
        <v>3</v>
      </c>
      <c r="N18" s="9">
        <v>4</v>
      </c>
      <c r="O18" s="9">
        <v>4</v>
      </c>
      <c r="P18" s="9">
        <v>4</v>
      </c>
      <c r="Q18" s="9">
        <v>4</v>
      </c>
      <c r="R18" s="9">
        <v>4</v>
      </c>
      <c r="S18" s="9">
        <v>4</v>
      </c>
      <c r="T18" s="9">
        <v>3</v>
      </c>
      <c r="U18" s="9">
        <v>3</v>
      </c>
      <c r="V18" s="9">
        <v>3</v>
      </c>
      <c r="W18" s="9">
        <v>3</v>
      </c>
      <c r="X18" s="9">
        <v>5</v>
      </c>
      <c r="Y18" s="9">
        <v>3</v>
      </c>
      <c r="Z18" s="9">
        <v>3</v>
      </c>
      <c r="AA18" s="9">
        <v>3</v>
      </c>
      <c r="AB18" s="9">
        <v>3</v>
      </c>
      <c r="AC18" s="9">
        <v>3</v>
      </c>
      <c r="AD18" s="9">
        <v>3</v>
      </c>
      <c r="AE18" s="9">
        <v>3</v>
      </c>
      <c r="AF18" s="8"/>
    </row>
    <row r="19" spans="1:32">
      <c r="A19" s="9">
        <v>15</v>
      </c>
      <c r="B19" s="9">
        <v>5</v>
      </c>
      <c r="C19" s="9">
        <v>3</v>
      </c>
      <c r="D19" s="9">
        <v>4</v>
      </c>
      <c r="E19" s="9">
        <v>2</v>
      </c>
      <c r="F19" s="9">
        <v>4</v>
      </c>
      <c r="G19" s="9">
        <v>3</v>
      </c>
      <c r="H19" s="9">
        <v>3</v>
      </c>
      <c r="I19" s="9">
        <v>4</v>
      </c>
      <c r="J19" s="9">
        <v>3</v>
      </c>
      <c r="K19" s="9">
        <v>4</v>
      </c>
      <c r="L19" s="9">
        <v>2</v>
      </c>
      <c r="M19" s="9">
        <v>5</v>
      </c>
      <c r="N19" s="9">
        <v>3</v>
      </c>
      <c r="O19" s="9">
        <v>4</v>
      </c>
      <c r="P19" s="9">
        <v>3</v>
      </c>
      <c r="Q19" s="9">
        <v>3</v>
      </c>
      <c r="R19" s="9">
        <v>4</v>
      </c>
      <c r="S19" s="9">
        <v>4</v>
      </c>
      <c r="T19" s="9">
        <v>5</v>
      </c>
      <c r="U19" s="9">
        <v>4</v>
      </c>
      <c r="V19" s="9">
        <v>4</v>
      </c>
      <c r="W19" s="9">
        <v>4</v>
      </c>
      <c r="X19" s="9">
        <v>3</v>
      </c>
      <c r="Y19" s="9">
        <v>2</v>
      </c>
      <c r="Z19" s="9">
        <v>4</v>
      </c>
      <c r="AA19" s="9">
        <v>3</v>
      </c>
      <c r="AB19" s="9">
        <v>3</v>
      </c>
      <c r="AC19" s="9">
        <v>3</v>
      </c>
      <c r="AD19" s="9">
        <v>3</v>
      </c>
      <c r="AE19" s="9">
        <v>3</v>
      </c>
      <c r="AF19" s="8"/>
    </row>
    <row r="20" spans="1:32">
      <c r="A20" s="9">
        <v>16</v>
      </c>
      <c r="B20" s="9">
        <v>4</v>
      </c>
      <c r="C20" s="9">
        <v>3</v>
      </c>
      <c r="D20" s="9">
        <v>3</v>
      </c>
      <c r="E20" s="9">
        <v>3</v>
      </c>
      <c r="F20" s="9">
        <v>3</v>
      </c>
      <c r="G20" s="9">
        <v>3</v>
      </c>
      <c r="H20" s="9">
        <v>3</v>
      </c>
      <c r="I20" s="9">
        <v>3</v>
      </c>
      <c r="J20" s="9">
        <v>3</v>
      </c>
      <c r="K20" s="9">
        <v>4</v>
      </c>
      <c r="L20" s="9">
        <v>3</v>
      </c>
      <c r="M20" s="9">
        <v>5</v>
      </c>
      <c r="N20" s="9">
        <v>3</v>
      </c>
      <c r="O20" s="9">
        <v>4</v>
      </c>
      <c r="P20" s="9">
        <v>4</v>
      </c>
      <c r="Q20" s="9">
        <v>1</v>
      </c>
      <c r="R20" s="9">
        <v>3</v>
      </c>
      <c r="S20" s="9">
        <v>3</v>
      </c>
      <c r="T20" s="9">
        <v>3</v>
      </c>
      <c r="U20" s="9">
        <v>4</v>
      </c>
      <c r="V20" s="9">
        <v>3</v>
      </c>
      <c r="W20" s="9">
        <v>4</v>
      </c>
      <c r="X20" s="9">
        <v>4</v>
      </c>
      <c r="Y20" s="9">
        <v>1</v>
      </c>
      <c r="Z20" s="9">
        <v>3</v>
      </c>
      <c r="AA20" s="9">
        <v>4</v>
      </c>
      <c r="AB20" s="9">
        <v>1</v>
      </c>
      <c r="AC20" s="9">
        <v>3</v>
      </c>
      <c r="AD20" s="9">
        <v>3</v>
      </c>
      <c r="AE20" s="9">
        <v>1</v>
      </c>
      <c r="AF20" s="8"/>
    </row>
    <row r="21" spans="1:32">
      <c r="A21" s="9">
        <v>17</v>
      </c>
      <c r="B21" s="9">
        <v>3</v>
      </c>
      <c r="C21" s="9">
        <v>4</v>
      </c>
      <c r="D21" s="9">
        <v>5</v>
      </c>
      <c r="E21" s="9">
        <v>1</v>
      </c>
      <c r="F21" s="9">
        <v>1</v>
      </c>
      <c r="G21" s="9">
        <v>5</v>
      </c>
      <c r="H21" s="9">
        <v>1</v>
      </c>
      <c r="I21" s="9">
        <v>1</v>
      </c>
      <c r="J21" s="9">
        <v>5</v>
      </c>
      <c r="K21" s="9">
        <v>5</v>
      </c>
      <c r="L21" s="9">
        <v>1</v>
      </c>
      <c r="M21" s="9">
        <v>5</v>
      </c>
      <c r="N21" s="9">
        <v>1</v>
      </c>
      <c r="O21" s="9">
        <v>5</v>
      </c>
      <c r="P21" s="9">
        <v>5</v>
      </c>
      <c r="Q21" s="9">
        <v>5</v>
      </c>
      <c r="R21" s="9">
        <v>5</v>
      </c>
      <c r="S21" s="9">
        <v>5</v>
      </c>
      <c r="T21" s="9">
        <v>1</v>
      </c>
      <c r="U21" s="9">
        <v>5</v>
      </c>
      <c r="V21" s="9">
        <v>5</v>
      </c>
      <c r="W21" s="9">
        <v>1</v>
      </c>
      <c r="X21" s="9">
        <v>4</v>
      </c>
      <c r="Y21" s="9">
        <v>1</v>
      </c>
      <c r="Z21" s="9">
        <v>1</v>
      </c>
      <c r="AA21" s="9">
        <v>1</v>
      </c>
      <c r="AB21" s="9">
        <v>5</v>
      </c>
      <c r="AC21" s="9">
        <v>1</v>
      </c>
      <c r="AD21" s="9">
        <v>1</v>
      </c>
      <c r="AE21" s="9">
        <v>1</v>
      </c>
      <c r="AF21" s="8"/>
    </row>
    <row r="22" spans="1:32">
      <c r="A22" s="9">
        <v>18</v>
      </c>
      <c r="B22" s="9">
        <v>4</v>
      </c>
      <c r="C22" s="9">
        <v>3</v>
      </c>
      <c r="D22" s="9">
        <v>3</v>
      </c>
      <c r="E22" s="9">
        <v>2</v>
      </c>
      <c r="F22" s="9">
        <v>1</v>
      </c>
      <c r="G22" s="9">
        <v>2</v>
      </c>
      <c r="H22" s="9">
        <v>3</v>
      </c>
      <c r="I22" s="9">
        <v>1</v>
      </c>
      <c r="J22" s="9">
        <v>5</v>
      </c>
      <c r="K22" s="9">
        <v>1</v>
      </c>
      <c r="L22" s="9">
        <v>1</v>
      </c>
      <c r="M22" s="9">
        <v>3</v>
      </c>
      <c r="N22" s="9">
        <v>1</v>
      </c>
      <c r="O22" s="8">
        <v>3</v>
      </c>
      <c r="P22" s="9">
        <v>1</v>
      </c>
      <c r="Q22" s="9">
        <v>1</v>
      </c>
      <c r="R22" s="9">
        <v>1</v>
      </c>
      <c r="S22" s="9">
        <v>1</v>
      </c>
      <c r="T22" s="9">
        <v>1</v>
      </c>
      <c r="U22" s="9">
        <v>1</v>
      </c>
      <c r="V22" s="9">
        <v>1</v>
      </c>
      <c r="W22" s="9">
        <v>5</v>
      </c>
      <c r="X22" s="9">
        <v>5</v>
      </c>
      <c r="Y22" s="9">
        <v>1</v>
      </c>
      <c r="Z22" s="9">
        <v>1</v>
      </c>
      <c r="AA22" s="9">
        <v>1</v>
      </c>
      <c r="AB22" s="9">
        <v>1</v>
      </c>
      <c r="AC22" s="9">
        <v>1</v>
      </c>
      <c r="AD22" s="9">
        <v>1</v>
      </c>
      <c r="AE22" s="9">
        <v>1</v>
      </c>
      <c r="AF22" s="8"/>
    </row>
    <row r="23" spans="1:32">
      <c r="A23" s="9">
        <v>19</v>
      </c>
      <c r="B23" s="9">
        <v>3</v>
      </c>
      <c r="C23" s="9">
        <v>4</v>
      </c>
      <c r="D23" s="9">
        <v>4</v>
      </c>
      <c r="E23" s="9">
        <v>1</v>
      </c>
      <c r="F23" s="9">
        <v>4</v>
      </c>
      <c r="G23" s="9">
        <v>4</v>
      </c>
      <c r="H23" s="9">
        <v>3</v>
      </c>
      <c r="I23" s="9">
        <v>3</v>
      </c>
      <c r="J23" s="9">
        <v>4</v>
      </c>
      <c r="K23" s="9">
        <v>4</v>
      </c>
      <c r="L23" s="9">
        <v>4</v>
      </c>
      <c r="M23" s="9">
        <v>5</v>
      </c>
      <c r="N23" s="9">
        <v>2</v>
      </c>
      <c r="O23" s="9">
        <v>5</v>
      </c>
      <c r="P23" s="9">
        <v>4</v>
      </c>
      <c r="Q23" s="9">
        <v>5</v>
      </c>
      <c r="R23" s="9">
        <v>4</v>
      </c>
      <c r="S23" s="9">
        <v>5</v>
      </c>
      <c r="T23" s="9">
        <v>3</v>
      </c>
      <c r="U23" s="9">
        <v>5</v>
      </c>
      <c r="V23" s="9">
        <v>5</v>
      </c>
      <c r="W23" s="9">
        <v>1</v>
      </c>
      <c r="X23" s="9">
        <v>4</v>
      </c>
      <c r="Y23" s="9">
        <v>1</v>
      </c>
      <c r="Z23" s="9">
        <v>3</v>
      </c>
      <c r="AA23" s="9">
        <v>1</v>
      </c>
      <c r="AB23" s="9">
        <v>4</v>
      </c>
      <c r="AC23" s="9">
        <v>3</v>
      </c>
      <c r="AD23" s="9">
        <v>3</v>
      </c>
      <c r="AE23" s="9">
        <v>3</v>
      </c>
      <c r="AF23" s="8"/>
    </row>
    <row r="24" spans="1:32">
      <c r="A24" s="9">
        <v>20</v>
      </c>
      <c r="B24" s="9">
        <v>5</v>
      </c>
      <c r="C24" s="9">
        <v>5</v>
      </c>
      <c r="D24" s="9">
        <v>4</v>
      </c>
      <c r="E24" s="9">
        <v>3</v>
      </c>
      <c r="F24" s="9">
        <v>5</v>
      </c>
      <c r="G24" s="9">
        <v>3</v>
      </c>
      <c r="H24" s="9">
        <v>5</v>
      </c>
      <c r="I24" s="9">
        <v>3</v>
      </c>
      <c r="J24" s="9">
        <v>5</v>
      </c>
      <c r="K24" s="9">
        <v>5</v>
      </c>
      <c r="L24" s="9">
        <v>3</v>
      </c>
      <c r="M24" s="9">
        <v>3</v>
      </c>
      <c r="N24" s="9">
        <v>3</v>
      </c>
      <c r="O24" s="9">
        <v>3</v>
      </c>
      <c r="P24" s="9">
        <v>3</v>
      </c>
      <c r="Q24" s="9">
        <v>3</v>
      </c>
      <c r="R24" s="9">
        <v>3</v>
      </c>
      <c r="S24" s="9">
        <v>3</v>
      </c>
      <c r="T24" s="9">
        <v>3</v>
      </c>
      <c r="U24" s="9">
        <v>3</v>
      </c>
      <c r="V24" s="9">
        <v>3</v>
      </c>
      <c r="W24" s="9">
        <v>5</v>
      </c>
      <c r="X24" s="9">
        <v>5</v>
      </c>
      <c r="Y24" s="9">
        <v>2</v>
      </c>
      <c r="Z24" s="9">
        <v>2</v>
      </c>
      <c r="AA24" s="9">
        <v>2</v>
      </c>
      <c r="AB24" s="9">
        <v>2</v>
      </c>
      <c r="AC24" s="9">
        <v>2</v>
      </c>
      <c r="AD24" s="9">
        <v>2</v>
      </c>
      <c r="AE24" s="9">
        <v>2</v>
      </c>
      <c r="AF24" s="8"/>
    </row>
    <row r="25" spans="1:32">
      <c r="A25" s="9">
        <v>21</v>
      </c>
      <c r="B25" s="9">
        <v>4</v>
      </c>
      <c r="C25" s="9">
        <v>4</v>
      </c>
      <c r="D25" s="9">
        <v>3</v>
      </c>
      <c r="E25" s="9">
        <v>3</v>
      </c>
      <c r="F25" s="9">
        <v>4</v>
      </c>
      <c r="G25" s="9">
        <v>4</v>
      </c>
      <c r="H25" s="9">
        <v>4</v>
      </c>
      <c r="I25" s="9">
        <v>3</v>
      </c>
      <c r="J25" s="9">
        <v>4</v>
      </c>
      <c r="K25" s="9">
        <v>5</v>
      </c>
      <c r="L25" s="9">
        <v>1</v>
      </c>
      <c r="M25" s="9">
        <v>4</v>
      </c>
      <c r="N25" s="9">
        <v>3</v>
      </c>
      <c r="O25" s="9">
        <v>5</v>
      </c>
      <c r="P25" s="9">
        <v>3</v>
      </c>
      <c r="Q25" s="9">
        <v>1</v>
      </c>
      <c r="R25" s="9">
        <v>3</v>
      </c>
      <c r="S25" s="9">
        <v>3</v>
      </c>
      <c r="T25" s="9">
        <v>3</v>
      </c>
      <c r="U25" s="9">
        <v>4</v>
      </c>
      <c r="V25" s="9">
        <v>1</v>
      </c>
      <c r="W25" s="9">
        <v>2</v>
      </c>
      <c r="X25" s="9">
        <v>1</v>
      </c>
      <c r="Y25" s="9">
        <v>1</v>
      </c>
      <c r="Z25" s="9">
        <v>3</v>
      </c>
      <c r="AA25" s="9">
        <v>3</v>
      </c>
      <c r="AB25" s="9">
        <v>5</v>
      </c>
      <c r="AC25" s="9">
        <v>1</v>
      </c>
      <c r="AD25" s="9">
        <v>1</v>
      </c>
      <c r="AE25" s="9">
        <v>1</v>
      </c>
      <c r="AF25" s="8"/>
    </row>
    <row r="26" spans="1:32">
      <c r="A26" s="9">
        <v>22</v>
      </c>
      <c r="B26" s="9">
        <v>4</v>
      </c>
      <c r="C26" s="9">
        <v>2</v>
      </c>
      <c r="D26" s="9">
        <v>3</v>
      </c>
      <c r="E26" s="9">
        <v>2</v>
      </c>
      <c r="F26" s="9">
        <v>3</v>
      </c>
      <c r="G26" s="9">
        <v>2</v>
      </c>
      <c r="H26" s="9">
        <v>3</v>
      </c>
      <c r="I26" s="9">
        <v>4</v>
      </c>
      <c r="J26" s="9">
        <v>3</v>
      </c>
      <c r="K26" s="9">
        <v>1</v>
      </c>
      <c r="L26" s="9">
        <v>1</v>
      </c>
      <c r="M26" s="9">
        <v>3</v>
      </c>
      <c r="N26" s="9">
        <v>2</v>
      </c>
      <c r="O26" s="9">
        <v>2</v>
      </c>
      <c r="P26" s="9">
        <v>2</v>
      </c>
      <c r="Q26" s="9">
        <v>3</v>
      </c>
      <c r="R26" s="9">
        <v>2</v>
      </c>
      <c r="S26" s="9">
        <v>2</v>
      </c>
      <c r="T26" s="9">
        <v>4</v>
      </c>
      <c r="U26" s="9">
        <v>4</v>
      </c>
      <c r="V26" s="9">
        <v>3</v>
      </c>
      <c r="W26" s="9">
        <v>3</v>
      </c>
      <c r="X26" s="9">
        <v>3</v>
      </c>
      <c r="Y26" s="9">
        <v>2</v>
      </c>
      <c r="Z26" s="9">
        <v>2</v>
      </c>
      <c r="AA26" s="9">
        <v>3</v>
      </c>
      <c r="AB26" s="9">
        <v>3</v>
      </c>
      <c r="AC26" s="9">
        <v>2</v>
      </c>
      <c r="AD26" s="9">
        <v>2</v>
      </c>
      <c r="AE26" s="9">
        <v>2</v>
      </c>
      <c r="AF26" s="8"/>
    </row>
    <row r="27" spans="1:32">
      <c r="A27" s="9">
        <v>23</v>
      </c>
      <c r="B27" s="9">
        <v>5</v>
      </c>
      <c r="C27" s="9"/>
      <c r="D27" s="9">
        <v>4</v>
      </c>
      <c r="E27" s="9">
        <v>3</v>
      </c>
      <c r="F27" s="9">
        <v>4</v>
      </c>
      <c r="G27" s="9">
        <v>4</v>
      </c>
      <c r="H27" s="9">
        <v>4</v>
      </c>
      <c r="I27" s="9"/>
      <c r="J27" s="9"/>
      <c r="K27" s="9">
        <v>4</v>
      </c>
      <c r="L27" s="9"/>
      <c r="M27" s="9"/>
      <c r="N27" s="9"/>
      <c r="O27" s="9"/>
      <c r="P27" s="9"/>
      <c r="Q27" s="9"/>
      <c r="R27" s="9"/>
      <c r="S27" s="9"/>
      <c r="T27" s="9"/>
      <c r="U27" s="9"/>
      <c r="V27" s="9"/>
      <c r="W27" s="9">
        <v>5</v>
      </c>
      <c r="X27" s="9"/>
      <c r="Y27" s="9"/>
      <c r="Z27" s="9"/>
      <c r="AA27" s="9"/>
      <c r="AB27" s="9"/>
      <c r="AC27" s="9"/>
      <c r="AD27" s="9"/>
      <c r="AE27" s="9">
        <v>4</v>
      </c>
      <c r="AF27" s="8"/>
    </row>
    <row r="28" spans="1:32">
      <c r="A28" s="9">
        <v>24</v>
      </c>
      <c r="B28" s="9">
        <v>4</v>
      </c>
      <c r="C28" s="9">
        <v>4</v>
      </c>
      <c r="D28" s="9">
        <v>4</v>
      </c>
      <c r="E28" s="9">
        <v>4</v>
      </c>
      <c r="F28" s="9">
        <v>5</v>
      </c>
      <c r="G28" s="9">
        <v>4</v>
      </c>
      <c r="H28" s="9">
        <v>4</v>
      </c>
      <c r="I28" s="9">
        <v>5</v>
      </c>
      <c r="J28" s="9">
        <v>5</v>
      </c>
      <c r="K28" s="9">
        <v>5</v>
      </c>
      <c r="L28" s="9">
        <v>3</v>
      </c>
      <c r="M28" s="9">
        <v>5</v>
      </c>
      <c r="N28" s="9">
        <v>4</v>
      </c>
      <c r="O28" s="9">
        <v>4</v>
      </c>
      <c r="P28" s="9">
        <v>4</v>
      </c>
      <c r="Q28" s="9">
        <v>3</v>
      </c>
      <c r="R28" s="9">
        <v>3</v>
      </c>
      <c r="S28" s="9">
        <v>3</v>
      </c>
      <c r="T28" s="9">
        <v>4</v>
      </c>
      <c r="U28" s="9">
        <v>5</v>
      </c>
      <c r="V28" s="9">
        <v>5</v>
      </c>
      <c r="W28" s="9">
        <v>4</v>
      </c>
      <c r="X28" s="9">
        <v>3</v>
      </c>
      <c r="Y28" s="9">
        <v>3</v>
      </c>
      <c r="Z28" s="9">
        <v>5</v>
      </c>
      <c r="AA28" s="9">
        <v>5</v>
      </c>
      <c r="AB28" s="9">
        <v>4</v>
      </c>
      <c r="AC28" s="9">
        <v>3</v>
      </c>
      <c r="AD28" s="9">
        <v>4</v>
      </c>
      <c r="AE28" s="9">
        <v>4</v>
      </c>
      <c r="AF28" s="8"/>
    </row>
    <row r="29" spans="1:32">
      <c r="A29" s="9">
        <v>25</v>
      </c>
      <c r="B29" s="9">
        <v>5</v>
      </c>
      <c r="C29" s="9">
        <v>4</v>
      </c>
      <c r="D29" s="9">
        <v>4</v>
      </c>
      <c r="E29" s="9">
        <v>3</v>
      </c>
      <c r="F29" s="9">
        <v>4</v>
      </c>
      <c r="G29" s="9">
        <v>4</v>
      </c>
      <c r="H29" s="9"/>
      <c r="I29" s="9">
        <v>3</v>
      </c>
      <c r="J29" s="9">
        <v>4</v>
      </c>
      <c r="K29" s="9">
        <v>4</v>
      </c>
      <c r="L29" s="9">
        <v>2</v>
      </c>
      <c r="M29" s="9">
        <v>5</v>
      </c>
      <c r="N29" s="9">
        <v>3</v>
      </c>
      <c r="O29" s="9">
        <v>4</v>
      </c>
      <c r="P29" s="9">
        <v>4</v>
      </c>
      <c r="Q29" s="9">
        <v>4</v>
      </c>
      <c r="R29" s="9">
        <v>3</v>
      </c>
      <c r="S29" s="9">
        <v>3</v>
      </c>
      <c r="T29" s="9"/>
      <c r="U29" s="9">
        <v>5</v>
      </c>
      <c r="V29" s="9">
        <v>5</v>
      </c>
      <c r="W29" s="9"/>
      <c r="X29" s="9"/>
      <c r="Y29" s="9"/>
      <c r="Z29" s="9"/>
      <c r="AA29" s="9"/>
      <c r="AB29" s="9"/>
      <c r="AC29" s="9"/>
      <c r="AD29" s="9"/>
      <c r="AE29" s="9"/>
      <c r="AF29" s="8"/>
    </row>
    <row r="30" spans="1:32">
      <c r="A30" s="9">
        <v>26</v>
      </c>
      <c r="B30" s="9">
        <v>4</v>
      </c>
      <c r="C30" s="9"/>
      <c r="D30" s="9"/>
      <c r="E30" s="9"/>
      <c r="F30" s="9">
        <v>4</v>
      </c>
      <c r="G30" s="9"/>
      <c r="H30" s="9"/>
      <c r="I30" s="9"/>
      <c r="J30" s="9"/>
      <c r="K30" s="9"/>
      <c r="L30" s="9"/>
      <c r="M30" s="9">
        <v>4</v>
      </c>
      <c r="N30" s="9"/>
      <c r="O30" s="9"/>
      <c r="P30" s="9"/>
      <c r="Q30" s="9"/>
      <c r="R30" s="9"/>
      <c r="S30" s="9"/>
      <c r="T30" s="9"/>
      <c r="U30" s="9"/>
      <c r="V30" s="9"/>
      <c r="W30" s="9"/>
      <c r="X30" s="9"/>
      <c r="Y30" s="9"/>
      <c r="Z30" s="9">
        <v>4</v>
      </c>
      <c r="AA30" s="9"/>
      <c r="AB30" s="9"/>
      <c r="AC30" s="9"/>
      <c r="AD30" s="9"/>
      <c r="AE30" s="9"/>
      <c r="AF30" s="8"/>
    </row>
    <row r="31" spans="1:32">
      <c r="A31" s="9">
        <v>27</v>
      </c>
      <c r="B31" s="9">
        <v>4</v>
      </c>
      <c r="C31" s="9">
        <v>4</v>
      </c>
      <c r="D31" s="9">
        <v>4</v>
      </c>
      <c r="E31" s="9">
        <v>1</v>
      </c>
      <c r="F31" s="9">
        <v>5</v>
      </c>
      <c r="G31" s="9">
        <v>5</v>
      </c>
      <c r="H31" s="9">
        <v>4</v>
      </c>
      <c r="I31" s="9">
        <v>4</v>
      </c>
      <c r="J31" s="9">
        <v>4</v>
      </c>
      <c r="K31" s="9">
        <v>4</v>
      </c>
      <c r="L31" s="9">
        <v>1</v>
      </c>
      <c r="M31" s="9">
        <v>5</v>
      </c>
      <c r="N31" s="9">
        <v>4</v>
      </c>
      <c r="O31" s="9">
        <v>4</v>
      </c>
      <c r="P31" s="9">
        <v>2</v>
      </c>
      <c r="Q31" s="9">
        <v>2</v>
      </c>
      <c r="R31" s="9">
        <v>2</v>
      </c>
      <c r="S31" s="9">
        <v>2</v>
      </c>
      <c r="T31" s="9">
        <v>2</v>
      </c>
      <c r="U31" s="9">
        <v>4</v>
      </c>
      <c r="V31" s="9">
        <v>2</v>
      </c>
      <c r="W31" s="9">
        <v>4</v>
      </c>
      <c r="X31" s="9">
        <v>4</v>
      </c>
      <c r="Y31" s="9">
        <v>1</v>
      </c>
      <c r="Z31" s="9">
        <v>2</v>
      </c>
      <c r="AA31" s="9">
        <v>2</v>
      </c>
      <c r="AB31" s="9">
        <v>2</v>
      </c>
      <c r="AC31" s="9">
        <v>1</v>
      </c>
      <c r="AD31" s="9">
        <v>1</v>
      </c>
      <c r="AE31" s="9">
        <v>1</v>
      </c>
      <c r="AF31" s="8"/>
    </row>
    <row r="32" spans="1:32">
      <c r="A32" s="9">
        <v>28</v>
      </c>
      <c r="B32" s="9">
        <v>5</v>
      </c>
      <c r="C32" s="9"/>
      <c r="D32" s="9"/>
      <c r="E32" s="9"/>
      <c r="F32" s="9"/>
      <c r="G32" s="9"/>
      <c r="H32" s="9"/>
      <c r="I32" s="9"/>
      <c r="J32" s="9"/>
      <c r="K32" s="9">
        <v>5</v>
      </c>
      <c r="L32" s="9"/>
      <c r="M32" s="9"/>
      <c r="N32" s="9"/>
      <c r="O32" s="9">
        <v>5</v>
      </c>
      <c r="P32" s="9"/>
      <c r="Q32" s="9"/>
      <c r="R32" s="9"/>
      <c r="S32" s="9"/>
      <c r="T32" s="9"/>
      <c r="U32" s="9"/>
      <c r="V32" s="9"/>
      <c r="W32" s="9"/>
      <c r="X32" s="9"/>
      <c r="Y32" s="9"/>
      <c r="Z32" s="9"/>
      <c r="AA32" s="9"/>
      <c r="AB32" s="9"/>
      <c r="AC32" s="9"/>
      <c r="AD32" s="9"/>
      <c r="AE32" s="9"/>
      <c r="AF32" s="8"/>
    </row>
    <row r="33" spans="1:32" ht="169.5">
      <c r="A33" s="9">
        <v>29</v>
      </c>
      <c r="B33" s="9">
        <v>4</v>
      </c>
      <c r="C33" s="9">
        <v>4</v>
      </c>
      <c r="D33" s="9">
        <v>5</v>
      </c>
      <c r="E33" s="9">
        <v>3</v>
      </c>
      <c r="F33" s="9">
        <v>5</v>
      </c>
      <c r="G33" s="9">
        <v>5</v>
      </c>
      <c r="H33" s="9">
        <v>5</v>
      </c>
      <c r="I33" s="9">
        <v>5</v>
      </c>
      <c r="J33" s="9">
        <v>5</v>
      </c>
      <c r="K33" s="9">
        <v>5</v>
      </c>
      <c r="L33" s="9">
        <v>5</v>
      </c>
      <c r="M33" s="9">
        <v>5</v>
      </c>
      <c r="N33" s="9">
        <v>5</v>
      </c>
      <c r="O33" s="9"/>
      <c r="P33" s="9">
        <v>4</v>
      </c>
      <c r="Q33" s="9">
        <v>4</v>
      </c>
      <c r="R33" s="9">
        <v>4</v>
      </c>
      <c r="S33" s="9">
        <v>3</v>
      </c>
      <c r="T33" s="9">
        <v>4</v>
      </c>
      <c r="U33" s="9">
        <v>5</v>
      </c>
      <c r="V33" s="9">
        <v>4</v>
      </c>
      <c r="W33" s="9">
        <v>4</v>
      </c>
      <c r="X33" s="9">
        <v>5</v>
      </c>
      <c r="Y33" s="9">
        <v>3</v>
      </c>
      <c r="Z33" s="9">
        <v>1</v>
      </c>
      <c r="AA33" s="9">
        <v>4</v>
      </c>
      <c r="AB33" s="9">
        <v>3</v>
      </c>
      <c r="AC33" s="9">
        <v>3</v>
      </c>
      <c r="AD33" s="9">
        <v>3</v>
      </c>
      <c r="AE33" s="9">
        <v>4</v>
      </c>
      <c r="AF33" s="8" t="s">
        <v>326</v>
      </c>
    </row>
    <row r="34" spans="1:32">
      <c r="A34" s="9">
        <v>30</v>
      </c>
      <c r="B34" s="9">
        <v>2</v>
      </c>
      <c r="C34" s="9"/>
      <c r="D34" s="9">
        <v>2</v>
      </c>
      <c r="E34" s="9">
        <v>2</v>
      </c>
      <c r="F34" s="9">
        <v>2</v>
      </c>
      <c r="G34" s="9"/>
      <c r="H34" s="9">
        <v>2</v>
      </c>
      <c r="I34" s="9">
        <v>2</v>
      </c>
      <c r="J34" s="9"/>
      <c r="K34" s="9">
        <v>2</v>
      </c>
      <c r="L34" s="9">
        <v>2</v>
      </c>
      <c r="M34" s="9">
        <v>3</v>
      </c>
      <c r="N34" s="9"/>
      <c r="O34" s="9"/>
      <c r="P34" s="9"/>
      <c r="Q34" s="9"/>
      <c r="R34" s="9">
        <v>3</v>
      </c>
      <c r="S34" s="9">
        <v>4</v>
      </c>
      <c r="T34" s="9">
        <v>3</v>
      </c>
      <c r="U34" s="9"/>
      <c r="V34" s="9"/>
      <c r="W34" s="9"/>
      <c r="X34" s="9"/>
      <c r="Y34" s="9"/>
      <c r="Z34" s="9"/>
      <c r="AA34" s="9"/>
      <c r="AB34" s="9"/>
      <c r="AC34" s="9"/>
      <c r="AD34" s="9"/>
      <c r="AE34" s="9"/>
      <c r="AF34" s="8"/>
    </row>
    <row r="35" spans="1:32">
      <c r="A35" s="9">
        <v>31</v>
      </c>
      <c r="B35" s="9">
        <v>3</v>
      </c>
      <c r="C35" s="9">
        <v>1</v>
      </c>
      <c r="D35" s="9">
        <v>5</v>
      </c>
      <c r="E35" s="9">
        <v>1</v>
      </c>
      <c r="F35" s="9">
        <v>1</v>
      </c>
      <c r="G35" s="9">
        <v>5</v>
      </c>
      <c r="H35" s="9">
        <v>5</v>
      </c>
      <c r="I35" s="9">
        <v>1</v>
      </c>
      <c r="J35" s="9">
        <v>5</v>
      </c>
      <c r="K35" s="9">
        <v>1</v>
      </c>
      <c r="L35" s="9">
        <v>5</v>
      </c>
      <c r="M35" s="9">
        <v>5</v>
      </c>
      <c r="N35" s="9">
        <v>1</v>
      </c>
      <c r="O35" s="9">
        <v>5</v>
      </c>
      <c r="P35" s="9">
        <v>5</v>
      </c>
      <c r="Q35" s="9">
        <v>1</v>
      </c>
      <c r="R35" s="9">
        <v>5</v>
      </c>
      <c r="S35" s="9">
        <v>5</v>
      </c>
      <c r="T35" s="9">
        <v>1</v>
      </c>
      <c r="U35" s="9">
        <v>5</v>
      </c>
      <c r="V35" s="9">
        <v>5</v>
      </c>
      <c r="W35" s="9">
        <v>5</v>
      </c>
      <c r="X35" s="9">
        <v>5</v>
      </c>
      <c r="Y35" s="9">
        <v>1</v>
      </c>
      <c r="Z35" s="9">
        <v>5</v>
      </c>
      <c r="AA35" s="9">
        <v>1</v>
      </c>
      <c r="AB35" s="9">
        <v>1</v>
      </c>
      <c r="AC35" s="9">
        <v>1</v>
      </c>
      <c r="AD35" s="9">
        <v>1</v>
      </c>
      <c r="AE35" s="9">
        <v>1</v>
      </c>
      <c r="AF35" s="8"/>
    </row>
    <row r="36" spans="1:32">
      <c r="A36" s="9">
        <v>32</v>
      </c>
      <c r="B36" s="9">
        <v>4</v>
      </c>
      <c r="C36" s="9">
        <v>4</v>
      </c>
      <c r="D36" s="9">
        <v>4</v>
      </c>
      <c r="E36" s="9">
        <v>3</v>
      </c>
      <c r="F36" s="9">
        <v>4</v>
      </c>
      <c r="G36" s="9">
        <v>3</v>
      </c>
      <c r="H36" s="9">
        <v>4</v>
      </c>
      <c r="I36" s="9">
        <v>4</v>
      </c>
      <c r="J36" s="9">
        <v>4</v>
      </c>
      <c r="K36" s="9">
        <v>4</v>
      </c>
      <c r="L36" s="9">
        <v>3</v>
      </c>
      <c r="M36" s="9">
        <v>4</v>
      </c>
      <c r="N36" s="9">
        <v>4</v>
      </c>
      <c r="O36" s="9">
        <v>4</v>
      </c>
      <c r="P36" s="9">
        <v>4</v>
      </c>
      <c r="Q36" s="9">
        <v>3</v>
      </c>
      <c r="R36" s="9">
        <v>4</v>
      </c>
      <c r="S36" s="9">
        <v>4</v>
      </c>
      <c r="T36" s="9">
        <v>4</v>
      </c>
      <c r="U36" s="9">
        <v>4</v>
      </c>
      <c r="V36" s="9">
        <v>4</v>
      </c>
      <c r="W36" s="9">
        <v>4</v>
      </c>
      <c r="X36" s="9">
        <v>4</v>
      </c>
      <c r="Y36" s="9">
        <v>2</v>
      </c>
      <c r="Z36" s="9">
        <v>4</v>
      </c>
      <c r="AA36" s="9">
        <v>3</v>
      </c>
      <c r="AB36" s="9">
        <v>3</v>
      </c>
      <c r="AC36" s="9">
        <v>3</v>
      </c>
      <c r="AD36" s="9">
        <v>3</v>
      </c>
      <c r="AE36" s="9">
        <v>3</v>
      </c>
      <c r="AF36" s="8"/>
    </row>
    <row r="37" spans="1:32">
      <c r="A37" s="9">
        <v>33</v>
      </c>
      <c r="B37" s="9">
        <v>5</v>
      </c>
      <c r="C37" s="9">
        <v>5</v>
      </c>
      <c r="D37" s="9">
        <v>5</v>
      </c>
      <c r="E37" s="9">
        <v>4</v>
      </c>
      <c r="F37" s="9">
        <v>5</v>
      </c>
      <c r="G37" s="9">
        <v>5</v>
      </c>
      <c r="H37" s="9">
        <v>5</v>
      </c>
      <c r="I37" s="9">
        <v>5</v>
      </c>
      <c r="J37" s="9">
        <v>5</v>
      </c>
      <c r="K37" s="9">
        <v>5</v>
      </c>
      <c r="L37" s="9">
        <v>5</v>
      </c>
      <c r="M37" s="9">
        <v>5</v>
      </c>
      <c r="N37" s="9">
        <v>5</v>
      </c>
      <c r="O37" s="9">
        <v>5</v>
      </c>
      <c r="P37" s="9">
        <v>5</v>
      </c>
      <c r="Q37" s="9">
        <v>5</v>
      </c>
      <c r="R37" s="9">
        <v>5</v>
      </c>
      <c r="S37" s="9">
        <v>5</v>
      </c>
      <c r="T37" s="9">
        <v>5</v>
      </c>
      <c r="U37" s="9">
        <v>5</v>
      </c>
      <c r="V37" s="9">
        <v>5</v>
      </c>
      <c r="W37" s="9">
        <v>5</v>
      </c>
      <c r="X37" s="9">
        <v>5</v>
      </c>
      <c r="Y37" s="9">
        <v>4</v>
      </c>
      <c r="Z37" s="9">
        <v>5</v>
      </c>
      <c r="AA37" s="9">
        <v>5</v>
      </c>
      <c r="AB37" s="9">
        <v>5</v>
      </c>
      <c r="AC37" s="9">
        <v>5</v>
      </c>
      <c r="AD37" s="9">
        <v>4</v>
      </c>
      <c r="AE37" s="9">
        <v>4</v>
      </c>
      <c r="AF37" s="8"/>
    </row>
    <row r="38" spans="1:32">
      <c r="A38" s="9">
        <v>34</v>
      </c>
      <c r="B38" s="9">
        <v>4</v>
      </c>
      <c r="C38" s="9">
        <v>3</v>
      </c>
      <c r="D38" s="9">
        <v>3</v>
      </c>
      <c r="E38" s="9">
        <v>5</v>
      </c>
      <c r="F38" s="9">
        <v>4</v>
      </c>
      <c r="G38" s="9">
        <v>4</v>
      </c>
      <c r="H38" s="9">
        <v>4</v>
      </c>
      <c r="I38" s="9">
        <v>4</v>
      </c>
      <c r="J38" s="9">
        <v>4</v>
      </c>
      <c r="K38" s="9">
        <v>5</v>
      </c>
      <c r="L38" s="9">
        <v>5</v>
      </c>
      <c r="M38" s="9">
        <v>5</v>
      </c>
      <c r="N38" s="9">
        <v>4</v>
      </c>
      <c r="O38" s="9">
        <v>5</v>
      </c>
      <c r="P38" s="9">
        <v>5</v>
      </c>
      <c r="Q38" s="9">
        <v>4</v>
      </c>
      <c r="R38" s="9">
        <v>4</v>
      </c>
      <c r="S38" s="9">
        <v>5</v>
      </c>
      <c r="T38" s="9">
        <v>4</v>
      </c>
      <c r="U38" s="9">
        <v>4</v>
      </c>
      <c r="V38" s="9">
        <v>4</v>
      </c>
      <c r="W38" s="9">
        <v>4</v>
      </c>
      <c r="X38" s="9">
        <v>4</v>
      </c>
      <c r="Y38" s="9">
        <v>1</v>
      </c>
      <c r="Z38" s="9">
        <v>4</v>
      </c>
      <c r="AA38" s="9">
        <v>4</v>
      </c>
      <c r="AB38" s="9">
        <v>4</v>
      </c>
      <c r="AC38" s="9">
        <v>1</v>
      </c>
      <c r="AD38" s="9">
        <v>4</v>
      </c>
      <c r="AE38" s="9">
        <v>4</v>
      </c>
      <c r="AF38" s="8"/>
    </row>
    <row r="39" spans="1:32">
      <c r="A39" s="9">
        <v>35</v>
      </c>
      <c r="B39" s="9">
        <v>1</v>
      </c>
      <c r="C39" s="9">
        <v>4</v>
      </c>
      <c r="D39" s="9">
        <v>1</v>
      </c>
      <c r="E39" s="9">
        <v>1</v>
      </c>
      <c r="F39" s="9">
        <v>5</v>
      </c>
      <c r="G39" s="9">
        <v>1</v>
      </c>
      <c r="H39" s="9">
        <v>4</v>
      </c>
      <c r="I39" s="9">
        <v>3</v>
      </c>
      <c r="J39" s="9">
        <v>3</v>
      </c>
      <c r="K39" s="9">
        <v>3</v>
      </c>
      <c r="L39" s="9">
        <v>1</v>
      </c>
      <c r="M39" s="9">
        <v>1</v>
      </c>
      <c r="N39" s="9">
        <v>3</v>
      </c>
      <c r="O39" s="9">
        <v>3</v>
      </c>
      <c r="P39" s="9">
        <v>4</v>
      </c>
      <c r="Q39" s="9">
        <v>1</v>
      </c>
      <c r="R39" s="9">
        <v>3</v>
      </c>
      <c r="S39" s="9">
        <v>3</v>
      </c>
      <c r="T39" s="9">
        <v>1</v>
      </c>
      <c r="U39" s="9">
        <v>5</v>
      </c>
      <c r="V39" s="9">
        <v>5</v>
      </c>
      <c r="W39" s="9">
        <v>4</v>
      </c>
      <c r="X39" s="9">
        <v>4</v>
      </c>
      <c r="Y39" s="9">
        <v>1</v>
      </c>
      <c r="Z39" s="9">
        <v>1</v>
      </c>
      <c r="AA39" s="9">
        <v>4</v>
      </c>
      <c r="AB39" s="9">
        <v>1</v>
      </c>
      <c r="AC39" s="9">
        <v>1</v>
      </c>
      <c r="AD39" s="9">
        <v>1</v>
      </c>
      <c r="AE39" s="9">
        <v>1</v>
      </c>
      <c r="AF39" s="8" t="s">
        <v>204</v>
      </c>
    </row>
    <row r="40" spans="1:32">
      <c r="A40" s="9">
        <v>36</v>
      </c>
      <c r="B40" s="9">
        <v>4</v>
      </c>
      <c r="C40" s="9">
        <v>3</v>
      </c>
      <c r="D40" s="9">
        <v>3</v>
      </c>
      <c r="E40" s="9">
        <v>3</v>
      </c>
      <c r="F40" s="9">
        <v>4</v>
      </c>
      <c r="G40" s="9">
        <v>3</v>
      </c>
      <c r="H40" s="9">
        <v>4</v>
      </c>
      <c r="I40" s="9">
        <v>3</v>
      </c>
      <c r="J40" s="9">
        <v>4</v>
      </c>
      <c r="K40" s="9">
        <v>3</v>
      </c>
      <c r="L40" s="9">
        <v>3</v>
      </c>
      <c r="M40" s="9">
        <v>5</v>
      </c>
      <c r="N40" s="9">
        <v>3</v>
      </c>
      <c r="O40" s="9">
        <v>3</v>
      </c>
      <c r="P40" s="9">
        <v>4</v>
      </c>
      <c r="Q40" s="9">
        <v>3</v>
      </c>
      <c r="R40" s="9">
        <v>3</v>
      </c>
      <c r="S40" s="9">
        <v>3</v>
      </c>
      <c r="T40" s="9">
        <v>2</v>
      </c>
      <c r="U40" s="9">
        <v>5</v>
      </c>
      <c r="V40" s="9">
        <v>4</v>
      </c>
      <c r="W40" s="9">
        <v>2</v>
      </c>
      <c r="X40" s="9">
        <v>3</v>
      </c>
      <c r="Y40" s="9">
        <v>2</v>
      </c>
      <c r="Z40" s="9">
        <v>4</v>
      </c>
      <c r="AA40" s="9">
        <v>4</v>
      </c>
      <c r="AB40" s="9">
        <v>3</v>
      </c>
      <c r="AC40" s="9">
        <v>3</v>
      </c>
      <c r="AD40" s="9">
        <v>3</v>
      </c>
      <c r="AE40" s="9">
        <v>3</v>
      </c>
      <c r="AF40" s="8"/>
    </row>
    <row r="41" spans="1:32">
      <c r="A41" s="9">
        <v>37</v>
      </c>
      <c r="B41" s="9">
        <v>4</v>
      </c>
      <c r="C41" s="9">
        <v>4</v>
      </c>
      <c r="D41" s="9">
        <v>4</v>
      </c>
      <c r="E41" s="9">
        <v>2</v>
      </c>
      <c r="F41" s="9">
        <v>3</v>
      </c>
      <c r="G41" s="9">
        <v>3</v>
      </c>
      <c r="H41" s="9">
        <v>3</v>
      </c>
      <c r="I41" s="9">
        <v>4</v>
      </c>
      <c r="J41" s="9">
        <v>5</v>
      </c>
      <c r="K41" s="9">
        <v>5</v>
      </c>
      <c r="L41" s="9">
        <v>1</v>
      </c>
      <c r="M41" s="9">
        <v>3</v>
      </c>
      <c r="N41" s="9">
        <v>4</v>
      </c>
      <c r="O41" s="9">
        <v>4</v>
      </c>
      <c r="P41" s="9">
        <v>4</v>
      </c>
      <c r="Q41" s="9">
        <v>3</v>
      </c>
      <c r="R41" s="9">
        <v>3</v>
      </c>
      <c r="S41" s="9">
        <v>3</v>
      </c>
      <c r="T41" s="9">
        <v>2</v>
      </c>
      <c r="U41" s="9">
        <v>4</v>
      </c>
      <c r="V41" s="9">
        <v>2</v>
      </c>
      <c r="W41" s="9">
        <v>4</v>
      </c>
      <c r="X41" s="9">
        <v>4</v>
      </c>
      <c r="Y41" s="9">
        <v>1</v>
      </c>
      <c r="Z41" s="9">
        <v>2</v>
      </c>
      <c r="AA41" s="9">
        <v>2</v>
      </c>
      <c r="AB41" s="9">
        <v>4</v>
      </c>
      <c r="AC41" s="9">
        <v>1</v>
      </c>
      <c r="AD41" s="9">
        <v>3</v>
      </c>
      <c r="AE41" s="9">
        <v>3</v>
      </c>
      <c r="AF41" s="8"/>
    </row>
    <row r="42" spans="1:32">
      <c r="A42" s="9">
        <v>38</v>
      </c>
      <c r="B42" s="9">
        <v>3</v>
      </c>
      <c r="C42" s="9">
        <v>3</v>
      </c>
      <c r="D42" s="9">
        <v>4</v>
      </c>
      <c r="E42" s="9">
        <v>3</v>
      </c>
      <c r="F42" s="9">
        <v>4</v>
      </c>
      <c r="G42" s="9">
        <v>4</v>
      </c>
      <c r="H42" s="9">
        <v>4</v>
      </c>
      <c r="I42" s="9">
        <v>4</v>
      </c>
      <c r="J42" s="9">
        <v>4</v>
      </c>
      <c r="K42" s="9">
        <v>3</v>
      </c>
      <c r="L42" s="9">
        <v>3</v>
      </c>
      <c r="M42" s="9">
        <v>5</v>
      </c>
      <c r="N42" s="9">
        <v>4</v>
      </c>
      <c r="O42" s="9">
        <v>4</v>
      </c>
      <c r="P42" s="9">
        <v>3</v>
      </c>
      <c r="Q42" s="9">
        <v>3</v>
      </c>
      <c r="R42" s="9">
        <v>3</v>
      </c>
      <c r="S42" s="9">
        <v>3</v>
      </c>
      <c r="T42" s="9">
        <v>4</v>
      </c>
      <c r="U42" s="9">
        <v>4</v>
      </c>
      <c r="V42" s="9">
        <v>4</v>
      </c>
      <c r="W42" s="9">
        <v>3</v>
      </c>
      <c r="X42" s="9">
        <v>4</v>
      </c>
      <c r="Y42" s="9">
        <v>1</v>
      </c>
      <c r="Z42" s="9">
        <v>4</v>
      </c>
      <c r="AA42" s="9">
        <v>4</v>
      </c>
      <c r="AB42" s="9">
        <v>3</v>
      </c>
      <c r="AC42" s="9">
        <v>3</v>
      </c>
      <c r="AD42" s="9">
        <v>3</v>
      </c>
      <c r="AE42" s="9">
        <v>3</v>
      </c>
      <c r="AF42" s="8"/>
    </row>
    <row r="43" spans="1:32">
      <c r="A43" s="9">
        <v>39</v>
      </c>
      <c r="B43" s="9">
        <v>3</v>
      </c>
      <c r="C43" s="9">
        <v>4</v>
      </c>
      <c r="D43" s="9">
        <v>4</v>
      </c>
      <c r="E43" s="9">
        <v>3</v>
      </c>
      <c r="F43" s="9">
        <v>5</v>
      </c>
      <c r="G43" s="9">
        <v>5</v>
      </c>
      <c r="H43" s="9">
        <v>5</v>
      </c>
      <c r="I43" s="9">
        <v>5</v>
      </c>
      <c r="J43" s="9">
        <v>5</v>
      </c>
      <c r="K43" s="9">
        <v>4</v>
      </c>
      <c r="L43" s="9">
        <v>3</v>
      </c>
      <c r="M43" s="9">
        <v>5</v>
      </c>
      <c r="N43" s="9">
        <v>5</v>
      </c>
      <c r="O43" s="9">
        <v>3</v>
      </c>
      <c r="P43" s="9">
        <v>4</v>
      </c>
      <c r="Q43" s="9">
        <v>3</v>
      </c>
      <c r="R43" s="9">
        <v>3</v>
      </c>
      <c r="S43" s="9">
        <v>1</v>
      </c>
      <c r="T43" s="9">
        <v>3</v>
      </c>
      <c r="U43" s="9">
        <v>5</v>
      </c>
      <c r="V43" s="9">
        <v>4</v>
      </c>
      <c r="W43" s="9">
        <v>4</v>
      </c>
      <c r="X43" s="9">
        <v>4</v>
      </c>
      <c r="Y43" s="9">
        <v>1</v>
      </c>
      <c r="Z43" s="9">
        <v>4</v>
      </c>
      <c r="AA43" s="9">
        <v>4</v>
      </c>
      <c r="AB43" s="9">
        <v>3</v>
      </c>
      <c r="AC43" s="9">
        <v>3</v>
      </c>
      <c r="AD43" s="9">
        <v>3</v>
      </c>
      <c r="AE43" s="9">
        <v>3</v>
      </c>
      <c r="AF43" s="8"/>
    </row>
    <row r="44" spans="1:32">
      <c r="A44" s="9">
        <v>40</v>
      </c>
      <c r="B44" s="9">
        <v>4</v>
      </c>
      <c r="C44" s="9">
        <v>2</v>
      </c>
      <c r="D44" s="9">
        <v>3</v>
      </c>
      <c r="E44" s="9">
        <v>3</v>
      </c>
      <c r="F44" s="9">
        <v>5</v>
      </c>
      <c r="G44" s="9">
        <v>4</v>
      </c>
      <c r="H44" s="9">
        <v>5</v>
      </c>
      <c r="I44" s="9">
        <v>3</v>
      </c>
      <c r="J44" s="9">
        <v>3</v>
      </c>
      <c r="K44" s="9">
        <v>5</v>
      </c>
      <c r="L44" s="9">
        <v>3</v>
      </c>
      <c r="M44" s="9">
        <v>5</v>
      </c>
      <c r="N44" s="9">
        <v>3</v>
      </c>
      <c r="O44" s="9">
        <v>5</v>
      </c>
      <c r="P44" s="9">
        <v>5</v>
      </c>
      <c r="Q44" s="9">
        <v>4</v>
      </c>
      <c r="R44" s="9">
        <v>4</v>
      </c>
      <c r="S44" s="9">
        <v>4</v>
      </c>
      <c r="T44" s="9">
        <v>4</v>
      </c>
      <c r="U44" s="9">
        <v>4</v>
      </c>
      <c r="V44" s="9">
        <v>4</v>
      </c>
      <c r="W44" s="9">
        <v>3</v>
      </c>
      <c r="X44" s="9">
        <v>3</v>
      </c>
      <c r="Y44" s="9">
        <v>3</v>
      </c>
      <c r="Z44" s="9">
        <v>3</v>
      </c>
      <c r="AA44" s="9">
        <v>3</v>
      </c>
      <c r="AB44" s="9">
        <v>4</v>
      </c>
      <c r="AC44" s="9">
        <v>2</v>
      </c>
      <c r="AD44" s="9">
        <v>2</v>
      </c>
      <c r="AE44" s="9">
        <v>2</v>
      </c>
      <c r="AF44" s="8"/>
    </row>
    <row r="45" spans="1:32">
      <c r="A45" s="9">
        <v>41</v>
      </c>
      <c r="B45" s="9">
        <v>5</v>
      </c>
      <c r="C45" s="9">
        <v>4</v>
      </c>
      <c r="D45" s="9">
        <v>4</v>
      </c>
      <c r="E45" s="9">
        <v>3</v>
      </c>
      <c r="F45" s="9">
        <v>5</v>
      </c>
      <c r="G45" s="9">
        <v>3</v>
      </c>
      <c r="H45" s="9">
        <v>5</v>
      </c>
      <c r="I45" s="9">
        <v>4</v>
      </c>
      <c r="J45" s="9">
        <v>4</v>
      </c>
      <c r="K45" s="9">
        <v>4</v>
      </c>
      <c r="L45" s="9">
        <v>1</v>
      </c>
      <c r="M45" s="9">
        <v>5</v>
      </c>
      <c r="N45" s="9">
        <v>4</v>
      </c>
      <c r="O45" s="9">
        <v>4</v>
      </c>
      <c r="P45" s="9">
        <v>4</v>
      </c>
      <c r="Q45" s="9">
        <v>4</v>
      </c>
      <c r="R45" s="9">
        <v>4</v>
      </c>
      <c r="S45" s="9">
        <v>4</v>
      </c>
      <c r="T45" s="9">
        <v>4</v>
      </c>
      <c r="U45" s="9">
        <v>4</v>
      </c>
      <c r="V45" s="9">
        <v>4</v>
      </c>
      <c r="W45" s="9">
        <v>5</v>
      </c>
      <c r="X45" s="9">
        <v>5</v>
      </c>
      <c r="Y45" s="9">
        <v>4</v>
      </c>
      <c r="Z45" s="9">
        <v>4</v>
      </c>
      <c r="AA45" s="9">
        <v>4</v>
      </c>
      <c r="AB45" s="9">
        <v>5</v>
      </c>
      <c r="AC45" s="9">
        <v>4</v>
      </c>
      <c r="AD45" s="9">
        <v>4</v>
      </c>
      <c r="AE45" s="9">
        <v>4</v>
      </c>
      <c r="AF45" s="8"/>
    </row>
    <row r="46" spans="1:32">
      <c r="A46" s="9">
        <v>42</v>
      </c>
      <c r="B46" s="9">
        <v>5</v>
      </c>
      <c r="C46" s="9">
        <v>4</v>
      </c>
      <c r="D46" s="9">
        <v>3</v>
      </c>
      <c r="E46" s="9">
        <v>4</v>
      </c>
      <c r="F46" s="9">
        <v>3</v>
      </c>
      <c r="G46" s="9">
        <v>3</v>
      </c>
      <c r="H46" s="9">
        <v>3</v>
      </c>
      <c r="I46" s="9">
        <v>3</v>
      </c>
      <c r="J46" s="9">
        <v>4</v>
      </c>
      <c r="K46" s="9">
        <v>5</v>
      </c>
      <c r="L46" s="9">
        <v>2</v>
      </c>
      <c r="M46" s="9">
        <v>5</v>
      </c>
      <c r="N46" s="9">
        <v>2</v>
      </c>
      <c r="O46" s="9">
        <v>5</v>
      </c>
      <c r="P46" s="9">
        <v>3</v>
      </c>
      <c r="Q46" s="9">
        <v>2</v>
      </c>
      <c r="R46" s="9">
        <v>4</v>
      </c>
      <c r="S46" s="9">
        <v>1</v>
      </c>
      <c r="T46" s="9">
        <v>1</v>
      </c>
      <c r="U46" s="9">
        <v>3</v>
      </c>
      <c r="V46" s="9">
        <v>3</v>
      </c>
      <c r="W46" s="9">
        <v>1</v>
      </c>
      <c r="X46" s="9">
        <v>3</v>
      </c>
      <c r="Y46" s="9">
        <v>1</v>
      </c>
      <c r="Z46" s="9">
        <v>1</v>
      </c>
      <c r="AA46" s="9">
        <v>1</v>
      </c>
      <c r="AB46" s="9">
        <v>5</v>
      </c>
      <c r="AC46" s="9">
        <v>1</v>
      </c>
      <c r="AD46" s="9">
        <v>3</v>
      </c>
      <c r="AE46" s="9">
        <v>3</v>
      </c>
      <c r="AF46" s="8"/>
    </row>
    <row r="47" spans="1:32">
      <c r="A47" s="9">
        <v>43</v>
      </c>
      <c r="B47" s="9">
        <v>4</v>
      </c>
      <c r="C47" s="9">
        <v>2</v>
      </c>
      <c r="D47" s="9">
        <v>3</v>
      </c>
      <c r="E47" s="9">
        <v>1</v>
      </c>
      <c r="F47" s="9">
        <v>4</v>
      </c>
      <c r="G47" s="9">
        <v>3</v>
      </c>
      <c r="H47" s="9">
        <v>3</v>
      </c>
      <c r="I47" s="9">
        <v>2</v>
      </c>
      <c r="J47" s="9">
        <v>3</v>
      </c>
      <c r="K47" s="9">
        <v>4</v>
      </c>
      <c r="L47" s="9">
        <v>1</v>
      </c>
      <c r="M47" s="9">
        <v>3</v>
      </c>
      <c r="N47" s="9">
        <v>2</v>
      </c>
      <c r="O47" s="9">
        <v>4</v>
      </c>
      <c r="P47" s="9">
        <v>3</v>
      </c>
      <c r="Q47" s="9">
        <v>2</v>
      </c>
      <c r="R47" s="9">
        <v>2</v>
      </c>
      <c r="S47" s="9">
        <v>4</v>
      </c>
      <c r="T47" s="9">
        <v>2</v>
      </c>
      <c r="U47" s="9">
        <v>4</v>
      </c>
      <c r="V47" s="9">
        <v>4</v>
      </c>
      <c r="W47" s="9">
        <v>2</v>
      </c>
      <c r="X47" s="9">
        <v>3</v>
      </c>
      <c r="Y47" s="9">
        <v>2</v>
      </c>
      <c r="Z47" s="9">
        <v>4</v>
      </c>
      <c r="AA47" s="9">
        <v>3</v>
      </c>
      <c r="AB47" s="9">
        <v>3</v>
      </c>
      <c r="AC47" s="9">
        <v>2</v>
      </c>
      <c r="AD47" s="9">
        <v>2</v>
      </c>
      <c r="AE47" s="9">
        <v>2</v>
      </c>
      <c r="AF47" s="8"/>
    </row>
    <row r="48" spans="1:32">
      <c r="A48" s="9">
        <v>44</v>
      </c>
      <c r="B48" s="9">
        <v>4</v>
      </c>
      <c r="C48" s="9">
        <v>4</v>
      </c>
      <c r="D48" s="9">
        <v>5</v>
      </c>
      <c r="E48" s="9">
        <v>3</v>
      </c>
      <c r="F48" s="9">
        <v>3</v>
      </c>
      <c r="G48" s="9">
        <v>5</v>
      </c>
      <c r="H48" s="9">
        <v>4</v>
      </c>
      <c r="I48" s="9">
        <v>3</v>
      </c>
      <c r="J48" s="9">
        <v>4</v>
      </c>
      <c r="K48" s="9">
        <v>5</v>
      </c>
      <c r="L48" s="9">
        <v>4</v>
      </c>
      <c r="M48" s="9">
        <v>5</v>
      </c>
      <c r="N48" s="9">
        <v>3</v>
      </c>
      <c r="O48" s="9">
        <v>5</v>
      </c>
      <c r="P48" s="9">
        <v>4</v>
      </c>
      <c r="Q48" s="9">
        <v>3</v>
      </c>
      <c r="R48" s="9">
        <v>4</v>
      </c>
      <c r="S48" s="9">
        <v>4</v>
      </c>
      <c r="T48" s="9">
        <v>4</v>
      </c>
      <c r="U48" s="9">
        <v>4</v>
      </c>
      <c r="V48" s="9">
        <v>4</v>
      </c>
      <c r="W48" s="9">
        <v>2</v>
      </c>
      <c r="X48" s="9">
        <v>3</v>
      </c>
      <c r="Y48" s="9">
        <v>3</v>
      </c>
      <c r="Z48" s="9">
        <v>3</v>
      </c>
      <c r="AA48" s="9">
        <v>3</v>
      </c>
      <c r="AB48" s="9">
        <v>4</v>
      </c>
      <c r="AC48" s="9">
        <v>2</v>
      </c>
      <c r="AD48" s="9">
        <v>3</v>
      </c>
      <c r="AE48" s="9">
        <v>3</v>
      </c>
      <c r="AF48" s="8"/>
    </row>
    <row r="49" spans="1:32">
      <c r="A49" s="9">
        <v>45</v>
      </c>
      <c r="B49" s="9">
        <v>3</v>
      </c>
      <c r="C49" s="9">
        <v>3</v>
      </c>
      <c r="D49" s="9">
        <v>4</v>
      </c>
      <c r="E49" s="9">
        <v>2</v>
      </c>
      <c r="F49" s="9">
        <v>4</v>
      </c>
      <c r="G49" s="9">
        <v>2</v>
      </c>
      <c r="H49" s="9">
        <v>3</v>
      </c>
      <c r="I49" s="9">
        <v>2</v>
      </c>
      <c r="J49" s="9">
        <v>4</v>
      </c>
      <c r="K49" s="9">
        <v>3</v>
      </c>
      <c r="L49" s="9">
        <v>2</v>
      </c>
      <c r="M49" s="9">
        <v>4</v>
      </c>
      <c r="N49" s="9">
        <v>3</v>
      </c>
      <c r="O49" s="9">
        <v>5</v>
      </c>
      <c r="P49" s="9">
        <v>3</v>
      </c>
      <c r="Q49" s="9">
        <v>5</v>
      </c>
      <c r="R49" s="9">
        <v>5</v>
      </c>
      <c r="S49" s="9">
        <v>2</v>
      </c>
      <c r="T49" s="9">
        <v>2</v>
      </c>
      <c r="U49" s="9">
        <v>4</v>
      </c>
      <c r="V49" s="9">
        <v>2</v>
      </c>
      <c r="W49" s="9">
        <v>2</v>
      </c>
      <c r="X49" s="9">
        <v>4</v>
      </c>
      <c r="Y49" s="9">
        <v>4</v>
      </c>
      <c r="Z49" s="9">
        <v>3</v>
      </c>
      <c r="AA49" s="9">
        <v>2</v>
      </c>
      <c r="AB49" s="9">
        <v>2</v>
      </c>
      <c r="AC49" s="9">
        <v>2</v>
      </c>
      <c r="AD49" s="9">
        <v>2</v>
      </c>
      <c r="AE49" s="9">
        <v>1</v>
      </c>
      <c r="AF49" s="8" t="s">
        <v>218</v>
      </c>
    </row>
    <row r="50" spans="1:32">
      <c r="A50" s="9">
        <v>46</v>
      </c>
      <c r="B50" s="9">
        <v>4</v>
      </c>
      <c r="C50" s="9">
        <v>4</v>
      </c>
      <c r="D50" s="9">
        <v>5</v>
      </c>
      <c r="E50" s="9">
        <v>4</v>
      </c>
      <c r="F50" s="9">
        <v>5</v>
      </c>
      <c r="G50" s="9">
        <v>3</v>
      </c>
      <c r="H50" s="9">
        <v>5</v>
      </c>
      <c r="I50" s="9">
        <v>4</v>
      </c>
      <c r="J50" s="9">
        <v>5</v>
      </c>
      <c r="K50" s="9">
        <v>5</v>
      </c>
      <c r="L50" s="9">
        <v>3</v>
      </c>
      <c r="M50" s="9">
        <v>4</v>
      </c>
      <c r="N50" s="9">
        <v>4</v>
      </c>
      <c r="O50" s="9">
        <v>4</v>
      </c>
      <c r="P50" s="9">
        <v>4</v>
      </c>
      <c r="Q50" s="9">
        <v>5</v>
      </c>
      <c r="R50" s="9">
        <v>4</v>
      </c>
      <c r="S50" s="9">
        <v>4</v>
      </c>
      <c r="T50" s="9">
        <v>3</v>
      </c>
      <c r="U50" s="9">
        <v>3</v>
      </c>
      <c r="V50" s="9">
        <v>3</v>
      </c>
      <c r="W50" s="9">
        <v>5</v>
      </c>
      <c r="X50" s="9">
        <v>5</v>
      </c>
      <c r="Y50" s="9">
        <v>4</v>
      </c>
      <c r="Z50" s="9">
        <v>3</v>
      </c>
      <c r="AA50" s="9">
        <v>4</v>
      </c>
      <c r="AB50" s="9">
        <v>3</v>
      </c>
      <c r="AC50" s="9">
        <v>3</v>
      </c>
      <c r="AD50" s="9">
        <v>1</v>
      </c>
      <c r="AE50" s="9">
        <v>3</v>
      </c>
      <c r="AF50" s="8">
        <v>3</v>
      </c>
    </row>
    <row r="51" spans="1:32">
      <c r="A51" s="9">
        <v>47</v>
      </c>
      <c r="B51" s="9">
        <v>4</v>
      </c>
      <c r="C51" s="9">
        <v>4</v>
      </c>
      <c r="D51" s="9">
        <v>3</v>
      </c>
      <c r="E51" s="9">
        <v>4</v>
      </c>
      <c r="F51" s="9">
        <v>4</v>
      </c>
      <c r="G51" s="9">
        <v>3</v>
      </c>
      <c r="H51" s="9">
        <v>5</v>
      </c>
      <c r="I51" s="9">
        <v>3</v>
      </c>
      <c r="J51" s="9">
        <v>4</v>
      </c>
      <c r="K51" s="9">
        <v>5</v>
      </c>
      <c r="L51" s="9">
        <v>2</v>
      </c>
      <c r="M51" s="9">
        <v>4</v>
      </c>
      <c r="N51" s="9">
        <v>4</v>
      </c>
      <c r="O51" s="9">
        <v>4</v>
      </c>
      <c r="P51" s="9">
        <v>4</v>
      </c>
      <c r="Q51" s="9">
        <v>4</v>
      </c>
      <c r="R51" s="9">
        <v>3</v>
      </c>
      <c r="S51" s="9">
        <v>2</v>
      </c>
      <c r="T51" s="9">
        <v>4</v>
      </c>
      <c r="U51" s="9">
        <v>3</v>
      </c>
      <c r="V51" s="9">
        <v>3</v>
      </c>
      <c r="W51" s="9">
        <v>3</v>
      </c>
      <c r="X51" s="9">
        <v>5</v>
      </c>
      <c r="Y51" s="9">
        <v>1</v>
      </c>
      <c r="Z51" s="9">
        <v>2</v>
      </c>
      <c r="AA51" s="9">
        <v>2</v>
      </c>
      <c r="AB51" s="9">
        <v>3</v>
      </c>
      <c r="AC51" s="9">
        <v>1</v>
      </c>
      <c r="AD51" s="9">
        <v>4</v>
      </c>
      <c r="AE51" s="9">
        <v>1</v>
      </c>
      <c r="AF51" s="8"/>
    </row>
    <row r="52" spans="1:32">
      <c r="A52" s="9">
        <v>48</v>
      </c>
      <c r="B52" s="9">
        <v>4</v>
      </c>
      <c r="C52" s="9">
        <v>4</v>
      </c>
      <c r="D52" s="9">
        <v>5</v>
      </c>
      <c r="E52" s="9">
        <v>3</v>
      </c>
      <c r="F52" s="9">
        <v>5</v>
      </c>
      <c r="G52" s="9">
        <v>5</v>
      </c>
      <c r="H52" s="9">
        <v>5</v>
      </c>
      <c r="I52" s="9">
        <v>5</v>
      </c>
      <c r="J52" s="9">
        <v>4</v>
      </c>
      <c r="K52" s="9">
        <v>4</v>
      </c>
      <c r="L52" s="9">
        <v>3</v>
      </c>
      <c r="M52" s="9">
        <v>5</v>
      </c>
      <c r="N52" s="9">
        <v>5</v>
      </c>
      <c r="O52" s="9">
        <v>5</v>
      </c>
      <c r="P52" s="9"/>
      <c r="Q52" s="9">
        <v>3</v>
      </c>
      <c r="R52" s="9">
        <v>3</v>
      </c>
      <c r="S52" s="9">
        <v>3</v>
      </c>
      <c r="T52" s="9">
        <v>3</v>
      </c>
      <c r="U52" s="9">
        <v>3</v>
      </c>
      <c r="V52" s="9">
        <v>3</v>
      </c>
      <c r="W52" s="9">
        <v>3</v>
      </c>
      <c r="X52" s="9">
        <v>3</v>
      </c>
      <c r="Y52" s="9">
        <v>3</v>
      </c>
      <c r="Z52" s="9">
        <v>5</v>
      </c>
      <c r="AA52" s="9">
        <v>3</v>
      </c>
      <c r="AB52" s="9">
        <v>3</v>
      </c>
      <c r="AC52" s="9">
        <v>3</v>
      </c>
      <c r="AD52" s="9">
        <v>3</v>
      </c>
      <c r="AE52" s="9">
        <v>3</v>
      </c>
      <c r="AF52" s="8"/>
    </row>
    <row r="53" spans="1:32">
      <c r="A53" s="9">
        <v>49</v>
      </c>
      <c r="B53" s="9">
        <v>3</v>
      </c>
      <c r="C53" s="9">
        <v>1</v>
      </c>
      <c r="D53" s="9">
        <v>5</v>
      </c>
      <c r="E53" s="9">
        <v>1</v>
      </c>
      <c r="F53" s="9">
        <v>5</v>
      </c>
      <c r="G53" s="9">
        <v>5</v>
      </c>
      <c r="H53" s="9">
        <v>5</v>
      </c>
      <c r="I53" s="9">
        <v>5</v>
      </c>
      <c r="J53" s="9">
        <v>5</v>
      </c>
      <c r="K53" s="9">
        <v>5</v>
      </c>
      <c r="L53" s="9">
        <v>3</v>
      </c>
      <c r="M53" s="9">
        <v>5</v>
      </c>
      <c r="N53" s="9">
        <v>3</v>
      </c>
      <c r="O53" s="9">
        <v>5</v>
      </c>
      <c r="P53" s="9">
        <v>3</v>
      </c>
      <c r="Q53" s="9">
        <v>3</v>
      </c>
      <c r="R53" s="9">
        <v>3</v>
      </c>
      <c r="S53" s="9">
        <v>3</v>
      </c>
      <c r="T53" s="9">
        <v>3</v>
      </c>
      <c r="U53" s="9">
        <v>5</v>
      </c>
      <c r="V53" s="9">
        <v>5</v>
      </c>
      <c r="W53" s="9">
        <v>1</v>
      </c>
      <c r="X53" s="9">
        <v>1</v>
      </c>
      <c r="Y53" s="9">
        <v>1</v>
      </c>
      <c r="Z53" s="9">
        <v>4</v>
      </c>
      <c r="AA53" s="9">
        <v>1</v>
      </c>
      <c r="AB53" s="9">
        <v>4</v>
      </c>
      <c r="AC53" s="9">
        <v>1</v>
      </c>
      <c r="AD53" s="9">
        <v>1</v>
      </c>
      <c r="AE53" s="9">
        <v>4</v>
      </c>
      <c r="AF53" s="8"/>
    </row>
    <row r="54" spans="1:32">
      <c r="A54" s="9">
        <v>50</v>
      </c>
      <c r="B54" s="9"/>
      <c r="C54" s="9">
        <v>5</v>
      </c>
      <c r="D54" s="9">
        <v>5</v>
      </c>
      <c r="E54" s="9"/>
      <c r="F54" s="9">
        <v>5</v>
      </c>
      <c r="G54" s="9"/>
      <c r="H54" s="9">
        <v>5</v>
      </c>
      <c r="I54" s="9"/>
      <c r="J54" s="9">
        <v>5</v>
      </c>
      <c r="K54" s="9">
        <v>5</v>
      </c>
      <c r="L54" s="9"/>
      <c r="M54" s="9"/>
      <c r="N54" s="9"/>
      <c r="O54" s="9">
        <v>5</v>
      </c>
      <c r="P54" s="9">
        <v>5</v>
      </c>
      <c r="Q54" s="9"/>
      <c r="R54" s="9">
        <v>5</v>
      </c>
      <c r="S54" s="9">
        <v>5</v>
      </c>
      <c r="T54" s="9"/>
      <c r="U54" s="9">
        <v>5</v>
      </c>
      <c r="V54" s="9">
        <v>5</v>
      </c>
      <c r="W54" s="9">
        <v>5</v>
      </c>
      <c r="X54" s="9">
        <v>5</v>
      </c>
      <c r="Y54" s="9"/>
      <c r="Z54" s="9"/>
      <c r="AA54" s="9"/>
      <c r="AB54" s="9">
        <v>5</v>
      </c>
      <c r="AC54" s="9"/>
      <c r="AD54" s="9"/>
      <c r="AE54" s="9"/>
      <c r="AF54" s="8"/>
    </row>
    <row r="55" spans="1:32">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8"/>
    </row>
    <row r="56" spans="1:32">
      <c r="A56" s="83" t="s">
        <v>319</v>
      </c>
      <c r="B56" s="69">
        <f t="shared" ref="B56:AE56" si="0">AVERAGE(B5:B55)</f>
        <v>3.8775510204081631</v>
      </c>
      <c r="C56" s="69">
        <f t="shared" si="0"/>
        <v>3.5652173913043477</v>
      </c>
      <c r="D56" s="69">
        <f t="shared" si="0"/>
        <v>3.9375</v>
      </c>
      <c r="E56" s="69">
        <f t="shared" si="0"/>
        <v>3.8297872340425534</v>
      </c>
      <c r="F56" s="69">
        <f t="shared" si="0"/>
        <v>4.0408163265306118</v>
      </c>
      <c r="G56" s="69">
        <f t="shared" si="0"/>
        <v>3.7608695652173911</v>
      </c>
      <c r="H56" s="69">
        <f t="shared" si="0"/>
        <v>4.1063829787234045</v>
      </c>
      <c r="I56" s="69">
        <f t="shared" si="0"/>
        <v>3.5</v>
      </c>
      <c r="J56" s="69">
        <f t="shared" si="0"/>
        <v>4.3695652173913047</v>
      </c>
      <c r="K56" s="69">
        <f t="shared" si="0"/>
        <v>4.1632653061224492</v>
      </c>
      <c r="L56" s="69">
        <f t="shared" si="0"/>
        <v>2.4565217391304346</v>
      </c>
      <c r="M56" s="69">
        <f t="shared" si="0"/>
        <v>4.4042553191489358</v>
      </c>
      <c r="N56" s="69">
        <f t="shared" si="0"/>
        <v>3.3111111111111109</v>
      </c>
      <c r="O56" s="69">
        <f t="shared" si="0"/>
        <v>4.2173913043478262</v>
      </c>
      <c r="P56" s="69">
        <f t="shared" si="0"/>
        <v>3.6888888888888891</v>
      </c>
      <c r="Q56" s="69">
        <f t="shared" si="0"/>
        <v>3.2222222222222223</v>
      </c>
      <c r="R56" s="69">
        <f t="shared" si="0"/>
        <v>3.4468085106382977</v>
      </c>
      <c r="S56" s="69">
        <f t="shared" si="0"/>
        <v>3.4893617021276597</v>
      </c>
      <c r="T56" s="69">
        <f t="shared" si="0"/>
        <v>3.2</v>
      </c>
      <c r="U56" s="69">
        <f t="shared" si="0"/>
        <v>4.2173913043478262</v>
      </c>
      <c r="V56" s="69">
        <f t="shared" si="0"/>
        <v>3.7391304347826089</v>
      </c>
      <c r="W56" s="69">
        <f t="shared" si="0"/>
        <v>3.5</v>
      </c>
      <c r="X56" s="69">
        <f t="shared" si="0"/>
        <v>3.9333333333333331</v>
      </c>
      <c r="Y56" s="69">
        <f t="shared" si="0"/>
        <v>1.9318181818181819</v>
      </c>
      <c r="Z56" s="69">
        <f t="shared" si="0"/>
        <v>3.1333333333333333</v>
      </c>
      <c r="AA56" s="69">
        <f t="shared" si="0"/>
        <v>3.0227272727272729</v>
      </c>
      <c r="AB56" s="69">
        <f t="shared" si="0"/>
        <v>3.2444444444444445</v>
      </c>
      <c r="AC56" s="69">
        <f t="shared" si="0"/>
        <v>2.3181818181818183</v>
      </c>
      <c r="AD56" s="69">
        <f t="shared" si="0"/>
        <v>2.4318181818181817</v>
      </c>
      <c r="AE56" s="69">
        <f t="shared" si="0"/>
        <v>2.5555555555555554</v>
      </c>
      <c r="AF56" s="8"/>
    </row>
    <row r="57" spans="1:32" s="88" customFormat="1">
      <c r="A57" s="81" t="s">
        <v>324</v>
      </c>
      <c r="B57" s="89">
        <v>3.6428571428571428</v>
      </c>
      <c r="C57" s="89">
        <v>3.7142857142857144</v>
      </c>
      <c r="D57" s="89">
        <v>3.5714285714285716</v>
      </c>
      <c r="E57" s="89">
        <v>2.9230769230769229</v>
      </c>
      <c r="F57" s="89">
        <v>4.2307692307692308</v>
      </c>
      <c r="G57" s="89">
        <v>3.7692307692307692</v>
      </c>
      <c r="H57" s="89">
        <v>3.6923076923076925</v>
      </c>
      <c r="I57" s="89">
        <v>3.5833333333333335</v>
      </c>
      <c r="J57" s="89">
        <v>4.2142857142857144</v>
      </c>
      <c r="K57" s="89">
        <v>3.3846153846153846</v>
      </c>
      <c r="L57" s="89">
        <v>2.8461538461538463</v>
      </c>
      <c r="M57" s="89">
        <v>4.5</v>
      </c>
      <c r="N57" s="89">
        <v>3.1538461538461537</v>
      </c>
      <c r="O57" s="89">
        <v>3.7857142857142856</v>
      </c>
      <c r="P57" s="89">
        <v>3.3571428571428572</v>
      </c>
      <c r="Q57" s="89">
        <v>2.7692307692307692</v>
      </c>
      <c r="R57" s="89">
        <v>3.4615384615384617</v>
      </c>
      <c r="S57" s="89">
        <v>3.2307692307692308</v>
      </c>
      <c r="T57" s="89">
        <v>3.0833333333333335</v>
      </c>
      <c r="U57" s="89">
        <v>4.4615384615384617</v>
      </c>
      <c r="V57" s="89">
        <v>3.8571428571428572</v>
      </c>
      <c r="W57" s="89">
        <v>3.2307692307692308</v>
      </c>
      <c r="X57" s="89">
        <v>3.7692307692307692</v>
      </c>
      <c r="Y57" s="89">
        <v>1.9230769230769231</v>
      </c>
      <c r="Z57" s="89">
        <v>3.5</v>
      </c>
      <c r="AA57" s="89">
        <v>3.6428571428571428</v>
      </c>
      <c r="AB57" s="89">
        <v>3.0769230769230771</v>
      </c>
      <c r="AC57" s="89">
        <v>2.3333333333333335</v>
      </c>
      <c r="AD57" s="89">
        <v>2.3076923076923075</v>
      </c>
      <c r="AE57" s="89">
        <v>2.6153846153846154</v>
      </c>
      <c r="AF57" s="91"/>
    </row>
    <row r="58" spans="1:32">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8"/>
    </row>
    <row r="59" spans="1:32">
      <c r="B59" t="s">
        <v>330</v>
      </c>
      <c r="C59" t="s">
        <v>324</v>
      </c>
    </row>
    <row r="60" spans="1:32">
      <c r="A60" t="s">
        <v>384</v>
      </c>
      <c r="B60" s="101">
        <v>4.4042553191489358</v>
      </c>
      <c r="C60" s="101">
        <v>4.5</v>
      </c>
    </row>
    <row r="61" spans="1:32">
      <c r="A61" t="s">
        <v>385</v>
      </c>
      <c r="B61" s="101">
        <v>4.3695652173913047</v>
      </c>
      <c r="C61" s="101">
        <v>4.2142857142857144</v>
      </c>
    </row>
    <row r="62" spans="1:32">
      <c r="A62" t="s">
        <v>386</v>
      </c>
      <c r="B62" s="101">
        <v>4.2173913043478262</v>
      </c>
      <c r="C62" s="101">
        <v>3.7857142857142856</v>
      </c>
    </row>
    <row r="63" spans="1:32">
      <c r="A63" t="s">
        <v>387</v>
      </c>
      <c r="B63" s="101">
        <v>4.2173913043478262</v>
      </c>
      <c r="C63" s="101">
        <v>4.4615384615384617</v>
      </c>
    </row>
    <row r="64" spans="1:32">
      <c r="A64" t="s">
        <v>388</v>
      </c>
      <c r="B64" s="101">
        <v>4.1632653061224492</v>
      </c>
      <c r="C64" s="101">
        <v>3.3846153846153846</v>
      </c>
    </row>
    <row r="65" spans="1:3">
      <c r="A65" t="s">
        <v>389</v>
      </c>
      <c r="B65" s="101">
        <v>4.1063829787234045</v>
      </c>
      <c r="C65" s="101">
        <v>3.6923076923076925</v>
      </c>
    </row>
    <row r="66" spans="1:3">
      <c r="A66" t="s">
        <v>390</v>
      </c>
      <c r="B66" s="101">
        <v>4.0408163265306118</v>
      </c>
      <c r="C66" s="101">
        <v>4.2307692307692308</v>
      </c>
    </row>
    <row r="67" spans="1:3">
      <c r="A67" t="s">
        <v>391</v>
      </c>
      <c r="B67" s="101">
        <v>3.9375</v>
      </c>
      <c r="C67" s="101">
        <v>3.5714285714285716</v>
      </c>
    </row>
    <row r="68" spans="1:3">
      <c r="A68" t="s">
        <v>376</v>
      </c>
      <c r="B68" s="101">
        <v>3.9333333333333331</v>
      </c>
      <c r="C68" s="101">
        <v>3.7692307692307692</v>
      </c>
    </row>
    <row r="69" spans="1:3">
      <c r="A69" t="s">
        <v>112</v>
      </c>
      <c r="B69" s="101">
        <v>3.8775510204081631</v>
      </c>
      <c r="C69" s="101">
        <v>3.6428571428571428</v>
      </c>
    </row>
    <row r="70" spans="1:3">
      <c r="A70" t="s">
        <v>392</v>
      </c>
      <c r="B70" s="101">
        <v>3.8297872340425534</v>
      </c>
      <c r="C70" s="101">
        <v>2.9230769230769229</v>
      </c>
    </row>
    <row r="71" spans="1:3">
      <c r="A71" t="s">
        <v>393</v>
      </c>
      <c r="B71" s="101">
        <v>3.7608695652173911</v>
      </c>
      <c r="C71" s="101">
        <v>3.7692307692307692</v>
      </c>
    </row>
    <row r="72" spans="1:3">
      <c r="A72" t="s">
        <v>394</v>
      </c>
      <c r="B72" s="101">
        <v>3.7391304347826089</v>
      </c>
      <c r="C72" s="101">
        <v>3.8571428571428572</v>
      </c>
    </row>
    <row r="73" spans="1:3">
      <c r="A73" t="s">
        <v>395</v>
      </c>
      <c r="B73" s="101">
        <v>3.6888888888888891</v>
      </c>
      <c r="C73" s="101">
        <v>3.3571428571428572</v>
      </c>
    </row>
    <row r="74" spans="1:3">
      <c r="A74" t="s">
        <v>396</v>
      </c>
      <c r="B74" s="101">
        <v>3.5652173913043477</v>
      </c>
      <c r="C74" s="101">
        <v>3.7142857142857144</v>
      </c>
    </row>
    <row r="75" spans="1:3">
      <c r="A75" t="s">
        <v>397</v>
      </c>
      <c r="B75" s="101">
        <v>3.5</v>
      </c>
      <c r="C75" s="101">
        <v>3.5833333333333335</v>
      </c>
    </row>
    <row r="76" spans="1:3">
      <c r="A76" t="s">
        <v>375</v>
      </c>
      <c r="B76" s="101">
        <v>3.5</v>
      </c>
      <c r="C76" s="101">
        <v>3.2307692307692308</v>
      </c>
    </row>
    <row r="77" spans="1:3">
      <c r="A77" t="s">
        <v>398</v>
      </c>
      <c r="B77" s="101">
        <v>3.4893617021276597</v>
      </c>
      <c r="C77" s="101">
        <v>3.2307692307692308</v>
      </c>
    </row>
    <row r="78" spans="1:3">
      <c r="A78" t="s">
        <v>399</v>
      </c>
      <c r="B78" s="101">
        <v>3.4468085106382977</v>
      </c>
      <c r="C78" s="101">
        <v>3.4615384615384617</v>
      </c>
    </row>
    <row r="79" spans="1:3">
      <c r="A79" t="s">
        <v>400</v>
      </c>
      <c r="B79" s="101">
        <v>3.3111111111111109</v>
      </c>
      <c r="C79" s="101">
        <v>3.1538461538461537</v>
      </c>
    </row>
    <row r="80" spans="1:3">
      <c r="A80" t="s">
        <v>380</v>
      </c>
      <c r="B80" s="101">
        <v>3.2444444444444445</v>
      </c>
      <c r="C80" s="101">
        <v>3.0769230769230771</v>
      </c>
    </row>
    <row r="81" spans="1:3">
      <c r="A81" t="s">
        <v>401</v>
      </c>
      <c r="B81" s="101">
        <v>3.2222222222222223</v>
      </c>
      <c r="C81" s="101">
        <v>2.7692307692307692</v>
      </c>
    </row>
    <row r="82" spans="1:3">
      <c r="A82" t="s">
        <v>402</v>
      </c>
      <c r="B82" s="101">
        <v>3.2</v>
      </c>
      <c r="C82" s="101">
        <v>3.0833333333333335</v>
      </c>
    </row>
    <row r="83" spans="1:3">
      <c r="A83" t="s">
        <v>378</v>
      </c>
      <c r="B83" s="101">
        <v>3.1333333333333333</v>
      </c>
      <c r="C83" s="101">
        <v>3.5</v>
      </c>
    </row>
    <row r="84" spans="1:3">
      <c r="A84" t="s">
        <v>379</v>
      </c>
      <c r="B84" s="101">
        <v>3.0227272727272729</v>
      </c>
      <c r="C84" s="101">
        <v>3.6428571428571428</v>
      </c>
    </row>
    <row r="85" spans="1:3">
      <c r="A85" t="s">
        <v>383</v>
      </c>
      <c r="B85" s="101">
        <v>2.5555555555555554</v>
      </c>
      <c r="C85" s="101">
        <v>2.6153846153846154</v>
      </c>
    </row>
    <row r="86" spans="1:3">
      <c r="A86" t="s">
        <v>403</v>
      </c>
      <c r="B86" s="101">
        <v>2.4565217391304346</v>
      </c>
      <c r="C86" s="101">
        <v>2.8461538461538463</v>
      </c>
    </row>
    <row r="87" spans="1:3">
      <c r="A87" t="s">
        <v>382</v>
      </c>
      <c r="B87" s="101">
        <v>2.4318181818181817</v>
      </c>
      <c r="C87" s="101">
        <v>2.3076923076923075</v>
      </c>
    </row>
    <row r="88" spans="1:3">
      <c r="A88" t="s">
        <v>381</v>
      </c>
      <c r="B88" s="101">
        <v>2.3181818181818183</v>
      </c>
      <c r="C88" s="101">
        <v>2.3333333333333335</v>
      </c>
    </row>
    <row r="89" spans="1:3">
      <c r="A89" t="s">
        <v>377</v>
      </c>
      <c r="B89" s="101">
        <v>1.9318181818181819</v>
      </c>
      <c r="C89" s="101">
        <v>1.9230769230769231</v>
      </c>
    </row>
  </sheetData>
  <sortState xmlns:xlrd2="http://schemas.microsoft.com/office/spreadsheetml/2017/richdata2" ref="A60:C89">
    <sortCondition descending="1" ref="B60:B89"/>
  </sortState>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3460A-5229-4A2B-846C-627DE8FAB487}">
  <dimension ref="A1:Q74"/>
  <sheetViews>
    <sheetView workbookViewId="0">
      <pane xSplit="1" ySplit="4" topLeftCell="B57" activePane="bottomRight" state="frozen"/>
      <selection pane="topRight" activeCell="B1" sqref="B1"/>
      <selection pane="bottomLeft" activeCell="A5" sqref="A5"/>
      <selection pane="bottomRight" activeCell="E66" sqref="E66"/>
    </sheetView>
  </sheetViews>
  <sheetFormatPr defaultRowHeight="14.5"/>
  <cols>
    <col min="1" max="9" width="12.7265625" customWidth="1"/>
    <col min="10" max="10" width="15.26953125" customWidth="1"/>
    <col min="11" max="11" width="13.54296875" customWidth="1"/>
    <col min="12" max="16" width="12.7265625" customWidth="1"/>
    <col min="17" max="17" width="64" customWidth="1"/>
  </cols>
  <sheetData>
    <row r="1" spans="1:17" ht="20.25" customHeight="1">
      <c r="A1" s="1" t="s">
        <v>31</v>
      </c>
      <c r="B1" s="1"/>
      <c r="C1" s="1"/>
      <c r="D1" s="1"/>
      <c r="E1" s="1"/>
      <c r="F1" s="1"/>
      <c r="G1" s="1"/>
      <c r="H1" s="1"/>
      <c r="I1" s="1"/>
    </row>
    <row r="3" spans="1:17" ht="15" customHeight="1">
      <c r="A3" s="25" t="s">
        <v>322</v>
      </c>
      <c r="B3" s="25"/>
      <c r="C3" s="25"/>
      <c r="D3" s="25"/>
      <c r="E3" s="25"/>
      <c r="F3" s="25"/>
      <c r="G3" s="25"/>
      <c r="H3" s="25"/>
      <c r="I3" s="25"/>
      <c r="J3" s="9"/>
      <c r="K3" s="9"/>
      <c r="L3" s="9"/>
      <c r="M3" s="9"/>
      <c r="N3" s="9"/>
      <c r="O3" s="9"/>
      <c r="P3" s="9"/>
      <c r="Q3" s="9"/>
    </row>
    <row r="4" spans="1:17" s="12" customFormat="1" ht="70">
      <c r="A4" s="17" t="s">
        <v>108</v>
      </c>
      <c r="B4" s="13" t="s">
        <v>145</v>
      </c>
      <c r="C4" s="14" t="s">
        <v>146</v>
      </c>
      <c r="D4" s="14" t="s">
        <v>147</v>
      </c>
      <c r="E4" s="15" t="s">
        <v>158</v>
      </c>
      <c r="F4" s="14" t="s">
        <v>148</v>
      </c>
      <c r="G4" s="14" t="s">
        <v>149</v>
      </c>
      <c r="H4" s="17" t="s">
        <v>32</v>
      </c>
      <c r="I4" s="23" t="s">
        <v>150</v>
      </c>
      <c r="J4" s="18" t="s">
        <v>151</v>
      </c>
      <c r="K4" s="18" t="s">
        <v>152</v>
      </c>
      <c r="L4" s="18" t="s">
        <v>153</v>
      </c>
      <c r="M4" s="24" t="s">
        <v>154</v>
      </c>
      <c r="N4" s="18" t="s">
        <v>155</v>
      </c>
      <c r="O4" s="18" t="s">
        <v>156</v>
      </c>
      <c r="P4" s="24" t="s">
        <v>157</v>
      </c>
      <c r="Q4" s="25" t="s">
        <v>7</v>
      </c>
    </row>
    <row r="5" spans="1:17">
      <c r="A5" s="9">
        <v>1</v>
      </c>
      <c r="B5" s="9">
        <v>4</v>
      </c>
      <c r="C5" s="9">
        <v>3</v>
      </c>
      <c r="D5" s="9">
        <v>3</v>
      </c>
      <c r="E5" s="9">
        <v>3</v>
      </c>
      <c r="F5" s="9">
        <v>4</v>
      </c>
      <c r="G5" s="9">
        <v>4</v>
      </c>
      <c r="H5" s="9">
        <v>5</v>
      </c>
      <c r="I5" s="9">
        <v>5</v>
      </c>
      <c r="J5" s="9">
        <v>4</v>
      </c>
      <c r="K5" s="9">
        <v>2</v>
      </c>
      <c r="L5" s="9">
        <v>2</v>
      </c>
      <c r="M5" s="9">
        <v>4</v>
      </c>
      <c r="N5" s="9">
        <v>3</v>
      </c>
      <c r="O5" s="9">
        <v>4</v>
      </c>
      <c r="P5" s="9">
        <v>2</v>
      </c>
      <c r="Q5" s="9"/>
    </row>
    <row r="6" spans="1:17">
      <c r="A6" s="9">
        <v>2</v>
      </c>
      <c r="B6" s="9">
        <v>4</v>
      </c>
      <c r="C6" s="9">
        <v>5</v>
      </c>
      <c r="D6" s="9">
        <v>5</v>
      </c>
      <c r="E6" s="9">
        <v>4</v>
      </c>
      <c r="F6" s="9">
        <v>4</v>
      </c>
      <c r="G6" s="9">
        <v>3</v>
      </c>
      <c r="H6" s="9">
        <v>5</v>
      </c>
      <c r="I6" s="9">
        <v>5</v>
      </c>
      <c r="J6" s="9">
        <v>3</v>
      </c>
      <c r="K6" s="9">
        <v>4</v>
      </c>
      <c r="L6" s="9">
        <v>2</v>
      </c>
      <c r="M6" s="9">
        <v>4</v>
      </c>
      <c r="N6" s="9">
        <v>5</v>
      </c>
      <c r="O6" s="9">
        <v>5</v>
      </c>
      <c r="P6" s="9">
        <v>2</v>
      </c>
      <c r="Q6" s="9"/>
    </row>
    <row r="7" spans="1:17">
      <c r="A7" s="9">
        <v>3</v>
      </c>
      <c r="B7" s="9">
        <v>3</v>
      </c>
      <c r="C7" s="9">
        <v>3</v>
      </c>
      <c r="D7" s="9">
        <v>3</v>
      </c>
      <c r="E7" s="9">
        <v>3</v>
      </c>
      <c r="F7" s="9">
        <v>5</v>
      </c>
      <c r="G7" s="9">
        <v>5</v>
      </c>
      <c r="H7" s="9">
        <v>3</v>
      </c>
      <c r="I7" s="9">
        <v>3</v>
      </c>
      <c r="J7" s="9">
        <v>3</v>
      </c>
      <c r="K7" s="9">
        <v>1</v>
      </c>
      <c r="L7" s="9">
        <v>1</v>
      </c>
      <c r="M7" s="9">
        <v>3</v>
      </c>
      <c r="N7" s="9">
        <v>1</v>
      </c>
      <c r="O7" s="9">
        <v>4</v>
      </c>
      <c r="P7" s="9">
        <v>3</v>
      </c>
      <c r="Q7" s="9"/>
    </row>
    <row r="8" spans="1:17">
      <c r="A8" s="9">
        <v>4</v>
      </c>
      <c r="B8" s="9">
        <v>1</v>
      </c>
      <c r="C8" s="9">
        <v>2</v>
      </c>
      <c r="D8" s="9">
        <v>4</v>
      </c>
      <c r="E8" s="9">
        <v>2</v>
      </c>
      <c r="F8" s="9">
        <v>2</v>
      </c>
      <c r="G8" s="9">
        <v>4</v>
      </c>
      <c r="H8" s="9">
        <v>2</v>
      </c>
      <c r="I8" s="9">
        <v>2</v>
      </c>
      <c r="J8" s="9">
        <v>2</v>
      </c>
      <c r="K8" s="9">
        <v>2</v>
      </c>
      <c r="L8" s="9">
        <v>2</v>
      </c>
      <c r="M8" s="9">
        <v>4</v>
      </c>
      <c r="N8" s="9">
        <v>2</v>
      </c>
      <c r="O8" s="9">
        <v>4</v>
      </c>
      <c r="P8" s="9">
        <v>1</v>
      </c>
      <c r="Q8" s="9" t="s">
        <v>231</v>
      </c>
    </row>
    <row r="9" spans="1:17">
      <c r="A9" s="9">
        <v>5</v>
      </c>
      <c r="B9" s="9">
        <v>4</v>
      </c>
      <c r="C9" s="9">
        <v>4</v>
      </c>
      <c r="D9" s="9">
        <v>4</v>
      </c>
      <c r="E9" s="9">
        <v>4</v>
      </c>
      <c r="F9" s="9">
        <v>4</v>
      </c>
      <c r="G9" s="9">
        <v>5</v>
      </c>
      <c r="H9" s="9">
        <v>3</v>
      </c>
      <c r="I9" s="9">
        <v>3</v>
      </c>
      <c r="J9" s="9">
        <v>3</v>
      </c>
      <c r="K9" s="9">
        <v>4</v>
      </c>
      <c r="L9" s="9">
        <v>4</v>
      </c>
      <c r="M9" s="9">
        <v>3</v>
      </c>
      <c r="N9" s="9">
        <v>3</v>
      </c>
      <c r="O9" s="9">
        <v>4</v>
      </c>
      <c r="P9" s="9">
        <v>3</v>
      </c>
      <c r="Q9" s="9" t="s">
        <v>232</v>
      </c>
    </row>
    <row r="10" spans="1:17">
      <c r="A10" s="9">
        <v>6</v>
      </c>
      <c r="B10" s="9">
        <v>2</v>
      </c>
      <c r="C10" s="9">
        <v>4</v>
      </c>
      <c r="D10" s="9">
        <v>5</v>
      </c>
      <c r="E10" s="9">
        <v>3</v>
      </c>
      <c r="F10" s="9">
        <v>5</v>
      </c>
      <c r="G10" s="9">
        <v>5</v>
      </c>
      <c r="H10" s="9">
        <v>4</v>
      </c>
      <c r="I10" s="9">
        <v>4</v>
      </c>
      <c r="J10" s="9">
        <v>5</v>
      </c>
      <c r="K10" s="9">
        <v>3</v>
      </c>
      <c r="L10" s="9">
        <v>4</v>
      </c>
      <c r="M10" s="9">
        <v>4</v>
      </c>
      <c r="N10" s="9">
        <v>4</v>
      </c>
      <c r="O10" s="9">
        <v>5</v>
      </c>
      <c r="P10" s="9">
        <v>3</v>
      </c>
      <c r="Q10" s="9"/>
    </row>
    <row r="11" spans="1:17">
      <c r="A11" s="9">
        <v>7</v>
      </c>
      <c r="B11" s="9">
        <v>3</v>
      </c>
      <c r="C11" s="9">
        <v>3</v>
      </c>
      <c r="D11" s="9">
        <v>5</v>
      </c>
      <c r="E11" s="9">
        <v>3</v>
      </c>
      <c r="F11" s="9">
        <v>4</v>
      </c>
      <c r="G11" s="9">
        <v>4</v>
      </c>
      <c r="H11" s="9">
        <v>4</v>
      </c>
      <c r="I11" s="9">
        <v>3</v>
      </c>
      <c r="J11" s="9">
        <v>4</v>
      </c>
      <c r="K11" s="9">
        <v>4</v>
      </c>
      <c r="L11" s="9">
        <v>4</v>
      </c>
      <c r="M11" s="9">
        <v>4</v>
      </c>
      <c r="N11" s="9">
        <v>4</v>
      </c>
      <c r="O11" s="9">
        <v>5</v>
      </c>
      <c r="P11" s="9">
        <v>3</v>
      </c>
      <c r="Q11" s="9"/>
    </row>
    <row r="12" spans="1:17">
      <c r="A12" s="9">
        <v>8</v>
      </c>
      <c r="B12" s="9">
        <v>4</v>
      </c>
      <c r="C12" s="9">
        <v>4</v>
      </c>
      <c r="D12" s="9">
        <v>5</v>
      </c>
      <c r="E12" s="9">
        <v>4</v>
      </c>
      <c r="F12" s="9">
        <v>5</v>
      </c>
      <c r="G12" s="9">
        <v>5</v>
      </c>
      <c r="H12" s="9">
        <v>5</v>
      </c>
      <c r="I12" s="9">
        <v>5</v>
      </c>
      <c r="J12" s="9">
        <v>4</v>
      </c>
      <c r="K12" s="9">
        <v>3</v>
      </c>
      <c r="L12" s="9">
        <v>4</v>
      </c>
      <c r="M12" s="9">
        <v>4</v>
      </c>
      <c r="N12" s="9">
        <v>3</v>
      </c>
      <c r="O12" s="9">
        <v>4</v>
      </c>
      <c r="P12" s="9">
        <v>4</v>
      </c>
      <c r="Q12" s="9"/>
    </row>
    <row r="13" spans="1:17">
      <c r="A13" s="9">
        <v>9</v>
      </c>
      <c r="B13" s="9">
        <v>3</v>
      </c>
      <c r="C13" s="9">
        <v>5</v>
      </c>
      <c r="D13" s="9">
        <v>5</v>
      </c>
      <c r="E13" s="9">
        <v>3</v>
      </c>
      <c r="F13" s="9">
        <v>4</v>
      </c>
      <c r="G13" s="9">
        <v>5</v>
      </c>
      <c r="H13" s="9">
        <v>4</v>
      </c>
      <c r="I13" s="9">
        <v>4</v>
      </c>
      <c r="J13" s="9">
        <v>4</v>
      </c>
      <c r="K13" s="9">
        <v>4</v>
      </c>
      <c r="L13" s="9">
        <v>4</v>
      </c>
      <c r="M13" s="9">
        <v>3</v>
      </c>
      <c r="N13" s="9">
        <v>3</v>
      </c>
      <c r="O13" s="9">
        <v>5</v>
      </c>
      <c r="P13" s="9">
        <v>3</v>
      </c>
      <c r="Q13" s="9"/>
    </row>
    <row r="14" spans="1:17">
      <c r="A14" s="9">
        <v>10</v>
      </c>
      <c r="B14" s="9">
        <v>4</v>
      </c>
      <c r="C14" s="9">
        <v>4</v>
      </c>
      <c r="D14" s="9">
        <v>4</v>
      </c>
      <c r="E14" s="9">
        <v>4</v>
      </c>
      <c r="F14" s="9">
        <v>5</v>
      </c>
      <c r="G14" s="9">
        <v>5</v>
      </c>
      <c r="H14" s="9">
        <v>5</v>
      </c>
      <c r="I14" s="9">
        <v>5</v>
      </c>
      <c r="J14" s="9">
        <v>5</v>
      </c>
      <c r="K14" s="9">
        <v>3</v>
      </c>
      <c r="L14" s="9">
        <v>4</v>
      </c>
      <c r="M14" s="9">
        <v>4</v>
      </c>
      <c r="N14" s="9">
        <v>4</v>
      </c>
      <c r="O14" s="9">
        <v>5</v>
      </c>
      <c r="P14" s="9">
        <v>3</v>
      </c>
      <c r="Q14" s="9"/>
    </row>
    <row r="15" spans="1:17">
      <c r="A15" s="9">
        <v>11</v>
      </c>
      <c r="B15" s="9">
        <v>4</v>
      </c>
      <c r="C15" s="9">
        <v>4</v>
      </c>
      <c r="D15" s="9">
        <v>5</v>
      </c>
      <c r="E15" s="9">
        <v>4</v>
      </c>
      <c r="F15" s="9">
        <v>4</v>
      </c>
      <c r="G15" s="9">
        <v>5</v>
      </c>
      <c r="H15" s="9">
        <v>5</v>
      </c>
      <c r="I15" s="9">
        <v>5</v>
      </c>
      <c r="J15" s="9">
        <v>4</v>
      </c>
      <c r="K15" s="9">
        <v>4</v>
      </c>
      <c r="L15" s="9">
        <v>4</v>
      </c>
      <c r="M15" s="9">
        <v>4</v>
      </c>
      <c r="N15" s="9">
        <v>4</v>
      </c>
      <c r="O15" s="9">
        <v>5</v>
      </c>
      <c r="P15" s="9">
        <v>5</v>
      </c>
      <c r="Q15" s="9"/>
    </row>
    <row r="16" spans="1:17">
      <c r="A16" s="9">
        <v>12</v>
      </c>
      <c r="B16" s="9">
        <v>5</v>
      </c>
      <c r="C16" s="9">
        <v>5</v>
      </c>
      <c r="D16" s="9">
        <v>5</v>
      </c>
      <c r="E16" s="9">
        <v>5</v>
      </c>
      <c r="F16" s="9">
        <v>5</v>
      </c>
      <c r="G16" s="9">
        <v>5</v>
      </c>
      <c r="H16" s="9">
        <v>5</v>
      </c>
      <c r="I16" s="9">
        <v>5</v>
      </c>
      <c r="J16" s="9">
        <v>5</v>
      </c>
      <c r="K16" s="9">
        <v>5</v>
      </c>
      <c r="L16" s="9">
        <v>3</v>
      </c>
      <c r="M16" s="9">
        <v>4</v>
      </c>
      <c r="N16" s="9">
        <v>3</v>
      </c>
      <c r="O16" s="9">
        <v>4</v>
      </c>
      <c r="P16" s="9">
        <v>3</v>
      </c>
      <c r="Q16" s="9"/>
    </row>
    <row r="17" spans="1:17">
      <c r="A17" s="9">
        <v>13</v>
      </c>
      <c r="B17" s="9">
        <v>3</v>
      </c>
      <c r="C17" s="9">
        <v>3</v>
      </c>
      <c r="D17" s="9">
        <v>5</v>
      </c>
      <c r="E17" s="9">
        <v>5</v>
      </c>
      <c r="F17" s="9">
        <v>3</v>
      </c>
      <c r="G17" s="9">
        <v>3</v>
      </c>
      <c r="H17" s="9">
        <v>5</v>
      </c>
      <c r="I17" s="9">
        <v>5</v>
      </c>
      <c r="J17" s="9">
        <v>5</v>
      </c>
      <c r="K17" s="9">
        <v>3</v>
      </c>
      <c r="L17" s="9">
        <v>1</v>
      </c>
      <c r="M17" s="9">
        <v>3</v>
      </c>
      <c r="N17" s="9">
        <v>5</v>
      </c>
      <c r="O17" s="9">
        <v>5</v>
      </c>
      <c r="P17" s="9">
        <v>1</v>
      </c>
      <c r="Q17" s="9"/>
    </row>
    <row r="18" spans="1:17">
      <c r="A18" s="9">
        <v>14</v>
      </c>
      <c r="B18" s="9">
        <v>3</v>
      </c>
      <c r="C18" s="9">
        <v>3</v>
      </c>
      <c r="D18" s="9">
        <v>3</v>
      </c>
      <c r="E18" s="9">
        <v>3</v>
      </c>
      <c r="F18" s="9">
        <v>3</v>
      </c>
      <c r="G18" s="9">
        <v>3</v>
      </c>
      <c r="H18" s="9">
        <v>4</v>
      </c>
      <c r="I18" s="9">
        <v>4</v>
      </c>
      <c r="J18" s="9">
        <v>3</v>
      </c>
      <c r="K18" s="9">
        <v>3</v>
      </c>
      <c r="L18" s="9">
        <v>3</v>
      </c>
      <c r="M18" s="9">
        <v>3</v>
      </c>
      <c r="N18" s="9">
        <v>3</v>
      </c>
      <c r="O18" s="9">
        <v>3</v>
      </c>
      <c r="P18" s="9">
        <v>3</v>
      </c>
      <c r="Q18" s="9"/>
    </row>
    <row r="19" spans="1:17">
      <c r="A19" s="9">
        <v>15</v>
      </c>
      <c r="B19" s="9">
        <v>3</v>
      </c>
      <c r="C19" s="9">
        <v>3</v>
      </c>
      <c r="D19" s="9">
        <v>4</v>
      </c>
      <c r="E19" s="9">
        <v>2</v>
      </c>
      <c r="F19" s="9">
        <v>4</v>
      </c>
      <c r="G19" s="9">
        <v>3</v>
      </c>
      <c r="H19" s="9">
        <v>2</v>
      </c>
      <c r="I19" s="9">
        <v>2</v>
      </c>
      <c r="J19" s="9">
        <v>3</v>
      </c>
      <c r="K19" s="9">
        <v>4</v>
      </c>
      <c r="L19" s="9">
        <v>3</v>
      </c>
      <c r="M19" s="9">
        <v>3</v>
      </c>
      <c r="N19" s="9">
        <v>3</v>
      </c>
      <c r="O19" s="9">
        <v>4</v>
      </c>
      <c r="P19" s="9">
        <v>5</v>
      </c>
      <c r="Q19" s="9"/>
    </row>
    <row r="20" spans="1:17">
      <c r="A20" s="9">
        <v>16</v>
      </c>
      <c r="B20" s="9">
        <v>4</v>
      </c>
      <c r="C20" s="9">
        <v>3</v>
      </c>
      <c r="D20" s="9">
        <v>3</v>
      </c>
      <c r="E20" s="9">
        <v>3</v>
      </c>
      <c r="F20" s="9">
        <v>4</v>
      </c>
      <c r="G20" s="9">
        <v>4</v>
      </c>
      <c r="H20" s="9">
        <v>4</v>
      </c>
      <c r="I20" s="9">
        <v>4</v>
      </c>
      <c r="J20" s="9">
        <v>4</v>
      </c>
      <c r="K20" s="9">
        <v>4</v>
      </c>
      <c r="L20" s="9">
        <v>4</v>
      </c>
      <c r="M20" s="9">
        <v>4</v>
      </c>
      <c r="N20" s="9">
        <v>4</v>
      </c>
      <c r="O20" s="9">
        <v>5</v>
      </c>
      <c r="P20" s="9">
        <v>3</v>
      </c>
      <c r="Q20" s="9" t="s">
        <v>308</v>
      </c>
    </row>
    <row r="21" spans="1:17">
      <c r="A21" s="9">
        <v>17</v>
      </c>
      <c r="B21" s="9">
        <v>5</v>
      </c>
      <c r="C21" s="9">
        <v>3</v>
      </c>
      <c r="D21" s="9">
        <v>5</v>
      </c>
      <c r="E21" s="9">
        <v>1</v>
      </c>
      <c r="F21" s="9">
        <v>5</v>
      </c>
      <c r="G21" s="9">
        <v>5</v>
      </c>
      <c r="H21" s="9">
        <v>1</v>
      </c>
      <c r="I21" s="9">
        <v>1</v>
      </c>
      <c r="J21" s="9">
        <v>5</v>
      </c>
      <c r="K21" s="9">
        <v>3</v>
      </c>
      <c r="L21" s="9">
        <v>1</v>
      </c>
      <c r="M21" s="9">
        <v>5</v>
      </c>
      <c r="N21" s="9">
        <v>3</v>
      </c>
      <c r="O21" s="9">
        <v>5</v>
      </c>
      <c r="P21" s="9">
        <v>1</v>
      </c>
      <c r="Q21" s="9"/>
    </row>
    <row r="22" spans="1:17">
      <c r="A22" s="9">
        <v>18</v>
      </c>
      <c r="B22" s="9">
        <v>3</v>
      </c>
      <c r="C22" s="9">
        <v>3</v>
      </c>
      <c r="D22" s="9">
        <v>3</v>
      </c>
      <c r="E22" s="9">
        <v>1</v>
      </c>
      <c r="F22" s="9">
        <v>5</v>
      </c>
      <c r="G22" s="9">
        <v>5</v>
      </c>
      <c r="H22" s="9">
        <v>1</v>
      </c>
      <c r="I22" s="9">
        <v>1</v>
      </c>
      <c r="J22" s="9">
        <v>4</v>
      </c>
      <c r="K22" s="9">
        <v>1</v>
      </c>
      <c r="L22" s="9"/>
      <c r="M22" s="9">
        <v>3</v>
      </c>
      <c r="N22" s="9">
        <v>1</v>
      </c>
      <c r="O22" s="9">
        <v>1</v>
      </c>
      <c r="P22" s="9">
        <v>1</v>
      </c>
      <c r="Q22" s="9"/>
    </row>
    <row r="23" spans="1:17">
      <c r="A23" s="9">
        <v>19</v>
      </c>
      <c r="B23" s="9">
        <v>4</v>
      </c>
      <c r="C23" s="9">
        <v>4</v>
      </c>
      <c r="D23" s="9">
        <v>4</v>
      </c>
      <c r="E23" s="9"/>
      <c r="F23" s="9">
        <v>5</v>
      </c>
      <c r="G23" s="9">
        <v>5</v>
      </c>
      <c r="H23" s="9">
        <v>1</v>
      </c>
      <c r="I23" s="9">
        <v>1</v>
      </c>
      <c r="J23" s="9">
        <v>5</v>
      </c>
      <c r="K23" s="9"/>
      <c r="L23" s="9">
        <v>4</v>
      </c>
      <c r="M23" s="9">
        <v>4</v>
      </c>
      <c r="N23" s="9">
        <v>4</v>
      </c>
      <c r="O23" s="9">
        <v>5</v>
      </c>
      <c r="P23" s="9">
        <v>1</v>
      </c>
      <c r="Q23" s="9"/>
    </row>
    <row r="24" spans="1:17">
      <c r="A24" s="9">
        <v>20</v>
      </c>
      <c r="B24" s="9">
        <v>3</v>
      </c>
      <c r="C24" s="9">
        <v>3</v>
      </c>
      <c r="D24" s="9">
        <v>3</v>
      </c>
      <c r="E24" s="9">
        <v>5</v>
      </c>
      <c r="F24" s="9">
        <v>3</v>
      </c>
      <c r="G24" s="9">
        <v>3</v>
      </c>
      <c r="H24" s="9">
        <v>4</v>
      </c>
      <c r="I24" s="9">
        <v>4</v>
      </c>
      <c r="J24" s="9">
        <v>3</v>
      </c>
      <c r="K24" s="9">
        <v>3</v>
      </c>
      <c r="L24" s="9">
        <v>3</v>
      </c>
      <c r="M24" s="9">
        <v>3</v>
      </c>
      <c r="N24" s="9">
        <v>3</v>
      </c>
      <c r="O24" s="9">
        <v>3</v>
      </c>
      <c r="P24" s="9">
        <v>3</v>
      </c>
      <c r="Q24" s="9"/>
    </row>
    <row r="25" spans="1:17">
      <c r="A25" s="9">
        <v>21</v>
      </c>
      <c r="B25" s="9">
        <v>4</v>
      </c>
      <c r="C25" s="9">
        <v>4</v>
      </c>
      <c r="D25" s="9">
        <v>3</v>
      </c>
      <c r="E25" s="9">
        <v>4</v>
      </c>
      <c r="F25" s="9">
        <v>3</v>
      </c>
      <c r="G25" s="9">
        <v>4</v>
      </c>
      <c r="H25" s="9">
        <v>4</v>
      </c>
      <c r="I25" s="9">
        <v>4</v>
      </c>
      <c r="J25" s="9">
        <v>3</v>
      </c>
      <c r="K25" s="9">
        <v>1</v>
      </c>
      <c r="L25" s="9">
        <v>3</v>
      </c>
      <c r="M25" s="9">
        <v>4</v>
      </c>
      <c r="N25" s="9">
        <v>3</v>
      </c>
      <c r="O25" s="9">
        <v>4</v>
      </c>
      <c r="P25" s="9">
        <v>1</v>
      </c>
      <c r="Q25" s="9"/>
    </row>
    <row r="26" spans="1:17">
      <c r="A26" s="9">
        <v>22</v>
      </c>
      <c r="B26" s="9">
        <v>4</v>
      </c>
      <c r="C26" s="9">
        <v>3</v>
      </c>
      <c r="D26" s="9">
        <v>3</v>
      </c>
      <c r="E26" s="9">
        <v>2</v>
      </c>
      <c r="F26" s="9">
        <v>3</v>
      </c>
      <c r="G26" s="9">
        <v>2</v>
      </c>
      <c r="H26" s="9">
        <v>2</v>
      </c>
      <c r="I26" s="9">
        <v>2</v>
      </c>
      <c r="J26" s="9">
        <v>3</v>
      </c>
      <c r="K26" s="9">
        <v>3</v>
      </c>
      <c r="L26" s="9">
        <v>3</v>
      </c>
      <c r="M26" s="9">
        <v>3</v>
      </c>
      <c r="N26" s="9">
        <v>3</v>
      </c>
      <c r="O26" s="9">
        <v>3</v>
      </c>
      <c r="P26" s="9">
        <v>1</v>
      </c>
      <c r="Q26" s="9"/>
    </row>
    <row r="27" spans="1:17">
      <c r="A27" s="9">
        <v>23</v>
      </c>
      <c r="B27" s="9">
        <v>4</v>
      </c>
      <c r="C27" s="9">
        <v>4</v>
      </c>
      <c r="D27" s="9">
        <v>4</v>
      </c>
      <c r="E27" s="9">
        <v>4</v>
      </c>
      <c r="F27" s="9">
        <v>5</v>
      </c>
      <c r="G27" s="9">
        <v>4</v>
      </c>
      <c r="H27" s="9"/>
      <c r="I27" s="9"/>
      <c r="J27" s="9"/>
      <c r="K27" s="9"/>
      <c r="L27" s="9">
        <v>3</v>
      </c>
      <c r="M27" s="9">
        <v>4</v>
      </c>
      <c r="N27" s="9">
        <v>4</v>
      </c>
      <c r="O27" s="9"/>
      <c r="P27" s="9"/>
      <c r="Q27" s="9"/>
    </row>
    <row r="28" spans="1:17">
      <c r="A28" s="9">
        <v>24</v>
      </c>
      <c r="B28" s="9">
        <v>4</v>
      </c>
      <c r="C28" s="9">
        <v>4</v>
      </c>
      <c r="D28" s="9">
        <v>4</v>
      </c>
      <c r="E28" s="9">
        <v>5</v>
      </c>
      <c r="F28" s="9">
        <v>5</v>
      </c>
      <c r="G28" s="9">
        <v>5</v>
      </c>
      <c r="H28" s="9">
        <v>4</v>
      </c>
      <c r="I28" s="9">
        <v>4</v>
      </c>
      <c r="J28" s="9">
        <v>4</v>
      </c>
      <c r="K28" s="9">
        <v>5</v>
      </c>
      <c r="L28" s="9">
        <v>4</v>
      </c>
      <c r="M28" s="9">
        <v>5</v>
      </c>
      <c r="N28" s="9">
        <v>5</v>
      </c>
      <c r="O28" s="9">
        <v>5</v>
      </c>
      <c r="P28" s="9">
        <v>4</v>
      </c>
      <c r="Q28" s="9"/>
    </row>
    <row r="29" spans="1:17">
      <c r="A29" s="9">
        <v>25</v>
      </c>
      <c r="B29" s="9"/>
      <c r="C29" s="9"/>
      <c r="D29" s="9"/>
      <c r="E29" s="9"/>
      <c r="F29" s="9"/>
      <c r="G29" s="9"/>
      <c r="H29" s="9"/>
      <c r="I29" s="9"/>
      <c r="J29" s="9"/>
      <c r="K29" s="9"/>
      <c r="L29" s="9"/>
      <c r="M29" s="9"/>
      <c r="N29" s="9"/>
      <c r="O29" s="9"/>
      <c r="P29" s="9"/>
      <c r="Q29" s="9" t="s">
        <v>253</v>
      </c>
    </row>
    <row r="30" spans="1:17">
      <c r="A30" s="9">
        <v>26</v>
      </c>
      <c r="B30" s="9"/>
      <c r="C30" s="9">
        <v>4</v>
      </c>
      <c r="D30" s="9"/>
      <c r="E30" s="9"/>
      <c r="F30" s="9">
        <v>4</v>
      </c>
      <c r="G30" s="9"/>
      <c r="H30" s="9"/>
      <c r="I30" s="9"/>
      <c r="J30" s="9"/>
      <c r="K30" s="9"/>
      <c r="L30" s="9"/>
      <c r="M30" s="9"/>
      <c r="N30" s="9"/>
      <c r="O30" s="9">
        <v>4</v>
      </c>
      <c r="P30" s="9"/>
      <c r="Q30" s="9"/>
    </row>
    <row r="31" spans="1:17">
      <c r="A31" s="9">
        <v>27</v>
      </c>
      <c r="B31" s="9">
        <v>1</v>
      </c>
      <c r="C31" s="9">
        <v>1</v>
      </c>
      <c r="D31" s="9">
        <v>1</v>
      </c>
      <c r="E31" s="9">
        <v>1</v>
      </c>
      <c r="F31" s="9">
        <v>4</v>
      </c>
      <c r="G31" s="9">
        <v>4</v>
      </c>
      <c r="H31" s="9">
        <v>1</v>
      </c>
      <c r="I31" s="9">
        <v>1</v>
      </c>
      <c r="J31" s="9"/>
      <c r="K31" s="9">
        <v>1</v>
      </c>
      <c r="L31" s="9">
        <v>1</v>
      </c>
      <c r="M31" s="9">
        <v>1</v>
      </c>
      <c r="N31" s="9">
        <v>1</v>
      </c>
      <c r="O31" s="9">
        <v>4</v>
      </c>
      <c r="P31" s="9">
        <v>4</v>
      </c>
      <c r="Q31" s="9"/>
    </row>
    <row r="32" spans="1:17">
      <c r="A32" s="9">
        <v>28</v>
      </c>
      <c r="B32" s="9"/>
      <c r="C32" s="9"/>
      <c r="D32" s="9"/>
      <c r="E32" s="9"/>
      <c r="F32" s="9"/>
      <c r="G32" s="9"/>
      <c r="H32" s="9"/>
      <c r="I32" s="9"/>
      <c r="J32" s="9"/>
      <c r="K32" s="9"/>
      <c r="L32" s="9"/>
      <c r="M32" s="9"/>
      <c r="N32" s="9"/>
      <c r="O32" s="9"/>
      <c r="P32" s="9"/>
      <c r="Q32" s="9" t="s">
        <v>253</v>
      </c>
    </row>
    <row r="33" spans="1:17" ht="56.5">
      <c r="A33" s="9">
        <v>29</v>
      </c>
      <c r="B33" s="9">
        <v>2</v>
      </c>
      <c r="C33" s="9">
        <v>2</v>
      </c>
      <c r="D33" s="9">
        <v>4</v>
      </c>
      <c r="E33" s="9">
        <v>4</v>
      </c>
      <c r="F33" s="9">
        <v>3</v>
      </c>
      <c r="G33" s="9">
        <v>3</v>
      </c>
      <c r="H33" s="9">
        <v>3</v>
      </c>
      <c r="I33" s="9">
        <v>3</v>
      </c>
      <c r="J33" s="9">
        <v>3</v>
      </c>
      <c r="K33" s="9">
        <v>3</v>
      </c>
      <c r="L33" s="9">
        <v>4</v>
      </c>
      <c r="M33" s="9">
        <v>3</v>
      </c>
      <c r="N33" s="9">
        <v>3</v>
      </c>
      <c r="O33" s="9">
        <v>4</v>
      </c>
      <c r="P33" s="9">
        <v>3</v>
      </c>
      <c r="Q33" s="8" t="s">
        <v>323</v>
      </c>
    </row>
    <row r="34" spans="1:17">
      <c r="A34" s="9">
        <v>30</v>
      </c>
      <c r="B34" s="9"/>
      <c r="C34" s="9">
        <v>3</v>
      </c>
      <c r="D34" s="9"/>
      <c r="E34" s="9"/>
      <c r="F34" s="9"/>
      <c r="G34" s="9"/>
      <c r="H34" s="9"/>
      <c r="I34" s="9"/>
      <c r="J34" s="9"/>
      <c r="K34" s="9"/>
      <c r="L34" s="9"/>
      <c r="M34" s="9"/>
      <c r="N34" s="9">
        <v>3</v>
      </c>
      <c r="O34" s="9"/>
      <c r="P34" s="9"/>
      <c r="Q34" s="9"/>
    </row>
    <row r="35" spans="1:17">
      <c r="A35" s="9">
        <v>31</v>
      </c>
      <c r="B35" s="9">
        <v>1</v>
      </c>
      <c r="C35" s="9">
        <v>1</v>
      </c>
      <c r="D35" s="9">
        <v>4</v>
      </c>
      <c r="E35" s="9">
        <v>1</v>
      </c>
      <c r="F35" s="9">
        <v>4</v>
      </c>
      <c r="G35" s="9">
        <v>1</v>
      </c>
      <c r="H35" s="9">
        <v>1</v>
      </c>
      <c r="I35" s="9">
        <v>1</v>
      </c>
      <c r="J35" s="9">
        <v>1</v>
      </c>
      <c r="K35" s="9">
        <v>1</v>
      </c>
      <c r="L35" s="9">
        <v>1</v>
      </c>
      <c r="M35" s="9">
        <v>1</v>
      </c>
      <c r="N35" s="9">
        <v>1</v>
      </c>
      <c r="O35" s="9">
        <v>5</v>
      </c>
      <c r="P35" s="9">
        <v>1</v>
      </c>
      <c r="Q35" s="9"/>
    </row>
    <row r="36" spans="1:17">
      <c r="A36" s="9">
        <v>32</v>
      </c>
      <c r="B36" s="9">
        <v>4</v>
      </c>
      <c r="C36" s="9">
        <v>3</v>
      </c>
      <c r="D36" s="9">
        <v>5</v>
      </c>
      <c r="E36" s="9">
        <v>3</v>
      </c>
      <c r="F36" s="9">
        <v>4</v>
      </c>
      <c r="G36" s="9">
        <v>4</v>
      </c>
      <c r="H36" s="9">
        <v>4</v>
      </c>
      <c r="I36" s="9">
        <v>4</v>
      </c>
      <c r="J36" s="9">
        <v>4</v>
      </c>
      <c r="K36" s="9">
        <v>4</v>
      </c>
      <c r="L36" s="9">
        <v>3</v>
      </c>
      <c r="M36" s="9">
        <v>4</v>
      </c>
      <c r="N36" s="9">
        <v>4</v>
      </c>
      <c r="O36" s="9">
        <v>4</v>
      </c>
      <c r="P36" s="9">
        <v>3</v>
      </c>
      <c r="Q36" s="9" t="s">
        <v>199</v>
      </c>
    </row>
    <row r="37" spans="1:17">
      <c r="A37" s="9">
        <v>33</v>
      </c>
      <c r="B37" s="9">
        <v>4</v>
      </c>
      <c r="C37" s="9">
        <v>4</v>
      </c>
      <c r="D37" s="9">
        <v>5</v>
      </c>
      <c r="E37" s="9">
        <v>4</v>
      </c>
      <c r="F37" s="9">
        <v>5</v>
      </c>
      <c r="G37" s="9">
        <v>5</v>
      </c>
      <c r="H37" s="9">
        <v>5</v>
      </c>
      <c r="I37" s="9">
        <v>5</v>
      </c>
      <c r="J37" s="9">
        <v>5</v>
      </c>
      <c r="K37" s="9">
        <v>4</v>
      </c>
      <c r="L37" s="9">
        <v>4</v>
      </c>
      <c r="M37" s="9">
        <v>4</v>
      </c>
      <c r="N37" s="9">
        <v>4</v>
      </c>
      <c r="O37" s="9">
        <v>5</v>
      </c>
      <c r="P37" s="9">
        <v>5</v>
      </c>
      <c r="Q37" s="9"/>
    </row>
    <row r="38" spans="1:17">
      <c r="A38" s="9">
        <v>34</v>
      </c>
      <c r="B38" s="9">
        <v>4</v>
      </c>
      <c r="C38" s="9">
        <v>4</v>
      </c>
      <c r="D38" s="9">
        <v>5</v>
      </c>
      <c r="E38" s="9">
        <v>3</v>
      </c>
      <c r="F38" s="9">
        <v>4</v>
      </c>
      <c r="G38" s="9">
        <v>5</v>
      </c>
      <c r="H38" s="9">
        <v>4</v>
      </c>
      <c r="I38" s="9">
        <v>4</v>
      </c>
      <c r="J38" s="9">
        <v>4</v>
      </c>
      <c r="K38" s="9">
        <v>4</v>
      </c>
      <c r="L38" s="9">
        <v>1</v>
      </c>
      <c r="M38" s="9">
        <v>3</v>
      </c>
      <c r="N38" s="9">
        <v>1</v>
      </c>
      <c r="O38" s="9">
        <v>3</v>
      </c>
      <c r="P38" s="9">
        <v>1</v>
      </c>
      <c r="Q38" s="9"/>
    </row>
    <row r="39" spans="1:17">
      <c r="A39" s="9">
        <v>35</v>
      </c>
      <c r="B39" s="9">
        <v>2</v>
      </c>
      <c r="C39" s="9">
        <v>1</v>
      </c>
      <c r="D39" s="9">
        <v>4</v>
      </c>
      <c r="E39" s="9">
        <v>4</v>
      </c>
      <c r="F39" s="9">
        <v>3</v>
      </c>
      <c r="G39" s="9">
        <v>5</v>
      </c>
      <c r="H39" s="9">
        <v>1</v>
      </c>
      <c r="I39" s="9">
        <v>1</v>
      </c>
      <c r="J39" s="9">
        <v>1</v>
      </c>
      <c r="K39" s="9">
        <v>1</v>
      </c>
      <c r="L39" s="9">
        <v>1</v>
      </c>
      <c r="M39" s="9">
        <v>1</v>
      </c>
      <c r="N39" s="9">
        <v>1</v>
      </c>
      <c r="O39" s="9">
        <v>4</v>
      </c>
      <c r="P39" s="9">
        <v>1</v>
      </c>
      <c r="Q39" s="9"/>
    </row>
    <row r="40" spans="1:17">
      <c r="A40" s="9">
        <v>36</v>
      </c>
      <c r="B40" s="9">
        <v>3</v>
      </c>
      <c r="C40" s="9">
        <v>3</v>
      </c>
      <c r="D40" s="9">
        <v>4</v>
      </c>
      <c r="E40" s="9">
        <v>4</v>
      </c>
      <c r="F40" s="9">
        <v>4</v>
      </c>
      <c r="G40" s="9">
        <v>4</v>
      </c>
      <c r="H40" s="9">
        <v>4</v>
      </c>
      <c r="I40" s="9">
        <v>4</v>
      </c>
      <c r="J40" s="9">
        <v>4</v>
      </c>
      <c r="K40" s="9">
        <v>4</v>
      </c>
      <c r="L40" s="9">
        <v>3</v>
      </c>
      <c r="M40" s="9">
        <v>4</v>
      </c>
      <c r="N40" s="9">
        <v>4</v>
      </c>
      <c r="O40" s="9">
        <v>5</v>
      </c>
      <c r="P40" s="9">
        <v>3</v>
      </c>
      <c r="Q40" s="9"/>
    </row>
    <row r="41" spans="1:17">
      <c r="A41" s="9">
        <v>37</v>
      </c>
      <c r="B41" s="9">
        <v>5</v>
      </c>
      <c r="C41" s="9">
        <v>4</v>
      </c>
      <c r="D41" s="9">
        <v>4</v>
      </c>
      <c r="E41" s="9">
        <v>2</v>
      </c>
      <c r="F41" s="9">
        <v>3</v>
      </c>
      <c r="G41" s="9">
        <v>4</v>
      </c>
      <c r="H41" s="9">
        <v>2</v>
      </c>
      <c r="I41" s="9">
        <v>2</v>
      </c>
      <c r="J41" s="9">
        <v>4</v>
      </c>
      <c r="K41" s="9">
        <v>4</v>
      </c>
      <c r="L41" s="9">
        <v>3</v>
      </c>
      <c r="M41" s="9">
        <v>4</v>
      </c>
      <c r="N41" s="9">
        <v>4</v>
      </c>
      <c r="O41" s="9">
        <v>4</v>
      </c>
      <c r="P41" s="9">
        <v>3</v>
      </c>
      <c r="Q41" s="9"/>
    </row>
    <row r="42" spans="1:17">
      <c r="A42" s="9">
        <v>38</v>
      </c>
      <c r="B42" s="9">
        <v>3</v>
      </c>
      <c r="C42" s="9">
        <v>4</v>
      </c>
      <c r="D42" s="9">
        <v>5</v>
      </c>
      <c r="E42" s="9">
        <v>4</v>
      </c>
      <c r="F42" s="9">
        <v>4</v>
      </c>
      <c r="G42" s="9">
        <v>4</v>
      </c>
      <c r="H42" s="9">
        <v>5</v>
      </c>
      <c r="I42" s="9">
        <v>5</v>
      </c>
      <c r="J42" s="9">
        <v>4</v>
      </c>
      <c r="K42" s="9">
        <v>5</v>
      </c>
      <c r="L42" s="9">
        <v>4</v>
      </c>
      <c r="M42" s="9">
        <v>4</v>
      </c>
      <c r="N42" s="9">
        <v>4</v>
      </c>
      <c r="O42" s="9">
        <v>5</v>
      </c>
      <c r="P42" s="9">
        <v>3</v>
      </c>
      <c r="Q42" s="9"/>
    </row>
    <row r="43" spans="1:17">
      <c r="A43" s="9">
        <v>39</v>
      </c>
      <c r="B43" s="9">
        <v>4</v>
      </c>
      <c r="C43" s="9">
        <v>3</v>
      </c>
      <c r="D43" s="9">
        <v>5</v>
      </c>
      <c r="E43" s="9">
        <v>4</v>
      </c>
      <c r="F43" s="9">
        <v>5</v>
      </c>
      <c r="G43" s="9">
        <v>4</v>
      </c>
      <c r="H43" s="9">
        <v>4</v>
      </c>
      <c r="I43" s="9">
        <v>4</v>
      </c>
      <c r="J43" s="9">
        <v>4</v>
      </c>
      <c r="K43" s="9">
        <v>5</v>
      </c>
      <c r="L43" s="9">
        <v>5</v>
      </c>
      <c r="M43" s="9">
        <v>4</v>
      </c>
      <c r="N43" s="9">
        <v>4</v>
      </c>
      <c r="O43" s="9">
        <v>5</v>
      </c>
      <c r="P43" s="9">
        <v>3</v>
      </c>
      <c r="Q43" s="9" t="s">
        <v>210</v>
      </c>
    </row>
    <row r="44" spans="1:17">
      <c r="A44" s="9">
        <v>40</v>
      </c>
      <c r="B44" s="9">
        <v>3</v>
      </c>
      <c r="C44" s="9">
        <v>3</v>
      </c>
      <c r="D44" s="9">
        <v>4</v>
      </c>
      <c r="E44" s="9">
        <v>5</v>
      </c>
      <c r="F44" s="9">
        <v>4</v>
      </c>
      <c r="G44" s="9">
        <v>4</v>
      </c>
      <c r="H44" s="9">
        <v>4</v>
      </c>
      <c r="I44" s="9">
        <v>4</v>
      </c>
      <c r="J44" s="9">
        <v>3</v>
      </c>
      <c r="K44" s="9">
        <v>3</v>
      </c>
      <c r="L44" s="9">
        <v>3</v>
      </c>
      <c r="M44" s="9">
        <v>3</v>
      </c>
      <c r="N44" s="9">
        <v>3</v>
      </c>
      <c r="O44" s="9">
        <v>4</v>
      </c>
      <c r="P44" s="9">
        <v>3</v>
      </c>
      <c r="Q44" s="9"/>
    </row>
    <row r="45" spans="1:17">
      <c r="A45" s="9">
        <v>41</v>
      </c>
      <c r="B45" s="9">
        <v>3</v>
      </c>
      <c r="C45" s="9">
        <v>3</v>
      </c>
      <c r="D45" s="9">
        <v>3</v>
      </c>
      <c r="E45" s="9">
        <v>3</v>
      </c>
      <c r="F45" s="9">
        <v>5</v>
      </c>
      <c r="G45" s="9">
        <v>5</v>
      </c>
      <c r="H45" s="9">
        <v>3</v>
      </c>
      <c r="I45" s="9">
        <v>3</v>
      </c>
      <c r="J45" s="9">
        <v>3</v>
      </c>
      <c r="K45" s="9">
        <v>3</v>
      </c>
      <c r="L45" s="9">
        <v>3</v>
      </c>
      <c r="M45" s="9">
        <v>3</v>
      </c>
      <c r="N45" s="9">
        <v>4</v>
      </c>
      <c r="O45" s="9">
        <v>5</v>
      </c>
      <c r="P45" s="9">
        <v>4</v>
      </c>
      <c r="Q45" s="9"/>
    </row>
    <row r="46" spans="1:17">
      <c r="A46" s="9">
        <v>42</v>
      </c>
      <c r="B46" s="9">
        <v>1</v>
      </c>
      <c r="C46" s="9">
        <v>1</v>
      </c>
      <c r="D46" s="9">
        <v>1</v>
      </c>
      <c r="E46" s="9">
        <v>1</v>
      </c>
      <c r="F46" s="9">
        <v>4</v>
      </c>
      <c r="G46" s="9">
        <v>4</v>
      </c>
      <c r="H46" s="9">
        <v>1</v>
      </c>
      <c r="I46" s="9">
        <v>1</v>
      </c>
      <c r="J46" s="9">
        <v>3</v>
      </c>
      <c r="K46" s="9">
        <v>1</v>
      </c>
      <c r="L46" s="9">
        <v>1</v>
      </c>
      <c r="M46" s="9">
        <v>1</v>
      </c>
      <c r="N46" s="9">
        <v>1</v>
      </c>
      <c r="O46" s="9">
        <v>4</v>
      </c>
      <c r="P46" s="9">
        <v>1</v>
      </c>
      <c r="Q46" s="9"/>
    </row>
    <row r="47" spans="1:17">
      <c r="A47" s="9">
        <v>43</v>
      </c>
      <c r="B47" s="9">
        <v>3</v>
      </c>
      <c r="C47" s="9">
        <v>3</v>
      </c>
      <c r="D47" s="9">
        <v>4</v>
      </c>
      <c r="E47" s="9">
        <v>4</v>
      </c>
      <c r="F47" s="9">
        <v>4</v>
      </c>
      <c r="G47" s="9">
        <v>4</v>
      </c>
      <c r="H47" s="9">
        <v>4</v>
      </c>
      <c r="I47" s="9">
        <v>4</v>
      </c>
      <c r="J47" s="9">
        <v>4</v>
      </c>
      <c r="K47" s="9">
        <v>2</v>
      </c>
      <c r="L47" s="9">
        <v>2</v>
      </c>
      <c r="M47" s="9">
        <v>4</v>
      </c>
      <c r="N47" s="9">
        <v>4</v>
      </c>
      <c r="O47" s="9">
        <v>2</v>
      </c>
      <c r="P47" s="9">
        <v>4</v>
      </c>
      <c r="Q47" s="9"/>
    </row>
    <row r="48" spans="1:17">
      <c r="A48" s="9">
        <v>44</v>
      </c>
      <c r="B48" s="9">
        <v>3</v>
      </c>
      <c r="C48" s="9">
        <v>5</v>
      </c>
      <c r="D48" s="9">
        <v>4</v>
      </c>
      <c r="E48" s="9">
        <v>3</v>
      </c>
      <c r="F48" s="9">
        <v>4</v>
      </c>
      <c r="G48" s="9">
        <v>4</v>
      </c>
      <c r="H48" s="9">
        <v>3</v>
      </c>
      <c r="I48" s="9">
        <v>3</v>
      </c>
      <c r="J48" s="9">
        <v>3</v>
      </c>
      <c r="K48" s="9">
        <v>3</v>
      </c>
      <c r="L48" s="9">
        <v>3</v>
      </c>
      <c r="M48" s="9">
        <v>3</v>
      </c>
      <c r="N48" s="9">
        <v>3</v>
      </c>
      <c r="O48" s="9">
        <v>5</v>
      </c>
      <c r="P48" s="9">
        <v>4</v>
      </c>
      <c r="Q48" s="9"/>
    </row>
    <row r="49" spans="1:17">
      <c r="A49" s="9">
        <v>45</v>
      </c>
      <c r="B49" s="9">
        <v>2</v>
      </c>
      <c r="C49" s="9">
        <v>4</v>
      </c>
      <c r="D49" s="9">
        <v>2</v>
      </c>
      <c r="E49" s="9">
        <v>2</v>
      </c>
      <c r="F49" s="9">
        <v>3</v>
      </c>
      <c r="G49" s="9">
        <v>4</v>
      </c>
      <c r="H49" s="9">
        <v>4</v>
      </c>
      <c r="I49" s="9">
        <v>4</v>
      </c>
      <c r="J49" s="9">
        <v>2</v>
      </c>
      <c r="K49" s="9">
        <v>2</v>
      </c>
      <c r="L49" s="9">
        <v>2</v>
      </c>
      <c r="M49" s="9">
        <v>2</v>
      </c>
      <c r="N49" s="9">
        <v>2</v>
      </c>
      <c r="O49" s="9">
        <v>5</v>
      </c>
      <c r="P49" s="9">
        <v>2</v>
      </c>
      <c r="Q49" s="9" t="s">
        <v>219</v>
      </c>
    </row>
    <row r="50" spans="1:17">
      <c r="A50" s="9">
        <v>46</v>
      </c>
      <c r="B50" s="9">
        <v>3</v>
      </c>
      <c r="C50" s="9">
        <v>4</v>
      </c>
      <c r="D50" s="9">
        <v>4</v>
      </c>
      <c r="E50" s="9">
        <v>5</v>
      </c>
      <c r="F50" s="9">
        <v>3</v>
      </c>
      <c r="G50" s="9">
        <v>4</v>
      </c>
      <c r="H50" s="9">
        <v>4</v>
      </c>
      <c r="I50" s="9">
        <v>4</v>
      </c>
      <c r="J50" s="9">
        <v>3</v>
      </c>
      <c r="K50" s="9">
        <v>1</v>
      </c>
      <c r="L50" s="9">
        <v>3</v>
      </c>
      <c r="M50" s="9">
        <v>4</v>
      </c>
      <c r="N50" s="9">
        <v>4</v>
      </c>
      <c r="O50" s="9">
        <v>4</v>
      </c>
      <c r="P50" s="9">
        <v>3</v>
      </c>
      <c r="Q50" s="9"/>
    </row>
    <row r="51" spans="1:17">
      <c r="A51" s="9">
        <v>47</v>
      </c>
      <c r="B51" s="9">
        <v>2</v>
      </c>
      <c r="C51" s="9">
        <v>2</v>
      </c>
      <c r="D51" s="9">
        <v>3</v>
      </c>
      <c r="E51" s="9">
        <v>4</v>
      </c>
      <c r="F51" s="9">
        <v>3</v>
      </c>
      <c r="G51" s="9">
        <v>4</v>
      </c>
      <c r="H51" s="9">
        <v>2</v>
      </c>
      <c r="I51" s="9"/>
      <c r="J51" s="9">
        <v>3</v>
      </c>
      <c r="K51" s="9">
        <v>1</v>
      </c>
      <c r="L51" s="9">
        <v>1</v>
      </c>
      <c r="M51" s="9">
        <v>1</v>
      </c>
      <c r="N51" s="9">
        <v>1</v>
      </c>
      <c r="O51" s="9"/>
      <c r="P51" s="9"/>
      <c r="Q51" s="9"/>
    </row>
    <row r="52" spans="1:17">
      <c r="A52" s="9">
        <v>48</v>
      </c>
      <c r="B52" s="9">
        <v>5</v>
      </c>
      <c r="C52" s="9">
        <v>3</v>
      </c>
      <c r="D52" s="9">
        <v>5</v>
      </c>
      <c r="E52" s="9">
        <v>5</v>
      </c>
      <c r="F52" s="9">
        <v>5</v>
      </c>
      <c r="G52" s="9">
        <v>5</v>
      </c>
      <c r="H52" s="9">
        <v>5</v>
      </c>
      <c r="I52" s="9">
        <v>5</v>
      </c>
      <c r="J52" s="9">
        <v>5</v>
      </c>
      <c r="K52" s="9">
        <v>5</v>
      </c>
      <c r="L52" s="9">
        <v>4</v>
      </c>
      <c r="M52" s="9">
        <v>4</v>
      </c>
      <c r="N52" s="9">
        <v>5</v>
      </c>
      <c r="O52" s="9">
        <v>5</v>
      </c>
      <c r="P52" s="9">
        <v>3</v>
      </c>
      <c r="Q52" s="9"/>
    </row>
    <row r="53" spans="1:17">
      <c r="A53" s="9">
        <v>49</v>
      </c>
      <c r="B53" s="9">
        <v>4</v>
      </c>
      <c r="C53" s="9">
        <v>4</v>
      </c>
      <c r="D53" s="9">
        <v>5</v>
      </c>
      <c r="E53" s="9">
        <v>3</v>
      </c>
      <c r="F53" s="9">
        <v>4</v>
      </c>
      <c r="G53" s="9">
        <v>4</v>
      </c>
      <c r="H53" s="9">
        <v>4</v>
      </c>
      <c r="I53" s="9">
        <v>4</v>
      </c>
      <c r="J53" s="9">
        <v>4</v>
      </c>
      <c r="K53" s="9">
        <v>5</v>
      </c>
      <c r="L53" s="9">
        <v>3</v>
      </c>
      <c r="M53" s="9">
        <v>4</v>
      </c>
      <c r="N53" s="9">
        <v>4</v>
      </c>
      <c r="O53" s="9">
        <v>4</v>
      </c>
      <c r="P53" s="9">
        <v>1</v>
      </c>
      <c r="Q53" s="9"/>
    </row>
    <row r="54" spans="1:17">
      <c r="A54" s="9">
        <v>50</v>
      </c>
      <c r="B54" s="9"/>
      <c r="C54" s="9">
        <v>5</v>
      </c>
      <c r="D54" s="9">
        <v>5</v>
      </c>
      <c r="E54" s="9"/>
      <c r="F54" s="9"/>
      <c r="G54" s="9">
        <v>5</v>
      </c>
      <c r="H54" s="9">
        <v>5</v>
      </c>
      <c r="I54" s="9">
        <v>5</v>
      </c>
      <c r="J54" s="9"/>
      <c r="K54" s="9"/>
      <c r="L54" s="9"/>
      <c r="M54" s="9"/>
      <c r="N54" s="9"/>
      <c r="O54" s="9">
        <v>5</v>
      </c>
      <c r="P54" s="9"/>
      <c r="Q54" s="9"/>
    </row>
    <row r="55" spans="1:17">
      <c r="A55" s="9"/>
      <c r="B55" s="9"/>
      <c r="C55" s="9"/>
      <c r="D55" s="9"/>
      <c r="E55" s="9"/>
      <c r="F55" s="9"/>
      <c r="G55" s="9"/>
      <c r="H55" s="9"/>
      <c r="I55" s="9"/>
      <c r="J55" s="9"/>
      <c r="K55" s="9"/>
      <c r="L55" s="9"/>
      <c r="M55" s="9"/>
      <c r="N55" s="9"/>
      <c r="O55" s="9"/>
      <c r="P55" s="9"/>
      <c r="Q55" s="9"/>
    </row>
    <row r="56" spans="1:17">
      <c r="A56" s="83" t="s">
        <v>319</v>
      </c>
      <c r="B56" s="69">
        <f t="shared" ref="B56" si="0">AVERAGE(B5:B55)</f>
        <v>3.2666666666666666</v>
      </c>
      <c r="C56" s="69">
        <f t="shared" ref="C56" si="1">AVERAGE(C5:C55)</f>
        <v>3.3333333333333335</v>
      </c>
      <c r="D56" s="69">
        <f t="shared" ref="D56" si="2">AVERAGE(D5:D55)</f>
        <v>3.9782608695652173</v>
      </c>
      <c r="E56" s="69">
        <f t="shared" ref="E56" si="3">AVERAGE(E5:E55)</f>
        <v>3.3181818181818183</v>
      </c>
      <c r="F56" s="69">
        <f t="shared" ref="F56" si="4">AVERAGE(F5:F55)</f>
        <v>4.0217391304347823</v>
      </c>
      <c r="G56" s="69">
        <f t="shared" ref="G56" si="5">AVERAGE(G5:G55)</f>
        <v>4.1521739130434785</v>
      </c>
      <c r="H56" s="69">
        <f t="shared" ref="H56" si="6">AVERAGE(H5:H55)</f>
        <v>3.4444444444444446</v>
      </c>
      <c r="I56" s="69">
        <f t="shared" ref="I56" si="7">AVERAGE(I5:I55)</f>
        <v>3.4545454545454546</v>
      </c>
      <c r="J56" s="69">
        <f t="shared" ref="J56" si="8">AVERAGE(J5:J55)</f>
        <v>3.6046511627906979</v>
      </c>
      <c r="K56" s="69">
        <f t="shared" ref="K56" si="9">AVERAGE(K5:K55)</f>
        <v>3.0465116279069768</v>
      </c>
      <c r="L56" s="69">
        <f t="shared" ref="L56" si="10">AVERAGE(L5:L55)</f>
        <v>2.8409090909090908</v>
      </c>
      <c r="M56" s="69">
        <f t="shared" ref="M56" si="11">AVERAGE(M5:M55)</f>
        <v>3.3555555555555556</v>
      </c>
      <c r="N56" s="69">
        <f t="shared" ref="N56" si="12">AVERAGE(N5:N55)</f>
        <v>3.152173913043478</v>
      </c>
      <c r="O56" s="69">
        <f t="shared" ref="O56" si="13">AVERAGE(O5:O55)</f>
        <v>4.2666666666666666</v>
      </c>
      <c r="P56" s="69">
        <f t="shared" ref="P56" si="14">AVERAGE(P5:P55)</f>
        <v>2.6511627906976742</v>
      </c>
      <c r="Q56" s="9"/>
    </row>
    <row r="57" spans="1:17" s="88" customFormat="1">
      <c r="A57" s="88" t="s">
        <v>324</v>
      </c>
      <c r="B57" s="92">
        <v>3.2727272727272729</v>
      </c>
      <c r="C57" s="92">
        <v>4.0769230769230766</v>
      </c>
      <c r="D57" s="92">
        <v>4.3076923076923075</v>
      </c>
      <c r="E57" s="92">
        <v>3</v>
      </c>
      <c r="F57" s="92">
        <v>4.166666666666667</v>
      </c>
      <c r="G57" s="92">
        <v>4.5384615384615383</v>
      </c>
      <c r="H57" s="92">
        <v>3.5833333333333335</v>
      </c>
      <c r="I57" s="92">
        <v>3.4166666666666665</v>
      </c>
      <c r="J57" s="92">
        <v>3.8333333333333335</v>
      </c>
      <c r="K57" s="92">
        <v>3.25</v>
      </c>
      <c r="L57" s="92">
        <v>3.0833333333333335</v>
      </c>
      <c r="M57" s="92">
        <v>3.5833333333333335</v>
      </c>
      <c r="N57" s="92">
        <v>3.4166666666666665</v>
      </c>
      <c r="O57" s="92">
        <v>4.3076923076923075</v>
      </c>
      <c r="P57" s="92">
        <v>2.1</v>
      </c>
    </row>
    <row r="59" spans="1:17">
      <c r="B59" t="s">
        <v>330</v>
      </c>
      <c r="C59" t="s">
        <v>324</v>
      </c>
    </row>
    <row r="60" spans="1:17">
      <c r="A60" t="s">
        <v>415</v>
      </c>
      <c r="B60" s="101">
        <v>4.2666666666666666</v>
      </c>
      <c r="C60" s="101">
        <v>4.3076923076923075</v>
      </c>
    </row>
    <row r="61" spans="1:17">
      <c r="A61" t="s">
        <v>408</v>
      </c>
      <c r="B61" s="101">
        <v>4.1521739130434785</v>
      </c>
      <c r="C61" s="101">
        <v>4.5384615384615383</v>
      </c>
    </row>
    <row r="62" spans="1:17">
      <c r="A62" t="s">
        <v>407</v>
      </c>
      <c r="B62" s="101">
        <v>4.0217391304347823</v>
      </c>
      <c r="C62" s="101">
        <v>4.166666666666667</v>
      </c>
    </row>
    <row r="63" spans="1:17">
      <c r="A63" t="s">
        <v>406</v>
      </c>
      <c r="B63" s="101">
        <v>3.9782608695652173</v>
      </c>
      <c r="C63" s="101">
        <v>4.3076923076923075</v>
      </c>
    </row>
    <row r="64" spans="1:17">
      <c r="A64" t="s">
        <v>410</v>
      </c>
      <c r="B64" s="101">
        <v>3.6046511627906979</v>
      </c>
      <c r="C64" s="101">
        <v>3.8333333333333335</v>
      </c>
    </row>
    <row r="65" spans="1:3">
      <c r="A65" t="s">
        <v>409</v>
      </c>
      <c r="B65" s="101">
        <v>3.4545454545454546</v>
      </c>
      <c r="C65" s="101">
        <v>3.4166666666666665</v>
      </c>
    </row>
    <row r="66" spans="1:3">
      <c r="A66" t="s">
        <v>32</v>
      </c>
      <c r="B66" s="101">
        <v>3.4444444444444446</v>
      </c>
      <c r="C66" s="101">
        <v>3.5833333333333335</v>
      </c>
    </row>
    <row r="67" spans="1:3">
      <c r="A67" t="s">
        <v>413</v>
      </c>
      <c r="B67" s="101">
        <v>3.3555555555555556</v>
      </c>
      <c r="C67" s="101">
        <v>3.5833333333333335</v>
      </c>
    </row>
    <row r="68" spans="1:3">
      <c r="A68" t="s">
        <v>405</v>
      </c>
      <c r="B68" s="101">
        <v>3.3333333333333335</v>
      </c>
      <c r="C68" s="101">
        <v>4.0769230769230766</v>
      </c>
    </row>
    <row r="69" spans="1:3">
      <c r="A69" t="s">
        <v>158</v>
      </c>
      <c r="B69" s="101">
        <v>3.3181818181818183</v>
      </c>
      <c r="C69" s="101">
        <v>3</v>
      </c>
    </row>
    <row r="70" spans="1:3">
      <c r="A70" t="s">
        <v>404</v>
      </c>
      <c r="B70" s="101">
        <v>3.2666666666666666</v>
      </c>
      <c r="C70" s="101">
        <v>3.2727272727272729</v>
      </c>
    </row>
    <row r="71" spans="1:3">
      <c r="A71" t="s">
        <v>414</v>
      </c>
      <c r="B71" s="101">
        <v>3.152173913043478</v>
      </c>
      <c r="C71" s="101">
        <v>3.4166666666666665</v>
      </c>
    </row>
    <row r="72" spans="1:3">
      <c r="A72" t="s">
        <v>411</v>
      </c>
      <c r="B72" s="101">
        <v>3.0465116279069768</v>
      </c>
      <c r="C72" s="101">
        <v>3.25</v>
      </c>
    </row>
    <row r="73" spans="1:3">
      <c r="A73" t="s">
        <v>412</v>
      </c>
      <c r="B73" s="101">
        <v>2.8409090909090908</v>
      </c>
      <c r="C73" s="101">
        <v>3.0833333333333335</v>
      </c>
    </row>
    <row r="74" spans="1:3">
      <c r="A74" t="s">
        <v>416</v>
      </c>
      <c r="B74" s="101">
        <v>2.6511627906976742</v>
      </c>
      <c r="C74" s="101">
        <v>2.1</v>
      </c>
    </row>
  </sheetData>
  <sortState xmlns:xlrd2="http://schemas.microsoft.com/office/spreadsheetml/2017/richdata2" ref="A60:C74">
    <sortCondition descending="1" ref="B60:B7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10</vt:i4>
      </vt:variant>
      <vt:variant>
        <vt:lpstr>Charts</vt:lpstr>
      </vt:variant>
      <vt:variant>
        <vt:i4>6</vt:i4>
      </vt:variant>
      <vt:variant>
        <vt:lpstr>Named Ranges</vt:lpstr>
      </vt:variant>
      <vt:variant>
        <vt:i4>3</vt:i4>
      </vt:variant>
    </vt:vector>
  </HeadingPairs>
  <TitlesOfParts>
    <vt:vector size="19" baseType="lpstr">
      <vt:lpstr>Park-storage-green (2)</vt:lpstr>
      <vt:lpstr>About you</vt:lpstr>
      <vt:lpstr>Pref living</vt:lpstr>
      <vt:lpstr>Park-storage-green</vt:lpstr>
      <vt:lpstr>Flooring</vt:lpstr>
      <vt:lpstr>Interiors and in-home</vt:lpstr>
      <vt:lpstr>Location and Lifestyle</vt:lpstr>
      <vt:lpstr>Resident Amenities</vt:lpstr>
      <vt:lpstr>Extra services</vt:lpstr>
      <vt:lpstr>In your own words</vt:lpstr>
      <vt:lpstr>Gender chart</vt:lpstr>
      <vt:lpstr>Age chart</vt:lpstr>
      <vt:lpstr>Pets chart</vt:lpstr>
      <vt:lpstr>interiors chart</vt:lpstr>
      <vt:lpstr>Loc and LS chart</vt:lpstr>
      <vt:lpstr>Resident Amenities Chart</vt:lpstr>
      <vt:lpstr>'Park-storage-green'!Print_Area</vt:lpstr>
      <vt:lpstr>'Park-storage-green (2)'!Print_Area</vt:lpstr>
      <vt:lpstr>'Interiors and in-home'!Print_Titles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Wye</dc:creator>
  <cp:lastModifiedBy>Elena Muller</cp:lastModifiedBy>
  <cp:lastPrinted>2024-05-09T07:40:04Z</cp:lastPrinted>
  <dcterms:created xsi:type="dcterms:W3CDTF">2024-04-22T04:50:30Z</dcterms:created>
  <dcterms:modified xsi:type="dcterms:W3CDTF">2024-10-11T00:26:41Z</dcterms:modified>
</cp:coreProperties>
</file>