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8_{1F8604AC-2010-48E0-9C1C-3DB42E4E6D34}" xr6:coauthVersionLast="47" xr6:coauthVersionMax="47" xr10:uidLastSave="{00000000-0000-0000-0000-000000000000}"/>
  <bookViews>
    <workbookView xWindow="-108" yWindow="-108" windowWidth="23256" windowHeight="12456" activeTab="1" xr2:uid="{9D14872A-E490-4470-BC25-818748FD39B1}"/>
  </bookViews>
  <sheets>
    <sheet name="HardwareMonitoringModel2" sheetId="1" r:id="rId1"/>
    <sheet name="HardwareMonitoringMoldel3" sheetId="2" r:id="rId2"/>
  </sheets>
  <calcPr calcId="0"/>
</workbook>
</file>

<file path=xl/calcChain.xml><?xml version="1.0" encoding="utf-8"?>
<calcChain xmlns="http://schemas.openxmlformats.org/spreadsheetml/2006/main">
  <c r="H189" i="2" l="1"/>
  <c r="G189" i="2"/>
  <c r="F189" i="2"/>
  <c r="E189" i="2"/>
  <c r="D189" i="2"/>
  <c r="C189" i="2"/>
  <c r="B189" i="2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<sst xmlns="http://schemas.openxmlformats.org/spreadsheetml/2006/main" count="353" uniqueCount="226">
  <si>
    <t xml:space="preserve"> Hardware monitoring log v1.6 </t>
  </si>
  <si>
    <t xml:space="preserve"> NVIDIA GeForce RTX 3060 Ti</t>
  </si>
  <si>
    <t xml:space="preserve"> GPU usage           </t>
  </si>
  <si>
    <t xml:space="preserve">Memory usage        </t>
  </si>
  <si>
    <t xml:space="preserve">Power               </t>
  </si>
  <si>
    <t xml:space="preserve">CPU usage           </t>
  </si>
  <si>
    <t xml:space="preserve">CPU power           </t>
  </si>
  <si>
    <t xml:space="preserve">RAM usage           </t>
  </si>
  <si>
    <t xml:space="preserve"> 28-06-2025 19:53:25</t>
  </si>
  <si>
    <t xml:space="preserve"> 0.000               </t>
  </si>
  <si>
    <t xml:space="preserve"> 28-06-2025 19:53:26</t>
  </si>
  <si>
    <t xml:space="preserve"> 28-06-2025 19:53:27</t>
  </si>
  <si>
    <t xml:space="preserve"> 28-06-2025 19:53:28</t>
  </si>
  <si>
    <t xml:space="preserve"> 28-06-2025 19:53:29</t>
  </si>
  <si>
    <t xml:space="preserve"> 28-06-2025 19:53:30</t>
  </si>
  <si>
    <t xml:space="preserve"> 28-06-2025 19:53:31</t>
  </si>
  <si>
    <t xml:space="preserve"> 28-06-2025 19:53:32</t>
  </si>
  <si>
    <t xml:space="preserve"> 28-06-2025 19:53:33</t>
  </si>
  <si>
    <t xml:space="preserve"> 28-06-2025 19:53:34</t>
  </si>
  <si>
    <t xml:space="preserve"> 28-06-2025 19:53:35</t>
  </si>
  <si>
    <t xml:space="preserve"> 28-06-2025 19:53:36</t>
  </si>
  <si>
    <t xml:space="preserve"> 28-06-2025 19:53:37</t>
  </si>
  <si>
    <t xml:space="preserve"> 28-06-2025 19:53:38</t>
  </si>
  <si>
    <t xml:space="preserve"> 28-06-2025 19:53:39</t>
  </si>
  <si>
    <t xml:space="preserve"> 28-06-2025 19:53:40</t>
  </si>
  <si>
    <t xml:space="preserve"> 28-06-2025 19:53:41</t>
  </si>
  <si>
    <t xml:space="preserve"> 28-06-2025 19:53:42</t>
  </si>
  <si>
    <t xml:space="preserve"> 28-06-2025 19:53:43</t>
  </si>
  <si>
    <t xml:space="preserve"> 28-06-2025 19:53:44</t>
  </si>
  <si>
    <t xml:space="preserve"> 28-06-2025 19:53:45</t>
  </si>
  <si>
    <t xml:space="preserve"> 28-06-2025 19:53:46</t>
  </si>
  <si>
    <t xml:space="preserve"> 28-06-2025 19:53:47</t>
  </si>
  <si>
    <t xml:space="preserve"> 28-06-2025 19:53:48</t>
  </si>
  <si>
    <t xml:space="preserve"> 28-06-2025 19:53:49</t>
  </si>
  <si>
    <t xml:space="preserve"> 28-06-2025 19:53:50</t>
  </si>
  <si>
    <t xml:space="preserve"> 28-06-2025 19:53:51</t>
  </si>
  <si>
    <t xml:space="preserve"> 28-06-2025 19:53:52</t>
  </si>
  <si>
    <t xml:space="preserve"> 28-06-2025 19:53:53</t>
  </si>
  <si>
    <t>Coluna1</t>
  </si>
  <si>
    <t>Total</t>
  </si>
  <si>
    <t>Coluna2</t>
  </si>
  <si>
    <t xml:space="preserve"> 28-06-2025 19:57:36</t>
  </si>
  <si>
    <t xml:space="preserve"> 28-06-2025 19:57:35</t>
  </si>
  <si>
    <t xml:space="preserve"> 28-06-2025 19:57:34</t>
  </si>
  <si>
    <t xml:space="preserve"> 28-06-2025 19:57:33</t>
  </si>
  <si>
    <t xml:space="preserve"> 28-06-2025 19:57:32</t>
  </si>
  <si>
    <t xml:space="preserve"> 28-06-2025 19:57:31</t>
  </si>
  <si>
    <t xml:space="preserve"> 28-06-2025 19:57:30</t>
  </si>
  <si>
    <t xml:space="preserve"> 28-06-2025 19:57:29</t>
  </si>
  <si>
    <t xml:space="preserve"> 28-06-2025 19:57:28</t>
  </si>
  <si>
    <t xml:space="preserve"> 28-06-2025 19:57:27</t>
  </si>
  <si>
    <t xml:space="preserve"> 28-06-2025 19:57:26</t>
  </si>
  <si>
    <t xml:space="preserve"> 28-06-2025 19:57:25</t>
  </si>
  <si>
    <t xml:space="preserve"> 28-06-2025 19:57:24</t>
  </si>
  <si>
    <t xml:space="preserve"> 28-06-2025 19:57:23</t>
  </si>
  <si>
    <t xml:space="preserve"> 28-06-2025 19:57:22</t>
  </si>
  <si>
    <t xml:space="preserve"> 28-06-2025 19:57:21</t>
  </si>
  <si>
    <t xml:space="preserve"> 28-06-2025 19:57:20</t>
  </si>
  <si>
    <t xml:space="preserve"> 28-06-2025 19:57:19</t>
  </si>
  <si>
    <t xml:space="preserve"> 28-06-2025 19:57:18</t>
  </si>
  <si>
    <t xml:space="preserve"> 28-06-2025 19:57:17</t>
  </si>
  <si>
    <t xml:space="preserve"> 28-06-2025 19:57:16</t>
  </si>
  <si>
    <t xml:space="preserve"> 28-06-2025 19:57:15</t>
  </si>
  <si>
    <t xml:space="preserve"> 28-06-2025 19:57:14</t>
  </si>
  <si>
    <t xml:space="preserve"> 28-06-2025 19:57:13</t>
  </si>
  <si>
    <t xml:space="preserve"> 28-06-2025 19:57:12</t>
  </si>
  <si>
    <t xml:space="preserve"> 28-06-2025 19:57:11</t>
  </si>
  <si>
    <t xml:space="preserve"> 28-06-2025 19:57:10</t>
  </si>
  <si>
    <t xml:space="preserve"> 28-06-2025 19:57:09</t>
  </si>
  <si>
    <t xml:space="preserve"> 28-06-2025 19:57:08</t>
  </si>
  <si>
    <t xml:space="preserve"> 28-06-2025 19:57:07</t>
  </si>
  <si>
    <t xml:space="preserve"> 28-06-2025 19:57:06</t>
  </si>
  <si>
    <t xml:space="preserve"> 28-06-2025 19:57:05</t>
  </si>
  <si>
    <t xml:space="preserve"> 28-06-2025 19:57:04</t>
  </si>
  <si>
    <t xml:space="preserve"> 28-06-2025 19:57:03</t>
  </si>
  <si>
    <t xml:space="preserve"> 28-06-2025 19:57:02</t>
  </si>
  <si>
    <t xml:space="preserve"> 28-06-2025 19:57:01</t>
  </si>
  <si>
    <t xml:space="preserve"> 28-06-2025 19:57:00</t>
  </si>
  <si>
    <t xml:space="preserve"> 28-06-2025 19:56:59</t>
  </si>
  <si>
    <t xml:space="preserve"> 28-06-2025 19:56:58</t>
  </si>
  <si>
    <t xml:space="preserve"> 28-06-2025 19:56:57</t>
  </si>
  <si>
    <t xml:space="preserve"> 28-06-2025 19:56:56</t>
  </si>
  <si>
    <t xml:space="preserve"> 28-06-2025 19:56:55</t>
  </si>
  <si>
    <t xml:space="preserve"> 28-06-2025 19:56:54</t>
  </si>
  <si>
    <t xml:space="preserve"> 28-06-2025 19:56:53</t>
  </si>
  <si>
    <t xml:space="preserve"> 28-06-2025 19:56:52</t>
  </si>
  <si>
    <t xml:space="preserve"> 28-06-2025 19:56:51</t>
  </si>
  <si>
    <t xml:space="preserve"> 28-06-2025 19:56:50</t>
  </si>
  <si>
    <t xml:space="preserve"> 28-06-2025 19:56:49</t>
  </si>
  <si>
    <t xml:space="preserve"> 28-06-2025 19:56:48</t>
  </si>
  <si>
    <t xml:space="preserve"> 28-06-2025 19:56:47</t>
  </si>
  <si>
    <t xml:space="preserve"> 28-06-2025 19:56:46</t>
  </si>
  <si>
    <t xml:space="preserve"> 28-06-2025 19:56:45</t>
  </si>
  <si>
    <t xml:space="preserve"> 28-06-2025 19:56:44</t>
  </si>
  <si>
    <t xml:space="preserve"> 28-06-2025 19:56:43</t>
  </si>
  <si>
    <t xml:space="preserve"> 28-06-2025 19:56:42</t>
  </si>
  <si>
    <t xml:space="preserve"> 28-06-2025 19:56:41</t>
  </si>
  <si>
    <t xml:space="preserve"> 28-06-2025 19:56:40</t>
  </si>
  <si>
    <t xml:space="preserve"> 28-06-2025 19:56:39</t>
  </si>
  <si>
    <t xml:space="preserve"> 28-06-2025 19:56:38</t>
  </si>
  <si>
    <t xml:space="preserve"> 28-06-2025 19:56:37</t>
  </si>
  <si>
    <t xml:space="preserve"> 28-06-2025 19:56:36</t>
  </si>
  <si>
    <t xml:space="preserve"> 28-06-2025 19:56:35</t>
  </si>
  <si>
    <t xml:space="preserve"> 28-06-2025 19:56:34</t>
  </si>
  <si>
    <t xml:space="preserve"> 28-06-2025 19:56:33</t>
  </si>
  <si>
    <t xml:space="preserve"> 28-06-2025 19:56:32</t>
  </si>
  <si>
    <t xml:space="preserve"> 28-06-2025 19:56:31</t>
  </si>
  <si>
    <t xml:space="preserve"> 28-06-2025 19:56:30</t>
  </si>
  <si>
    <t xml:space="preserve"> 28-06-2025 19:56:29</t>
  </si>
  <si>
    <t xml:space="preserve"> 28-06-2025 19:56:28</t>
  </si>
  <si>
    <t xml:space="preserve"> 28-06-2025 19:56:27</t>
  </si>
  <si>
    <t xml:space="preserve"> 28-06-2025 19:56:26</t>
  </si>
  <si>
    <t xml:space="preserve"> 28-06-2025 19:56:25</t>
  </si>
  <si>
    <t xml:space="preserve"> 28-06-2025 19:56:24</t>
  </si>
  <si>
    <t xml:space="preserve"> 28-06-2025 19:56:23</t>
  </si>
  <si>
    <t xml:space="preserve"> 28-06-2025 19:56:22</t>
  </si>
  <si>
    <t xml:space="preserve"> 28-06-2025 19:56:21</t>
  </si>
  <si>
    <t xml:space="preserve"> 28-06-2025 19:56:20</t>
  </si>
  <si>
    <t xml:space="preserve"> 28-06-2025 19:56:19</t>
  </si>
  <si>
    <t xml:space="preserve"> 28-06-2025 19:56:18</t>
  </si>
  <si>
    <t xml:space="preserve"> 28-06-2025 19:56:17</t>
  </si>
  <si>
    <t xml:space="preserve"> 28-06-2025 19:56:16</t>
  </si>
  <si>
    <t xml:space="preserve"> 28-06-2025 19:56:15</t>
  </si>
  <si>
    <t xml:space="preserve"> 28-06-2025 19:56:14</t>
  </si>
  <si>
    <t xml:space="preserve"> 28-06-2025 19:56:13</t>
  </si>
  <si>
    <t xml:space="preserve"> 28-06-2025 19:56:12</t>
  </si>
  <si>
    <t xml:space="preserve"> 28-06-2025 19:56:11</t>
  </si>
  <si>
    <t xml:space="preserve"> 28-06-2025 19:56:10</t>
  </si>
  <si>
    <t xml:space="preserve"> 28-06-2025 19:56:09</t>
  </si>
  <si>
    <t xml:space="preserve"> 28-06-2025 19:56:08</t>
  </si>
  <si>
    <t xml:space="preserve"> 28-06-2025 19:56:07</t>
  </si>
  <si>
    <t xml:space="preserve"> 28-06-2025 19:56:06</t>
  </si>
  <si>
    <t xml:space="preserve"> 28-06-2025 19:56:05</t>
  </si>
  <si>
    <t xml:space="preserve"> 28-06-2025 19:56:04</t>
  </si>
  <si>
    <t xml:space="preserve"> 28-06-2025 19:56:03</t>
  </si>
  <si>
    <t xml:space="preserve"> 28-06-2025 19:56:02</t>
  </si>
  <si>
    <t xml:space="preserve"> 28-06-2025 19:56:01</t>
  </si>
  <si>
    <t xml:space="preserve"> 28-06-2025 19:56:00</t>
  </si>
  <si>
    <t xml:space="preserve"> 28-06-2025 19:55:59</t>
  </si>
  <si>
    <t xml:space="preserve"> 28-06-2025 19:55:58</t>
  </si>
  <si>
    <t xml:space="preserve"> 28-06-2025 19:55:57</t>
  </si>
  <si>
    <t xml:space="preserve"> 28-06-2025 19:55:56</t>
  </si>
  <si>
    <t xml:space="preserve"> 28-06-2025 19:55:55</t>
  </si>
  <si>
    <t xml:space="preserve"> 28-06-2025 19:55:54</t>
  </si>
  <si>
    <t xml:space="preserve"> 28-06-2025 19:55:53</t>
  </si>
  <si>
    <t xml:space="preserve"> 28-06-2025 19:55:52</t>
  </si>
  <si>
    <t xml:space="preserve"> 28-06-2025 19:55:51</t>
  </si>
  <si>
    <t xml:space="preserve"> 28-06-2025 19:55:50</t>
  </si>
  <si>
    <t xml:space="preserve"> 28-06-2025 19:55:49</t>
  </si>
  <si>
    <t xml:space="preserve"> 28-06-2025 19:55:48</t>
  </si>
  <si>
    <t xml:space="preserve"> 28-06-2025 19:55:47</t>
  </si>
  <si>
    <t xml:space="preserve"> 28-06-2025 19:55:46</t>
  </si>
  <si>
    <t xml:space="preserve"> 28-06-2025 19:55:45</t>
  </si>
  <si>
    <t xml:space="preserve"> 28-06-2025 19:55:44</t>
  </si>
  <si>
    <t xml:space="preserve"> 28-06-2025 19:55:43</t>
  </si>
  <si>
    <t xml:space="preserve"> 28-06-2025 19:55:42</t>
  </si>
  <si>
    <t xml:space="preserve"> 28-06-2025 19:55:41</t>
  </si>
  <si>
    <t xml:space="preserve"> 28-06-2025 19:55:40</t>
  </si>
  <si>
    <t xml:space="preserve"> 28-06-2025 19:55:39</t>
  </si>
  <si>
    <t xml:space="preserve"> 28-06-2025 19:55:38</t>
  </si>
  <si>
    <t xml:space="preserve"> 28-06-2025 19:55:37</t>
  </si>
  <si>
    <t xml:space="preserve"> 28-06-2025 19:55:36</t>
  </si>
  <si>
    <t xml:space="preserve"> 28-06-2025 19:55:35</t>
  </si>
  <si>
    <t xml:space="preserve"> 28-06-2025 19:55:34</t>
  </si>
  <si>
    <t xml:space="preserve"> 28-06-2025 19:55:33</t>
  </si>
  <si>
    <t xml:space="preserve"> 28-06-2025 19:55:32</t>
  </si>
  <si>
    <t xml:space="preserve"> 28-06-2025 19:55:31</t>
  </si>
  <si>
    <t xml:space="preserve"> 28-06-2025 19:55:30</t>
  </si>
  <si>
    <t xml:space="preserve"> 28-06-2025 19:55:29</t>
  </si>
  <si>
    <t xml:space="preserve"> 28-06-2025 19:55:28</t>
  </si>
  <si>
    <t xml:space="preserve"> 28-06-2025 19:55:27</t>
  </si>
  <si>
    <t xml:space="preserve"> 28-06-2025 19:55:26</t>
  </si>
  <si>
    <t xml:space="preserve"> 28-06-2025 19:55:25</t>
  </si>
  <si>
    <t xml:space="preserve"> 28-06-2025 19:55:24</t>
  </si>
  <si>
    <t xml:space="preserve"> 28-06-2025 19:55:23</t>
  </si>
  <si>
    <t xml:space="preserve"> 28-06-2025 19:55:22</t>
  </si>
  <si>
    <t xml:space="preserve"> 28-06-2025 19:55:21</t>
  </si>
  <si>
    <t xml:space="preserve"> 28-06-2025 19:55:20</t>
  </si>
  <si>
    <t xml:space="preserve"> 28-06-2025 19:55:19</t>
  </si>
  <si>
    <t xml:space="preserve"> 28-06-2025 19:55:18</t>
  </si>
  <si>
    <t xml:space="preserve"> 28-06-2025 19:55:17</t>
  </si>
  <si>
    <t xml:space="preserve"> 28-06-2025 19:55:16</t>
  </si>
  <si>
    <t xml:space="preserve"> 28-06-2025 19:55:15</t>
  </si>
  <si>
    <t xml:space="preserve"> 28-06-2025 19:55:14</t>
  </si>
  <si>
    <t xml:space="preserve"> 28-06-2025 19:55:13</t>
  </si>
  <si>
    <t xml:space="preserve"> 28-06-2025 19:55:12</t>
  </si>
  <si>
    <t xml:space="preserve"> 28-06-2025 19:55:11</t>
  </si>
  <si>
    <t xml:space="preserve"> 28-06-2025 19:55:10</t>
  </si>
  <si>
    <t xml:space="preserve"> 28-06-2025 19:55:09</t>
  </si>
  <si>
    <t xml:space="preserve"> 28-06-2025 19:55:08</t>
  </si>
  <si>
    <t xml:space="preserve"> 28-06-2025 19:55:07</t>
  </si>
  <si>
    <t xml:space="preserve"> 28-06-2025 19:55:06</t>
  </si>
  <si>
    <t xml:space="preserve"> 28-06-2025 19:55:05</t>
  </si>
  <si>
    <t xml:space="preserve"> 28-06-2025 19:55:04</t>
  </si>
  <si>
    <t xml:space="preserve"> 28-06-2025 19:55:03</t>
  </si>
  <si>
    <t xml:space="preserve"> 28-06-2025 19:55:02</t>
  </si>
  <si>
    <t xml:space="preserve"> 28-06-2025 19:55:01</t>
  </si>
  <si>
    <t xml:space="preserve"> 28-06-2025 19:55:00</t>
  </si>
  <si>
    <t xml:space="preserve"> 28-06-2025 19:54:59</t>
  </si>
  <si>
    <t xml:space="preserve"> 28-06-2025 19:54:58</t>
  </si>
  <si>
    <t xml:space="preserve"> 28-06-2025 19:54:57</t>
  </si>
  <si>
    <t xml:space="preserve"> 28-06-2025 19:54:56</t>
  </si>
  <si>
    <t xml:space="preserve"> 28-06-2025 19:54:55</t>
  </si>
  <si>
    <t xml:space="preserve"> 28-06-2025 19:54:54</t>
  </si>
  <si>
    <t xml:space="preserve"> 28-06-2025 19:54:53</t>
  </si>
  <si>
    <t xml:space="preserve"> 28-06-2025 19:54:52</t>
  </si>
  <si>
    <t xml:space="preserve"> 28-06-2025 19:54:51</t>
  </si>
  <si>
    <t xml:space="preserve"> 28-06-2025 19:54:50</t>
  </si>
  <si>
    <t xml:space="preserve"> 28-06-2025 19:54:49</t>
  </si>
  <si>
    <t xml:space="preserve"> 28-06-2025 19:54:48</t>
  </si>
  <si>
    <t xml:space="preserve"> 28-06-2025 19:54:47</t>
  </si>
  <si>
    <t xml:space="preserve"> 28-06-2025 19:54:46</t>
  </si>
  <si>
    <t xml:space="preserve"> 28-06-2025 19:54:45</t>
  </si>
  <si>
    <t xml:space="preserve"> 28-06-2025 19:54:44</t>
  </si>
  <si>
    <t xml:space="preserve"> 28-06-2025 19:54:43</t>
  </si>
  <si>
    <t xml:space="preserve"> 28-06-2025 19:54:42</t>
  </si>
  <si>
    <t xml:space="preserve"> 28-06-2025 19:54:41</t>
  </si>
  <si>
    <t xml:space="preserve"> 28-06-2025 19:54:40</t>
  </si>
  <si>
    <t xml:space="preserve"> 28-06-2025 19:54:39</t>
  </si>
  <si>
    <t xml:space="preserve"> 28-06-2025 19:54:38</t>
  </si>
  <si>
    <t xml:space="preserve"> 28-06-2025 19:54:37</t>
  </si>
  <si>
    <t xml:space="preserve"> 28-06-2025 19:54:36</t>
  </si>
  <si>
    <t xml:space="preserve"> 28-06-2025 19:54:35</t>
  </si>
  <si>
    <t xml:space="preserve"> 28-06-2025 19:54:34</t>
  </si>
  <si>
    <t xml:space="preserve"> 28-06-2025 19:54:33</t>
  </si>
  <si>
    <t xml:space="preserve"> 28-06-2025 19:54:32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</si>
</sst>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09F7FC-2F80-4F85-9070-041D51B66534}" name="Tabela1" displayName="Tabela1" ref="A3:H33" totalsRowCount="1">
  <autoFilter ref="A3:H32" xr:uid="{F409F7FC-2F80-4F85-9070-041D51B66534}"/>
  <tableColumns count="8">
    <tableColumn id="1" xr3:uid="{ADEEAC0C-5B59-4129-9A18-FE900F8442B8}" name="Coluna1" totalsRowLabel="Total"/>
    <tableColumn id="2" xr3:uid="{BCBDCDD7-11C9-40A3-B6F1-A1A75427D6C7}" name=" GPU usage           " totalsRowFunction="custom" dataDxfId="25" totalsRowDxfId="19">
      <totalsRowFormula>SUBTOTAL(1,Tabela1[[ GPU usage           ]])/1000</totalsRowFormula>
    </tableColumn>
    <tableColumn id="3" xr3:uid="{96C577F3-8BCB-4981-9B11-C61D7F8FBEB6}" name="Memory usage        " totalsRowFunction="custom" dataDxfId="24" totalsRowDxfId="18">
      <totalsRowFormula>SUBTOTAL(1,Tabela1[[Memory usage        ]])/1000</totalsRowFormula>
    </tableColumn>
    <tableColumn id="4" xr3:uid="{B185FC65-DFEE-4621-A38B-8536FEE3051D}" name="Power               " totalsRowFunction="custom" dataDxfId="23" totalsRowDxfId="17">
      <totalsRowFormula>SUBTOTAL(9,Tabela1[[Power               ]])/1000/60</totalsRowFormula>
    </tableColumn>
    <tableColumn id="5" xr3:uid="{8C8CE95D-340E-4EAF-84F5-82F1024A66CE}" name="CPU usage           " totalsRowFunction="custom" dataDxfId="22" totalsRowDxfId="16">
      <totalsRowFormula>SUBTOTAL(1,Tabela1[[CPU usage           ]])/1000</totalsRowFormula>
    </tableColumn>
    <tableColumn id="6" xr3:uid="{59447F62-0D93-4746-BE45-984C19134528}" name="CPU power           " totalsRowFunction="custom" dataDxfId="21" totalsRowDxfId="15">
      <totalsRowFormula>SUBTOTAL(9,Tabela1[[CPU power           ]])/1000/60</totalsRowFormula>
    </tableColumn>
    <tableColumn id="7" xr3:uid="{8B9C9974-FB6B-445E-8936-E8D6734272DE}" name="RAM usage           " totalsRowFunction="custom" dataDxfId="20" totalsRowDxfId="14">
      <totalsRowFormula>SUBTOTAL(1,Tabela1[[RAM usage           ]])/1000</totalsRowFormula>
    </tableColumn>
    <tableColumn id="8" xr3:uid="{2FA0D2E6-DCE6-4DCD-BDEE-1226D84A8DE6}" name="Coluna2" totalsRowFunction="custom" dataDxfId="13">
      <totalsRowFormula>SUBTOTAL(2,Tabela1[[RAM usage           ]])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C11FC3-1EE9-4589-94EA-F8633FAACB3A}" name="Tabela2" displayName="Tabela2" ref="A3:H189" totalsRowCount="1">
  <autoFilter ref="A3:H188" xr:uid="{13C11FC3-1EE9-4589-94EA-F8633FAACB3A}"/>
  <tableColumns count="8">
    <tableColumn id="1" xr3:uid="{E03853D4-F0B6-4D39-95A4-A98D00CF8ED2}" name="Coluna1" totalsRowLabel="Total"/>
    <tableColumn id="2" xr3:uid="{B66A6251-B1F6-400C-B0C3-311322E9BA8E}" name=" GPU usage           " totalsRowFunction="custom" dataDxfId="12" totalsRowDxfId="6">
      <totalsRowFormula>SUBTOTAL(1,Tabela2[[ GPU usage           ]])/1000</totalsRowFormula>
    </tableColumn>
    <tableColumn id="3" xr3:uid="{F6B842D8-013A-40B5-B4E5-7723C6D1182A}" name="Memory usage        " totalsRowFunction="custom" dataDxfId="11" totalsRowDxfId="5">
      <totalsRowFormula>SUBTOTAL(1,Tabela2[[Memory usage        ]])/1000</totalsRowFormula>
    </tableColumn>
    <tableColumn id="4" xr3:uid="{D86A1740-DA0F-4834-8BD1-68E92E56F787}" name="Power               " totalsRowFunction="custom" dataDxfId="10" totalsRowDxfId="4">
      <totalsRowFormula>SUBTOTAL(9,Tabela2[[Power               ]])/1000/60</totalsRowFormula>
    </tableColumn>
    <tableColumn id="5" xr3:uid="{FEA6C9C9-C1E2-4E43-972D-58AEF2AEEB34}" name="CPU usage           " totalsRowFunction="custom" dataDxfId="9" totalsRowDxfId="3">
      <totalsRowFormula>SUBTOTAL(1,Tabela2[[CPU usage           ]])/1000</totalsRowFormula>
    </tableColumn>
    <tableColumn id="6" xr3:uid="{BA0ABD3B-C549-4ACE-BEB0-D36B1869D0C9}" name="CPU power           " totalsRowFunction="custom" dataDxfId="8" totalsRowDxfId="2">
      <totalsRowFormula>SUBTOTAL(9,Tabela2[[CPU power           ]])/1000/60</totalsRowFormula>
    </tableColumn>
    <tableColumn id="7" xr3:uid="{EFF60B6E-99A9-4FE0-ABAE-B7D6A3F9AF19}" name="RAM usage           " totalsRowFunction="custom" dataDxfId="7" totalsRowDxfId="1">
      <totalsRowFormula>SUBTOTAL(1,Tabela2[[RAM usage           ]])/1000</totalsRowFormula>
    </tableColumn>
    <tableColumn id="8" xr3:uid="{801F8743-3AA7-4851-A125-D216BE290BA8}" name="Coluna2" totalsRowFunction="custom" dataDxfId="0">
      <totalsRowFormula>SUBTOTAL(2,Tabela2[[RAM usage           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EAA3-865E-4B32-938A-FEA3E29A9A04}">
  <dimension ref="A1:H33"/>
  <sheetViews>
    <sheetView topLeftCell="A13" workbookViewId="0">
      <selection activeCell="B33" sqref="B33:H33"/>
    </sheetView>
  </sheetViews>
  <sheetFormatPr defaultRowHeight="14.4" x14ac:dyDescent="0.3"/>
  <cols>
    <col min="1" max="1" width="9.6640625" customWidth="1"/>
    <col min="2" max="2" width="15.6640625" customWidth="1"/>
    <col min="3" max="3" width="17.33203125" customWidth="1"/>
    <col min="4" max="4" width="13" customWidth="1"/>
    <col min="5" max="5" width="15.21875" customWidth="1"/>
    <col min="6" max="6" width="15.5546875" customWidth="1"/>
    <col min="7" max="7" width="15.33203125" customWidth="1"/>
  </cols>
  <sheetData>
    <row r="1" spans="1:8" x14ac:dyDescent="0.3">
      <c r="C1" t="s">
        <v>0</v>
      </c>
    </row>
    <row r="2" spans="1:8" x14ac:dyDescent="0.3">
      <c r="C2" t="s">
        <v>1</v>
      </c>
    </row>
    <row r="3" spans="1:8" x14ac:dyDescent="0.3">
      <c r="A3" t="s">
        <v>38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40</v>
      </c>
    </row>
    <row r="4" spans="1:8" x14ac:dyDescent="0.3">
      <c r="A4" t="s">
        <v>8</v>
      </c>
      <c r="B4" t="s">
        <v>9</v>
      </c>
      <c r="C4" s="1">
        <v>646734</v>
      </c>
      <c r="D4" s="1">
        <v>7453</v>
      </c>
      <c r="E4" s="1">
        <v>1664</v>
      </c>
      <c r="F4" s="1">
        <v>11044</v>
      </c>
      <c r="G4" s="1">
        <v>7881000</v>
      </c>
      <c r="H4" s="1"/>
    </row>
    <row r="5" spans="1:8" x14ac:dyDescent="0.3">
      <c r="A5" t="s">
        <v>10</v>
      </c>
      <c r="B5" s="1">
        <v>1000</v>
      </c>
      <c r="C5" s="1">
        <v>646734</v>
      </c>
      <c r="D5" s="1">
        <v>8268</v>
      </c>
      <c r="E5" s="1">
        <v>10643</v>
      </c>
      <c r="F5" s="1">
        <v>21694</v>
      </c>
      <c r="G5" s="1">
        <v>7933000</v>
      </c>
      <c r="H5" s="1"/>
    </row>
    <row r="6" spans="1:8" x14ac:dyDescent="0.3">
      <c r="A6" t="s">
        <v>11</v>
      </c>
      <c r="B6" s="1">
        <v>1000</v>
      </c>
      <c r="C6" s="1">
        <v>646734</v>
      </c>
      <c r="D6" s="1">
        <v>8111</v>
      </c>
      <c r="E6" s="1">
        <v>10297</v>
      </c>
      <c r="F6" s="1">
        <v>22049</v>
      </c>
      <c r="G6" s="1">
        <v>8307000</v>
      </c>
      <c r="H6" s="1"/>
    </row>
    <row r="7" spans="1:8" x14ac:dyDescent="0.3">
      <c r="A7" t="s">
        <v>12</v>
      </c>
      <c r="B7" s="1">
        <v>1000</v>
      </c>
      <c r="C7" s="1">
        <v>646734</v>
      </c>
      <c r="D7" s="1">
        <v>8252</v>
      </c>
      <c r="E7" s="1">
        <v>10303</v>
      </c>
      <c r="F7" s="1">
        <v>21475</v>
      </c>
      <c r="G7" s="1">
        <v>8356000</v>
      </c>
      <c r="H7" s="1"/>
    </row>
    <row r="8" spans="1:8" x14ac:dyDescent="0.3">
      <c r="A8" t="s">
        <v>13</v>
      </c>
      <c r="B8" s="1">
        <v>1000</v>
      </c>
      <c r="C8" s="1">
        <v>646734</v>
      </c>
      <c r="D8" s="1">
        <v>8193</v>
      </c>
      <c r="E8" s="1">
        <v>9119</v>
      </c>
      <c r="F8" s="1">
        <v>21288</v>
      </c>
      <c r="G8" s="1">
        <v>8361000</v>
      </c>
      <c r="H8" s="1"/>
    </row>
    <row r="9" spans="1:8" x14ac:dyDescent="0.3">
      <c r="A9" t="s">
        <v>14</v>
      </c>
      <c r="B9" s="1">
        <v>1000</v>
      </c>
      <c r="C9" s="1">
        <v>646734</v>
      </c>
      <c r="D9" s="1">
        <v>7987</v>
      </c>
      <c r="E9" s="1">
        <v>11066</v>
      </c>
      <c r="F9" s="1">
        <v>22614</v>
      </c>
      <c r="G9" s="1">
        <v>8407000</v>
      </c>
      <c r="H9" s="1"/>
    </row>
    <row r="10" spans="1:8" x14ac:dyDescent="0.3">
      <c r="A10" t="s">
        <v>15</v>
      </c>
      <c r="B10" s="1">
        <v>1000</v>
      </c>
      <c r="C10" s="1">
        <v>646734</v>
      </c>
      <c r="D10" s="1">
        <v>7934</v>
      </c>
      <c r="E10" s="1">
        <v>10309</v>
      </c>
      <c r="F10" s="1">
        <v>21127</v>
      </c>
      <c r="G10" s="1">
        <v>8481000</v>
      </c>
      <c r="H10" s="1"/>
    </row>
    <row r="11" spans="1:8" x14ac:dyDescent="0.3">
      <c r="A11" t="s">
        <v>16</v>
      </c>
      <c r="B11" s="1">
        <v>1000</v>
      </c>
      <c r="C11" s="1">
        <v>646734</v>
      </c>
      <c r="D11" s="1">
        <v>7965</v>
      </c>
      <c r="E11" s="1">
        <v>9186</v>
      </c>
      <c r="F11" s="1">
        <v>21251</v>
      </c>
      <c r="G11" s="1">
        <v>8479000</v>
      </c>
      <c r="H11" s="1"/>
    </row>
    <row r="12" spans="1:8" x14ac:dyDescent="0.3">
      <c r="A12" t="s">
        <v>17</v>
      </c>
      <c r="B12" s="1">
        <v>1000</v>
      </c>
      <c r="C12" s="1">
        <v>646734</v>
      </c>
      <c r="D12" s="1">
        <v>7909</v>
      </c>
      <c r="E12" s="1">
        <v>10375</v>
      </c>
      <c r="F12" s="1">
        <v>20993</v>
      </c>
      <c r="G12" s="1">
        <v>8514000</v>
      </c>
      <c r="H12" s="1"/>
    </row>
    <row r="13" spans="1:8" x14ac:dyDescent="0.3">
      <c r="A13" t="s">
        <v>18</v>
      </c>
      <c r="B13" s="1">
        <v>1000</v>
      </c>
      <c r="C13" s="1">
        <v>646734</v>
      </c>
      <c r="D13" s="1">
        <v>9141</v>
      </c>
      <c r="E13" s="1">
        <v>9499</v>
      </c>
      <c r="F13" s="1">
        <v>22023</v>
      </c>
      <c r="G13" s="1">
        <v>8547000</v>
      </c>
      <c r="H13" s="1"/>
    </row>
    <row r="14" spans="1:8" x14ac:dyDescent="0.3">
      <c r="A14" t="s">
        <v>19</v>
      </c>
      <c r="B14" s="1">
        <v>1000</v>
      </c>
      <c r="C14" s="1">
        <v>986445</v>
      </c>
      <c r="D14" s="1">
        <v>41463</v>
      </c>
      <c r="E14" s="1">
        <v>9337</v>
      </c>
      <c r="F14" s="1">
        <v>22376</v>
      </c>
      <c r="G14" s="1">
        <v>8706000</v>
      </c>
      <c r="H14" s="1"/>
    </row>
    <row r="15" spans="1:8" x14ac:dyDescent="0.3">
      <c r="A15" t="s">
        <v>20</v>
      </c>
      <c r="B15" s="1">
        <v>10000</v>
      </c>
      <c r="C15" s="1">
        <v>1836445</v>
      </c>
      <c r="D15" s="1">
        <v>44940</v>
      </c>
      <c r="E15" s="1">
        <v>31348</v>
      </c>
      <c r="F15" s="1">
        <v>36192</v>
      </c>
      <c r="G15" s="1">
        <v>9059000</v>
      </c>
      <c r="H15" s="1"/>
    </row>
    <row r="16" spans="1:8" x14ac:dyDescent="0.3">
      <c r="A16" t="s">
        <v>21</v>
      </c>
      <c r="B16" s="1">
        <v>12000</v>
      </c>
      <c r="C16" s="1">
        <v>1980445</v>
      </c>
      <c r="D16" s="1">
        <v>49475</v>
      </c>
      <c r="E16" s="1">
        <v>13034</v>
      </c>
      <c r="F16" s="1">
        <v>26392</v>
      </c>
      <c r="G16" s="1">
        <v>9310000</v>
      </c>
      <c r="H16" s="1"/>
    </row>
    <row r="17" spans="1:8" x14ac:dyDescent="0.3">
      <c r="A17" t="s">
        <v>22</v>
      </c>
      <c r="B17" s="1">
        <v>27000</v>
      </c>
      <c r="C17" s="1">
        <v>1980445</v>
      </c>
      <c r="D17" s="1">
        <v>56585</v>
      </c>
      <c r="E17" s="1">
        <v>10910</v>
      </c>
      <c r="F17" s="1">
        <v>24228</v>
      </c>
      <c r="G17" s="1">
        <v>9317000</v>
      </c>
      <c r="H17" s="1"/>
    </row>
    <row r="18" spans="1:8" x14ac:dyDescent="0.3">
      <c r="A18" t="s">
        <v>23</v>
      </c>
      <c r="B18" s="1">
        <v>37000</v>
      </c>
      <c r="C18" s="1">
        <v>1980445</v>
      </c>
      <c r="D18" s="1">
        <v>68662</v>
      </c>
      <c r="E18" s="1">
        <v>9931</v>
      </c>
      <c r="F18" s="1">
        <v>24023</v>
      </c>
      <c r="G18" s="1">
        <v>9318000</v>
      </c>
      <c r="H18" s="1"/>
    </row>
    <row r="19" spans="1:8" x14ac:dyDescent="0.3">
      <c r="A19" t="s">
        <v>24</v>
      </c>
      <c r="B19" s="1">
        <v>34000</v>
      </c>
      <c r="C19" s="1">
        <v>1980445</v>
      </c>
      <c r="D19" s="1">
        <v>62962</v>
      </c>
      <c r="E19" s="1">
        <v>11827</v>
      </c>
      <c r="F19" s="1">
        <v>23978</v>
      </c>
      <c r="G19" s="1">
        <v>9318000</v>
      </c>
      <c r="H19" s="1"/>
    </row>
    <row r="20" spans="1:8" x14ac:dyDescent="0.3">
      <c r="A20" t="s">
        <v>25</v>
      </c>
      <c r="B20" s="1">
        <v>35000</v>
      </c>
      <c r="C20" s="1">
        <v>1980445</v>
      </c>
      <c r="D20" s="1">
        <v>63080</v>
      </c>
      <c r="E20" s="1">
        <v>10134</v>
      </c>
      <c r="F20" s="1">
        <v>24782</v>
      </c>
      <c r="G20" s="1">
        <v>9318000</v>
      </c>
      <c r="H20" s="1"/>
    </row>
    <row r="21" spans="1:8" x14ac:dyDescent="0.3">
      <c r="A21" t="s">
        <v>26</v>
      </c>
      <c r="B21" s="1">
        <v>33000</v>
      </c>
      <c r="C21" s="1">
        <v>1980445</v>
      </c>
      <c r="D21" s="1">
        <v>53806</v>
      </c>
      <c r="E21" s="1">
        <v>12032</v>
      </c>
      <c r="F21" s="1">
        <v>24586</v>
      </c>
      <c r="G21" s="1">
        <v>9318000</v>
      </c>
      <c r="H21" s="1"/>
    </row>
    <row r="22" spans="1:8" x14ac:dyDescent="0.3">
      <c r="A22" t="s">
        <v>27</v>
      </c>
      <c r="B22" s="1">
        <v>40000</v>
      </c>
      <c r="C22" s="1">
        <v>1980445</v>
      </c>
      <c r="D22" s="1">
        <v>61982</v>
      </c>
      <c r="E22" s="1">
        <v>10228</v>
      </c>
      <c r="F22" s="1">
        <v>24238</v>
      </c>
      <c r="G22" s="1">
        <v>9318000</v>
      </c>
      <c r="H22" s="1"/>
    </row>
    <row r="23" spans="1:8" x14ac:dyDescent="0.3">
      <c r="A23" t="s">
        <v>28</v>
      </c>
      <c r="B23" s="1">
        <v>31000</v>
      </c>
      <c r="C23" s="1">
        <v>1980445</v>
      </c>
      <c r="D23" s="1">
        <v>51757</v>
      </c>
      <c r="E23" s="1">
        <v>10189</v>
      </c>
      <c r="F23" s="1">
        <v>24292</v>
      </c>
      <c r="G23" s="1">
        <v>9318000</v>
      </c>
      <c r="H23" s="1"/>
    </row>
    <row r="24" spans="1:8" x14ac:dyDescent="0.3">
      <c r="A24" t="s">
        <v>29</v>
      </c>
      <c r="B24" s="1">
        <v>42000</v>
      </c>
      <c r="C24" s="1">
        <v>1980445</v>
      </c>
      <c r="D24" s="1">
        <v>58600</v>
      </c>
      <c r="E24" s="1">
        <v>11617</v>
      </c>
      <c r="F24" s="1">
        <v>24157</v>
      </c>
      <c r="G24" s="1">
        <v>9318000</v>
      </c>
      <c r="H24" s="1"/>
    </row>
    <row r="25" spans="1:8" x14ac:dyDescent="0.3">
      <c r="A25" t="s">
        <v>30</v>
      </c>
      <c r="B25" s="1">
        <v>29000</v>
      </c>
      <c r="C25" s="1">
        <v>1980445</v>
      </c>
      <c r="D25" s="1">
        <v>61265</v>
      </c>
      <c r="E25" s="1">
        <v>11097</v>
      </c>
      <c r="F25" s="1">
        <v>23969</v>
      </c>
      <c r="G25" s="1">
        <v>9318000</v>
      </c>
      <c r="H25" s="1"/>
    </row>
    <row r="26" spans="1:8" x14ac:dyDescent="0.3">
      <c r="A26" t="s">
        <v>31</v>
      </c>
      <c r="B26" s="1">
        <v>32000</v>
      </c>
      <c r="C26" s="1">
        <v>1980445</v>
      </c>
      <c r="D26" s="1">
        <v>60233</v>
      </c>
      <c r="E26" s="1">
        <v>10817</v>
      </c>
      <c r="F26" s="1">
        <v>25036</v>
      </c>
      <c r="G26" s="1">
        <v>9318000</v>
      </c>
      <c r="H26" s="1"/>
    </row>
    <row r="27" spans="1:8" x14ac:dyDescent="0.3">
      <c r="A27" t="s">
        <v>32</v>
      </c>
      <c r="B27" s="1">
        <v>33000</v>
      </c>
      <c r="C27" s="1">
        <v>1980445</v>
      </c>
      <c r="D27" s="1">
        <v>58604</v>
      </c>
      <c r="E27" s="1">
        <v>12973</v>
      </c>
      <c r="F27" s="1">
        <v>25585</v>
      </c>
      <c r="G27" s="1">
        <v>9318000</v>
      </c>
      <c r="H27" s="1"/>
    </row>
    <row r="28" spans="1:8" x14ac:dyDescent="0.3">
      <c r="A28" t="s">
        <v>33</v>
      </c>
      <c r="B28" s="1">
        <v>25000</v>
      </c>
      <c r="C28" s="1">
        <v>1980445</v>
      </c>
      <c r="D28" s="1">
        <v>63503</v>
      </c>
      <c r="E28" s="1">
        <v>11559</v>
      </c>
      <c r="F28" s="1">
        <v>25415</v>
      </c>
      <c r="G28" s="1">
        <v>9275000</v>
      </c>
      <c r="H28" s="1"/>
    </row>
    <row r="29" spans="1:8" x14ac:dyDescent="0.3">
      <c r="A29" t="s">
        <v>34</v>
      </c>
      <c r="B29" s="1">
        <v>5000</v>
      </c>
      <c r="C29" s="1">
        <v>1980445</v>
      </c>
      <c r="D29" s="1">
        <v>36835</v>
      </c>
      <c r="E29" s="1">
        <v>12956</v>
      </c>
      <c r="F29" s="1">
        <v>25515</v>
      </c>
      <c r="G29" s="1">
        <v>9363000</v>
      </c>
      <c r="H29" s="1"/>
    </row>
    <row r="30" spans="1:8" x14ac:dyDescent="0.3">
      <c r="A30" t="s">
        <v>35</v>
      </c>
      <c r="B30" s="1">
        <v>3000</v>
      </c>
      <c r="C30" s="1">
        <v>646734</v>
      </c>
      <c r="D30" s="1">
        <v>31856</v>
      </c>
      <c r="E30" s="1">
        <v>10831</v>
      </c>
      <c r="F30" s="1">
        <v>23266</v>
      </c>
      <c r="G30" s="1">
        <v>8509000</v>
      </c>
      <c r="H30" s="1"/>
    </row>
    <row r="31" spans="1:8" x14ac:dyDescent="0.3">
      <c r="A31" t="s">
        <v>36</v>
      </c>
      <c r="B31" s="1">
        <v>2000</v>
      </c>
      <c r="C31" s="1">
        <v>646734</v>
      </c>
      <c r="D31" s="1">
        <v>31100</v>
      </c>
      <c r="E31" s="1">
        <v>20471</v>
      </c>
      <c r="F31" s="1">
        <v>26302</v>
      </c>
      <c r="G31" s="1">
        <v>7960000</v>
      </c>
      <c r="H31" s="1"/>
    </row>
    <row r="32" spans="1:8" x14ac:dyDescent="0.3">
      <c r="A32" t="s">
        <v>37</v>
      </c>
      <c r="B32" t="s">
        <v>9</v>
      </c>
      <c r="C32" s="1">
        <v>647172</v>
      </c>
      <c r="D32" s="1">
        <v>10214</v>
      </c>
      <c r="E32" s="1">
        <v>5110</v>
      </c>
      <c r="F32" s="1">
        <v>16270</v>
      </c>
      <c r="G32" s="1">
        <v>7972000</v>
      </c>
      <c r="H32" s="1"/>
    </row>
    <row r="33" spans="1:8" x14ac:dyDescent="0.3">
      <c r="A33" t="s">
        <v>39</v>
      </c>
      <c r="B33" s="1">
        <f>SUBTOTAL(1,Tabela1[[ GPU usage           ]])/1000</f>
        <v>16.296296296296294</v>
      </c>
      <c r="C33" s="1">
        <f>SUBTOTAL(1,Tabela1[[Memory usage        ]])/1000</f>
        <v>1343.3482758620689</v>
      </c>
      <c r="D33" s="1">
        <f>SUBTOTAL(9,Tabela1[[Power               ]])/1000/60</f>
        <v>17.468916666666665</v>
      </c>
      <c r="E33" s="1">
        <f>SUBTOTAL(1,Tabela1[[CPU usage           ]])/1000</f>
        <v>11.340068965517242</v>
      </c>
      <c r="F33" s="1">
        <f>SUBTOTAL(9,Tabela1[[CPU power           ]])/1000/60</f>
        <v>11.269333333333332</v>
      </c>
      <c r="G33" s="1">
        <f>SUBTOTAL(1,Tabela1[[RAM usage           ]])/1000</f>
        <v>8824.7241379310344</v>
      </c>
      <c r="H33">
        <f>SUBTOTAL(2,Tabela1[[RAM usage           ]])</f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380D-6EB3-49B9-B1F1-1C7EDDBF09BB}">
  <dimension ref="A1:H189"/>
  <sheetViews>
    <sheetView tabSelected="1" topLeftCell="A184" workbookViewId="0">
      <selection activeCell="B189" sqref="B189"/>
    </sheetView>
  </sheetViews>
  <sheetFormatPr defaultRowHeight="14.4" x14ac:dyDescent="0.3"/>
  <cols>
    <col min="1" max="1" width="9.6640625" customWidth="1"/>
    <col min="2" max="2" width="15.6640625" customWidth="1"/>
    <col min="3" max="3" width="17.33203125" customWidth="1"/>
    <col min="4" max="4" width="13" customWidth="1"/>
    <col min="5" max="5" width="15.21875" customWidth="1"/>
    <col min="6" max="6" width="15.5546875" customWidth="1"/>
    <col min="7" max="7" width="15.33203125" customWidth="1"/>
  </cols>
  <sheetData>
    <row r="1" spans="1:8" x14ac:dyDescent="0.3">
      <c r="C1" t="s">
        <v>0</v>
      </c>
    </row>
    <row r="2" spans="1:8" x14ac:dyDescent="0.3">
      <c r="C2" t="s">
        <v>1</v>
      </c>
    </row>
    <row r="3" spans="1:8" x14ac:dyDescent="0.3">
      <c r="A3" t="s">
        <v>38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40</v>
      </c>
    </row>
    <row r="4" spans="1:8" x14ac:dyDescent="0.3">
      <c r="A4" t="s">
        <v>225</v>
      </c>
      <c r="B4" s="1">
        <v>2000</v>
      </c>
      <c r="C4" s="1">
        <v>645984</v>
      </c>
      <c r="D4" s="1">
        <v>9500</v>
      </c>
      <c r="E4" s="1">
        <v>2472</v>
      </c>
      <c r="F4" s="1">
        <v>11722</v>
      </c>
      <c r="G4" s="1">
        <v>7865000</v>
      </c>
      <c r="H4" s="1"/>
    </row>
    <row r="5" spans="1:8" x14ac:dyDescent="0.3">
      <c r="A5" t="s">
        <v>224</v>
      </c>
      <c r="B5" t="s">
        <v>9</v>
      </c>
      <c r="C5" s="1">
        <v>645984</v>
      </c>
      <c r="D5" s="1">
        <v>7787</v>
      </c>
      <c r="E5" s="1">
        <v>3926</v>
      </c>
      <c r="F5" s="1">
        <v>16816</v>
      </c>
      <c r="G5" s="1">
        <v>7865000</v>
      </c>
      <c r="H5" s="1"/>
    </row>
    <row r="6" spans="1:8" x14ac:dyDescent="0.3">
      <c r="A6" t="s">
        <v>223</v>
      </c>
      <c r="B6" s="1">
        <v>8000</v>
      </c>
      <c r="C6" s="1">
        <v>645984</v>
      </c>
      <c r="D6" s="1">
        <v>8434</v>
      </c>
      <c r="E6" s="1">
        <v>11784</v>
      </c>
      <c r="F6" s="1">
        <v>23361</v>
      </c>
      <c r="G6" s="1">
        <v>7946000</v>
      </c>
      <c r="H6" s="1"/>
    </row>
    <row r="7" spans="1:8" x14ac:dyDescent="0.3">
      <c r="A7" t="s">
        <v>222</v>
      </c>
      <c r="B7" t="s">
        <v>9</v>
      </c>
      <c r="C7" s="1">
        <v>645984</v>
      </c>
      <c r="D7" s="1">
        <v>7839</v>
      </c>
      <c r="E7" s="1">
        <v>9987</v>
      </c>
      <c r="F7" s="1">
        <v>21583</v>
      </c>
      <c r="G7" s="1">
        <v>8016000</v>
      </c>
      <c r="H7" s="1"/>
    </row>
    <row r="8" spans="1:8" x14ac:dyDescent="0.3">
      <c r="A8" t="s">
        <v>221</v>
      </c>
      <c r="B8" t="s">
        <v>9</v>
      </c>
      <c r="C8" s="1">
        <v>645984</v>
      </c>
      <c r="D8" s="1">
        <v>7881</v>
      </c>
      <c r="E8" s="1">
        <v>8679</v>
      </c>
      <c r="F8" s="1">
        <v>21589</v>
      </c>
      <c r="G8" s="1">
        <v>8354000</v>
      </c>
      <c r="H8" s="1"/>
    </row>
    <row r="9" spans="1:8" x14ac:dyDescent="0.3">
      <c r="A9" t="s">
        <v>220</v>
      </c>
      <c r="B9" t="s">
        <v>9</v>
      </c>
      <c r="C9" s="1">
        <v>645984</v>
      </c>
      <c r="D9" s="1">
        <v>7580</v>
      </c>
      <c r="E9" s="1">
        <v>9263</v>
      </c>
      <c r="F9" s="1">
        <v>21369</v>
      </c>
      <c r="G9" s="1">
        <v>8455000</v>
      </c>
      <c r="H9" s="1"/>
    </row>
    <row r="10" spans="1:8" x14ac:dyDescent="0.3">
      <c r="A10" t="s">
        <v>219</v>
      </c>
      <c r="B10" t="s">
        <v>9</v>
      </c>
      <c r="C10" s="1">
        <v>645984</v>
      </c>
      <c r="D10" s="1">
        <v>7431</v>
      </c>
      <c r="E10" s="1">
        <v>10365</v>
      </c>
      <c r="F10" s="1">
        <v>20487</v>
      </c>
      <c r="G10" s="1">
        <v>8463000</v>
      </c>
      <c r="H10" s="1"/>
    </row>
    <row r="11" spans="1:8" x14ac:dyDescent="0.3">
      <c r="A11" t="s">
        <v>218</v>
      </c>
      <c r="B11" t="s">
        <v>9</v>
      </c>
      <c r="C11" s="1">
        <v>645984</v>
      </c>
      <c r="D11" s="1">
        <v>7400</v>
      </c>
      <c r="E11" s="1">
        <v>9625</v>
      </c>
      <c r="F11" s="1">
        <v>21251</v>
      </c>
      <c r="G11" s="1">
        <v>8500000</v>
      </c>
      <c r="H11" s="1"/>
    </row>
    <row r="12" spans="1:8" x14ac:dyDescent="0.3">
      <c r="A12" t="s">
        <v>217</v>
      </c>
      <c r="B12" t="s">
        <v>9</v>
      </c>
      <c r="C12" s="1">
        <v>645984</v>
      </c>
      <c r="D12" s="1">
        <v>7497</v>
      </c>
      <c r="E12" s="1">
        <v>9037</v>
      </c>
      <c r="F12" s="1">
        <v>21263</v>
      </c>
      <c r="G12" s="1">
        <v>8557000</v>
      </c>
      <c r="H12" s="1"/>
    </row>
    <row r="13" spans="1:8" x14ac:dyDescent="0.3">
      <c r="A13" t="s">
        <v>216</v>
      </c>
      <c r="B13" t="s">
        <v>9</v>
      </c>
      <c r="C13" s="1">
        <v>645984</v>
      </c>
      <c r="D13" s="1">
        <v>7602</v>
      </c>
      <c r="E13" s="1">
        <v>10251</v>
      </c>
      <c r="F13" s="1">
        <v>21409</v>
      </c>
      <c r="G13" s="1">
        <v>8594000</v>
      </c>
      <c r="H13" s="1"/>
    </row>
    <row r="14" spans="1:8" x14ac:dyDescent="0.3">
      <c r="A14" t="s">
        <v>215</v>
      </c>
      <c r="B14" s="1">
        <v>6000</v>
      </c>
      <c r="C14" s="1">
        <v>949695</v>
      </c>
      <c r="D14" s="1">
        <v>30402</v>
      </c>
      <c r="E14" s="1">
        <v>28620</v>
      </c>
      <c r="F14" s="1">
        <v>34419</v>
      </c>
      <c r="G14" s="1">
        <v>9042000</v>
      </c>
      <c r="H14" s="1"/>
    </row>
    <row r="15" spans="1:8" x14ac:dyDescent="0.3">
      <c r="A15" t="s">
        <v>214</v>
      </c>
      <c r="B15" t="s">
        <v>9</v>
      </c>
      <c r="C15" s="1">
        <v>969695</v>
      </c>
      <c r="D15" s="1">
        <v>42026</v>
      </c>
      <c r="E15" s="1">
        <v>31249</v>
      </c>
      <c r="F15" s="1">
        <v>37569</v>
      </c>
      <c r="G15" s="1">
        <v>9214000</v>
      </c>
      <c r="H15" s="1"/>
    </row>
    <row r="16" spans="1:8" x14ac:dyDescent="0.3">
      <c r="A16" t="s">
        <v>213</v>
      </c>
      <c r="B16" t="s">
        <v>9</v>
      </c>
      <c r="C16" s="1">
        <v>969695</v>
      </c>
      <c r="D16" s="1">
        <v>42037</v>
      </c>
      <c r="E16" s="1">
        <v>37153</v>
      </c>
      <c r="F16" s="1">
        <v>41577</v>
      </c>
      <c r="G16" s="1">
        <v>9370000</v>
      </c>
      <c r="H16" s="1"/>
    </row>
    <row r="17" spans="1:8" x14ac:dyDescent="0.3">
      <c r="A17" t="s">
        <v>212</v>
      </c>
      <c r="B17" t="s">
        <v>9</v>
      </c>
      <c r="C17" s="1">
        <v>969695</v>
      </c>
      <c r="D17" s="1">
        <v>42066</v>
      </c>
      <c r="E17" s="1">
        <v>36522</v>
      </c>
      <c r="F17" s="1">
        <v>42352</v>
      </c>
      <c r="G17" s="1">
        <v>9763000</v>
      </c>
      <c r="H17" s="1"/>
    </row>
    <row r="18" spans="1:8" x14ac:dyDescent="0.3">
      <c r="A18" t="s">
        <v>211</v>
      </c>
      <c r="B18" t="s">
        <v>9</v>
      </c>
      <c r="C18" s="1">
        <v>969695</v>
      </c>
      <c r="D18" s="1">
        <v>42143</v>
      </c>
      <c r="E18" s="1">
        <v>35266</v>
      </c>
      <c r="F18" s="1">
        <v>42259</v>
      </c>
      <c r="G18" s="1">
        <v>10232000</v>
      </c>
      <c r="H18" s="1"/>
    </row>
    <row r="19" spans="1:8" x14ac:dyDescent="0.3">
      <c r="A19" t="s">
        <v>210</v>
      </c>
      <c r="B19" t="s">
        <v>9</v>
      </c>
      <c r="C19" s="1">
        <v>969695</v>
      </c>
      <c r="D19" s="1">
        <v>42134</v>
      </c>
      <c r="E19" s="1">
        <v>35996</v>
      </c>
      <c r="F19" s="1">
        <v>40357</v>
      </c>
      <c r="G19" s="1">
        <v>10305000</v>
      </c>
      <c r="H19" s="1"/>
    </row>
    <row r="20" spans="1:8" x14ac:dyDescent="0.3">
      <c r="A20" t="s">
        <v>209</v>
      </c>
      <c r="B20" t="s">
        <v>9</v>
      </c>
      <c r="C20" s="1">
        <v>969695</v>
      </c>
      <c r="D20" s="1">
        <v>30019</v>
      </c>
      <c r="E20" s="1">
        <v>35214</v>
      </c>
      <c r="F20" s="1">
        <v>40926</v>
      </c>
      <c r="G20" s="1">
        <v>10329000</v>
      </c>
      <c r="H20" s="1"/>
    </row>
    <row r="21" spans="1:8" x14ac:dyDescent="0.3">
      <c r="A21" t="s">
        <v>208</v>
      </c>
      <c r="B21" t="s">
        <v>9</v>
      </c>
      <c r="C21" s="1">
        <v>969695</v>
      </c>
      <c r="D21" s="1">
        <v>7652</v>
      </c>
      <c r="E21" s="1">
        <v>38885</v>
      </c>
      <c r="F21" s="1">
        <v>41536</v>
      </c>
      <c r="G21" s="1">
        <v>10432000</v>
      </c>
      <c r="H21" s="1"/>
    </row>
    <row r="22" spans="1:8" x14ac:dyDescent="0.3">
      <c r="A22" t="s">
        <v>207</v>
      </c>
      <c r="B22" t="s">
        <v>9</v>
      </c>
      <c r="C22" s="1">
        <v>969695</v>
      </c>
      <c r="D22" s="1">
        <v>7777</v>
      </c>
      <c r="E22" s="1">
        <v>44121</v>
      </c>
      <c r="F22" s="1">
        <v>41410</v>
      </c>
      <c r="G22" s="1">
        <v>10410000</v>
      </c>
      <c r="H22" s="1"/>
    </row>
    <row r="23" spans="1:8" x14ac:dyDescent="0.3">
      <c r="A23" t="s">
        <v>206</v>
      </c>
      <c r="B23" s="1">
        <v>1000</v>
      </c>
      <c r="C23" s="1">
        <v>969695</v>
      </c>
      <c r="D23" s="1">
        <v>9002</v>
      </c>
      <c r="E23" s="1">
        <v>35922</v>
      </c>
      <c r="F23" s="1">
        <v>41289</v>
      </c>
      <c r="G23" s="1">
        <v>10627000</v>
      </c>
      <c r="H23" s="1"/>
    </row>
    <row r="24" spans="1:8" x14ac:dyDescent="0.3">
      <c r="A24" t="s">
        <v>205</v>
      </c>
      <c r="B24" s="1">
        <v>13000</v>
      </c>
      <c r="C24" s="1">
        <v>1517695</v>
      </c>
      <c r="D24" s="1">
        <v>46191</v>
      </c>
      <c r="E24" s="1">
        <v>35512</v>
      </c>
      <c r="F24" s="1">
        <v>35680</v>
      </c>
      <c r="G24" s="1">
        <v>11077000</v>
      </c>
      <c r="H24" s="1"/>
    </row>
    <row r="25" spans="1:8" x14ac:dyDescent="0.3">
      <c r="A25" t="s">
        <v>204</v>
      </c>
      <c r="B25" t="s">
        <v>9</v>
      </c>
      <c r="C25" s="1">
        <v>1517695</v>
      </c>
      <c r="D25" s="1">
        <v>52755</v>
      </c>
      <c r="E25" s="1">
        <v>41849</v>
      </c>
      <c r="F25" s="1">
        <v>38501</v>
      </c>
      <c r="G25" s="1">
        <v>11094000</v>
      </c>
      <c r="H25" s="1"/>
    </row>
    <row r="26" spans="1:8" x14ac:dyDescent="0.3">
      <c r="A26" t="s">
        <v>203</v>
      </c>
      <c r="B26" t="s">
        <v>9</v>
      </c>
      <c r="C26" s="1">
        <v>1517695</v>
      </c>
      <c r="D26" s="1">
        <v>52838</v>
      </c>
      <c r="E26" s="1">
        <v>33193</v>
      </c>
      <c r="F26" s="1">
        <v>36479</v>
      </c>
      <c r="G26" s="1">
        <v>9224000</v>
      </c>
      <c r="H26" s="1"/>
    </row>
    <row r="27" spans="1:8" x14ac:dyDescent="0.3">
      <c r="A27" t="s">
        <v>202</v>
      </c>
      <c r="B27" t="s">
        <v>9</v>
      </c>
      <c r="C27" s="1">
        <v>1517695</v>
      </c>
      <c r="D27" s="1">
        <v>31016</v>
      </c>
      <c r="E27" s="1">
        <v>37433</v>
      </c>
      <c r="F27" s="1">
        <v>42113</v>
      </c>
      <c r="G27" s="1">
        <v>9396000</v>
      </c>
      <c r="H27" s="1"/>
    </row>
    <row r="28" spans="1:8" x14ac:dyDescent="0.3">
      <c r="A28" t="s">
        <v>201</v>
      </c>
      <c r="B28" t="s">
        <v>9</v>
      </c>
      <c r="C28" s="1">
        <v>1517695</v>
      </c>
      <c r="D28" s="1">
        <v>10089</v>
      </c>
      <c r="E28" s="1">
        <v>36362</v>
      </c>
      <c r="F28" s="1">
        <v>43045</v>
      </c>
      <c r="G28" s="1">
        <v>9565000</v>
      </c>
      <c r="H28" s="1"/>
    </row>
    <row r="29" spans="1:8" x14ac:dyDescent="0.3">
      <c r="A29" t="s">
        <v>200</v>
      </c>
      <c r="B29" t="s">
        <v>9</v>
      </c>
      <c r="C29" s="1">
        <v>1517695</v>
      </c>
      <c r="D29" s="1">
        <v>10063</v>
      </c>
      <c r="E29" s="1">
        <v>36235</v>
      </c>
      <c r="F29" s="1">
        <v>41368</v>
      </c>
      <c r="G29" s="1">
        <v>10297000</v>
      </c>
      <c r="H29" s="1"/>
    </row>
    <row r="30" spans="1:8" x14ac:dyDescent="0.3">
      <c r="A30" t="s">
        <v>199</v>
      </c>
      <c r="B30" t="s">
        <v>9</v>
      </c>
      <c r="C30" s="1">
        <v>1517695</v>
      </c>
      <c r="D30" s="1">
        <v>7805</v>
      </c>
      <c r="E30" s="1">
        <v>35499</v>
      </c>
      <c r="F30" s="1">
        <v>41306</v>
      </c>
      <c r="G30" s="1">
        <v>10490000</v>
      </c>
      <c r="H30" s="1"/>
    </row>
    <row r="31" spans="1:8" x14ac:dyDescent="0.3">
      <c r="A31" t="s">
        <v>198</v>
      </c>
      <c r="B31" t="s">
        <v>9</v>
      </c>
      <c r="C31" s="1">
        <v>1517695</v>
      </c>
      <c r="D31" s="1">
        <v>7817</v>
      </c>
      <c r="E31" s="1">
        <v>35193</v>
      </c>
      <c r="F31" s="1">
        <v>39134</v>
      </c>
      <c r="G31" s="1">
        <v>10491000</v>
      </c>
      <c r="H31" s="1"/>
    </row>
    <row r="32" spans="1:8" x14ac:dyDescent="0.3">
      <c r="A32" t="s">
        <v>197</v>
      </c>
      <c r="B32" t="s">
        <v>9</v>
      </c>
      <c r="C32" s="1">
        <v>1517695</v>
      </c>
      <c r="D32" s="1">
        <v>7781</v>
      </c>
      <c r="E32" s="1">
        <v>35244</v>
      </c>
      <c r="F32" s="1">
        <v>42510</v>
      </c>
      <c r="G32" s="1">
        <v>10602000</v>
      </c>
      <c r="H32" s="1"/>
    </row>
    <row r="33" spans="1:8" x14ac:dyDescent="0.3">
      <c r="A33" t="s">
        <v>196</v>
      </c>
      <c r="B33" t="s">
        <v>9</v>
      </c>
      <c r="C33" s="1">
        <v>1517695</v>
      </c>
      <c r="D33" s="1">
        <v>7853</v>
      </c>
      <c r="E33" s="1">
        <v>35650</v>
      </c>
      <c r="F33" s="1">
        <v>40001</v>
      </c>
      <c r="G33" s="1">
        <v>10759000</v>
      </c>
      <c r="H33" s="1"/>
    </row>
    <row r="34" spans="1:8" x14ac:dyDescent="0.3">
      <c r="A34" t="s">
        <v>195</v>
      </c>
      <c r="B34" t="s">
        <v>9</v>
      </c>
      <c r="C34" s="1">
        <v>1517695</v>
      </c>
      <c r="D34" s="1">
        <v>7724</v>
      </c>
      <c r="E34" s="1">
        <v>35691</v>
      </c>
      <c r="F34" s="1">
        <v>40064</v>
      </c>
      <c r="G34" s="1">
        <v>10839000</v>
      </c>
      <c r="H34" s="1"/>
    </row>
    <row r="35" spans="1:8" x14ac:dyDescent="0.3">
      <c r="A35" t="s">
        <v>194</v>
      </c>
      <c r="B35" s="1">
        <v>9000</v>
      </c>
      <c r="C35" s="1">
        <v>1519695</v>
      </c>
      <c r="D35" s="1">
        <v>10071</v>
      </c>
      <c r="E35" s="1">
        <v>42857</v>
      </c>
      <c r="F35" s="1">
        <v>41706</v>
      </c>
      <c r="G35" s="1">
        <v>10998000</v>
      </c>
      <c r="H35" s="1"/>
    </row>
    <row r="36" spans="1:8" x14ac:dyDescent="0.3">
      <c r="A36" t="s">
        <v>193</v>
      </c>
      <c r="B36" t="s">
        <v>9</v>
      </c>
      <c r="C36" s="1">
        <v>1519695</v>
      </c>
      <c r="D36" s="1">
        <v>10057</v>
      </c>
      <c r="E36" s="1">
        <v>33926</v>
      </c>
      <c r="F36" s="1">
        <v>32853</v>
      </c>
      <c r="G36" s="1">
        <v>9174000</v>
      </c>
      <c r="H36" s="1"/>
    </row>
    <row r="37" spans="1:8" x14ac:dyDescent="0.3">
      <c r="A37" t="s">
        <v>192</v>
      </c>
      <c r="B37" t="s">
        <v>9</v>
      </c>
      <c r="C37" s="1">
        <v>1519695</v>
      </c>
      <c r="D37" s="1">
        <v>7797</v>
      </c>
      <c r="E37" s="1">
        <v>35511</v>
      </c>
      <c r="F37" s="1">
        <v>40856</v>
      </c>
      <c r="G37" s="1">
        <v>9367000</v>
      </c>
      <c r="H37" s="1"/>
    </row>
    <row r="38" spans="1:8" x14ac:dyDescent="0.3">
      <c r="A38" t="s">
        <v>191</v>
      </c>
      <c r="B38" t="s">
        <v>9</v>
      </c>
      <c r="C38" s="1">
        <v>1519695</v>
      </c>
      <c r="D38" s="1">
        <v>7815</v>
      </c>
      <c r="E38" s="1">
        <v>37628</v>
      </c>
      <c r="F38" s="1">
        <v>41411</v>
      </c>
      <c r="G38" s="1">
        <v>9525000</v>
      </c>
      <c r="H38" s="1"/>
    </row>
    <row r="39" spans="1:8" x14ac:dyDescent="0.3">
      <c r="A39" t="s">
        <v>190</v>
      </c>
      <c r="B39" t="s">
        <v>9</v>
      </c>
      <c r="C39" s="1">
        <v>1519695</v>
      </c>
      <c r="D39" s="1">
        <v>7845</v>
      </c>
      <c r="E39" s="1">
        <v>35969</v>
      </c>
      <c r="F39" s="1">
        <v>41370</v>
      </c>
      <c r="G39" s="1">
        <v>10143000</v>
      </c>
      <c r="H39" s="1"/>
    </row>
    <row r="40" spans="1:8" x14ac:dyDescent="0.3">
      <c r="A40" t="s">
        <v>189</v>
      </c>
      <c r="B40" t="s">
        <v>9</v>
      </c>
      <c r="C40" s="1">
        <v>1519695</v>
      </c>
      <c r="D40" s="1">
        <v>7757</v>
      </c>
      <c r="E40" s="1">
        <v>35372</v>
      </c>
      <c r="F40" s="1">
        <v>41929</v>
      </c>
      <c r="G40" s="1">
        <v>10460000</v>
      </c>
      <c r="H40" s="1"/>
    </row>
    <row r="41" spans="1:8" x14ac:dyDescent="0.3">
      <c r="A41" t="s">
        <v>188</v>
      </c>
      <c r="B41" t="s">
        <v>9</v>
      </c>
      <c r="C41" s="1">
        <v>1519695</v>
      </c>
      <c r="D41" s="1">
        <v>7970</v>
      </c>
      <c r="E41" s="1">
        <v>35290</v>
      </c>
      <c r="F41" s="1">
        <v>39600</v>
      </c>
      <c r="G41" s="1">
        <v>10508000</v>
      </c>
      <c r="H41" s="1"/>
    </row>
    <row r="42" spans="1:8" x14ac:dyDescent="0.3">
      <c r="A42" t="s">
        <v>187</v>
      </c>
      <c r="B42" t="s">
        <v>9</v>
      </c>
      <c r="C42" s="1">
        <v>1519695</v>
      </c>
      <c r="D42" s="1">
        <v>7944</v>
      </c>
      <c r="E42" s="1">
        <v>35264</v>
      </c>
      <c r="F42" s="1">
        <v>40984</v>
      </c>
      <c r="G42" s="1">
        <v>10567000</v>
      </c>
      <c r="H42" s="1"/>
    </row>
    <row r="43" spans="1:8" x14ac:dyDescent="0.3">
      <c r="A43" t="s">
        <v>186</v>
      </c>
      <c r="B43" s="1">
        <v>1000</v>
      </c>
      <c r="C43" s="1">
        <v>1519695</v>
      </c>
      <c r="D43" s="1">
        <v>7874</v>
      </c>
      <c r="E43" s="1">
        <v>35451</v>
      </c>
      <c r="F43" s="1">
        <v>41323</v>
      </c>
      <c r="G43" s="1">
        <v>10719000</v>
      </c>
      <c r="H43" s="1"/>
    </row>
    <row r="44" spans="1:8" x14ac:dyDescent="0.3">
      <c r="A44" t="s">
        <v>185</v>
      </c>
      <c r="B44" t="s">
        <v>9</v>
      </c>
      <c r="C44" s="1">
        <v>1519695</v>
      </c>
      <c r="D44" s="1">
        <v>7806</v>
      </c>
      <c r="E44" s="1">
        <v>35439</v>
      </c>
      <c r="F44" s="1">
        <v>39598</v>
      </c>
      <c r="G44" s="1">
        <v>10807000</v>
      </c>
      <c r="H44" s="1"/>
    </row>
    <row r="45" spans="1:8" x14ac:dyDescent="0.3">
      <c r="A45" t="s">
        <v>184</v>
      </c>
      <c r="B45" s="1">
        <v>99000</v>
      </c>
      <c r="C45" s="1">
        <v>1519695</v>
      </c>
      <c r="D45" s="1">
        <v>21043</v>
      </c>
      <c r="E45" s="1">
        <v>48307</v>
      </c>
      <c r="F45" s="1">
        <v>44823</v>
      </c>
      <c r="G45" s="1">
        <v>11109000</v>
      </c>
      <c r="H45" s="1"/>
    </row>
    <row r="46" spans="1:8" x14ac:dyDescent="0.3">
      <c r="A46" t="s">
        <v>183</v>
      </c>
      <c r="B46" t="s">
        <v>9</v>
      </c>
      <c r="C46" s="1">
        <v>1519695</v>
      </c>
      <c r="D46" s="1">
        <v>52455</v>
      </c>
      <c r="E46" s="1">
        <v>51426</v>
      </c>
      <c r="F46" s="1">
        <v>42935</v>
      </c>
      <c r="G46" s="1">
        <v>11150000</v>
      </c>
      <c r="H46" s="1"/>
    </row>
    <row r="47" spans="1:8" x14ac:dyDescent="0.3">
      <c r="A47" t="s">
        <v>182</v>
      </c>
      <c r="B47" t="s">
        <v>9</v>
      </c>
      <c r="C47" s="1">
        <v>1519695</v>
      </c>
      <c r="D47" s="1">
        <v>52428</v>
      </c>
      <c r="E47" s="1">
        <v>33806</v>
      </c>
      <c r="F47" s="1">
        <v>35466</v>
      </c>
      <c r="G47" s="1">
        <v>9233000</v>
      </c>
      <c r="H47" s="1"/>
    </row>
    <row r="48" spans="1:8" x14ac:dyDescent="0.3">
      <c r="A48" t="s">
        <v>181</v>
      </c>
      <c r="B48" t="s">
        <v>9</v>
      </c>
      <c r="C48" s="1">
        <v>1519695</v>
      </c>
      <c r="D48" s="1">
        <v>30930</v>
      </c>
      <c r="E48" s="1">
        <v>36712</v>
      </c>
      <c r="F48" s="1">
        <v>42831</v>
      </c>
      <c r="G48" s="1">
        <v>9416000</v>
      </c>
      <c r="H48" s="1"/>
    </row>
    <row r="49" spans="1:8" x14ac:dyDescent="0.3">
      <c r="A49" t="s">
        <v>180</v>
      </c>
      <c r="B49" t="s">
        <v>9</v>
      </c>
      <c r="C49" s="1">
        <v>1519695</v>
      </c>
      <c r="D49" s="1">
        <v>11210</v>
      </c>
      <c r="E49" s="1">
        <v>37451</v>
      </c>
      <c r="F49" s="1">
        <v>42445</v>
      </c>
      <c r="G49" s="1">
        <v>9582000</v>
      </c>
      <c r="H49" s="1"/>
    </row>
    <row r="50" spans="1:8" x14ac:dyDescent="0.3">
      <c r="A50" t="s">
        <v>179</v>
      </c>
      <c r="B50" t="s">
        <v>9</v>
      </c>
      <c r="C50" s="1">
        <v>1519695</v>
      </c>
      <c r="D50" s="1">
        <v>11076</v>
      </c>
      <c r="E50" s="1">
        <v>35300</v>
      </c>
      <c r="F50" s="1">
        <v>41774</v>
      </c>
      <c r="G50" s="1">
        <v>10298000</v>
      </c>
      <c r="H50" s="1"/>
    </row>
    <row r="51" spans="1:8" x14ac:dyDescent="0.3">
      <c r="A51" t="s">
        <v>178</v>
      </c>
      <c r="B51" t="s">
        <v>9</v>
      </c>
      <c r="C51" s="1">
        <v>1519695</v>
      </c>
      <c r="D51" s="1">
        <v>8777</v>
      </c>
      <c r="E51" s="1">
        <v>35192</v>
      </c>
      <c r="F51" s="1">
        <v>41513</v>
      </c>
      <c r="G51" s="1">
        <v>10486000</v>
      </c>
      <c r="H51" s="1"/>
    </row>
    <row r="52" spans="1:8" x14ac:dyDescent="0.3">
      <c r="A52" t="s">
        <v>177</v>
      </c>
      <c r="B52" t="s">
        <v>9</v>
      </c>
      <c r="C52" s="1">
        <v>1519695</v>
      </c>
      <c r="D52" s="1">
        <v>8662</v>
      </c>
      <c r="E52" s="1">
        <v>34783</v>
      </c>
      <c r="F52" s="1">
        <v>38954</v>
      </c>
      <c r="G52" s="1">
        <v>10504000</v>
      </c>
      <c r="H52" s="1"/>
    </row>
    <row r="53" spans="1:8" x14ac:dyDescent="0.3">
      <c r="A53" t="s">
        <v>176</v>
      </c>
      <c r="B53" t="s">
        <v>9</v>
      </c>
      <c r="C53" s="1">
        <v>1519695</v>
      </c>
      <c r="D53" s="1">
        <v>8626</v>
      </c>
      <c r="E53" s="1">
        <v>35857</v>
      </c>
      <c r="F53" s="1">
        <v>42146</v>
      </c>
      <c r="G53" s="1">
        <v>10613000</v>
      </c>
      <c r="H53" s="1"/>
    </row>
    <row r="54" spans="1:8" x14ac:dyDescent="0.3">
      <c r="A54" t="s">
        <v>175</v>
      </c>
      <c r="B54" t="s">
        <v>9</v>
      </c>
      <c r="C54" s="1">
        <v>1519695</v>
      </c>
      <c r="D54" s="1">
        <v>8680</v>
      </c>
      <c r="E54" s="1">
        <v>35579</v>
      </c>
      <c r="F54" s="1">
        <v>40224</v>
      </c>
      <c r="G54" s="1">
        <v>10756000</v>
      </c>
      <c r="H54" s="1"/>
    </row>
    <row r="55" spans="1:8" x14ac:dyDescent="0.3">
      <c r="A55" t="s">
        <v>174</v>
      </c>
      <c r="B55" t="s">
        <v>9</v>
      </c>
      <c r="C55" s="1">
        <v>1519695</v>
      </c>
      <c r="D55" s="1">
        <v>8576</v>
      </c>
      <c r="E55" s="1">
        <v>34971</v>
      </c>
      <c r="F55" s="1">
        <v>40544</v>
      </c>
      <c r="G55" s="1">
        <v>10852000</v>
      </c>
      <c r="H55" s="1"/>
    </row>
    <row r="56" spans="1:8" x14ac:dyDescent="0.3">
      <c r="A56" t="s">
        <v>173</v>
      </c>
      <c r="B56" t="s">
        <v>9</v>
      </c>
      <c r="C56" s="1">
        <v>1519695</v>
      </c>
      <c r="D56" s="1">
        <v>42002</v>
      </c>
      <c r="E56" s="1">
        <v>45117</v>
      </c>
      <c r="F56" s="1">
        <v>41033</v>
      </c>
      <c r="G56" s="1">
        <v>11003000</v>
      </c>
      <c r="H56" s="1"/>
    </row>
    <row r="57" spans="1:8" x14ac:dyDescent="0.3">
      <c r="A57" t="s">
        <v>172</v>
      </c>
      <c r="B57" t="s">
        <v>9</v>
      </c>
      <c r="C57" s="1">
        <v>1519695</v>
      </c>
      <c r="D57" s="1">
        <v>42112</v>
      </c>
      <c r="E57" s="1">
        <v>32938</v>
      </c>
      <c r="F57" s="1">
        <v>34237</v>
      </c>
      <c r="G57" s="1">
        <v>9181000</v>
      </c>
      <c r="H57" s="1"/>
    </row>
    <row r="58" spans="1:8" x14ac:dyDescent="0.3">
      <c r="A58" t="s">
        <v>171</v>
      </c>
      <c r="B58" t="s">
        <v>9</v>
      </c>
      <c r="C58" s="1">
        <v>1519695</v>
      </c>
      <c r="D58" s="1">
        <v>12915</v>
      </c>
      <c r="E58" s="1">
        <v>36606</v>
      </c>
      <c r="F58" s="1">
        <v>41811</v>
      </c>
      <c r="G58" s="1">
        <v>9358000</v>
      </c>
      <c r="H58" s="1"/>
    </row>
    <row r="59" spans="1:8" x14ac:dyDescent="0.3">
      <c r="A59" t="s">
        <v>170</v>
      </c>
      <c r="B59" s="1">
        <v>3000</v>
      </c>
      <c r="C59" s="1">
        <v>1519320</v>
      </c>
      <c r="D59" s="1">
        <v>10678</v>
      </c>
      <c r="E59" s="1">
        <v>38009</v>
      </c>
      <c r="F59" s="1">
        <v>41735</v>
      </c>
      <c r="G59" s="1">
        <v>9531000</v>
      </c>
      <c r="H59" s="1"/>
    </row>
    <row r="60" spans="1:8" x14ac:dyDescent="0.3">
      <c r="A60" t="s">
        <v>169</v>
      </c>
      <c r="B60" t="s">
        <v>9</v>
      </c>
      <c r="C60" s="1">
        <v>1519320</v>
      </c>
      <c r="D60" s="1">
        <v>8801</v>
      </c>
      <c r="E60" s="1">
        <v>35943</v>
      </c>
      <c r="F60" s="1">
        <v>41785</v>
      </c>
      <c r="G60" s="1">
        <v>10176000</v>
      </c>
      <c r="H60" s="1"/>
    </row>
    <row r="61" spans="1:8" x14ac:dyDescent="0.3">
      <c r="A61" t="s">
        <v>168</v>
      </c>
      <c r="B61" t="s">
        <v>9</v>
      </c>
      <c r="C61" s="1">
        <v>1519320</v>
      </c>
      <c r="D61" s="1">
        <v>8746</v>
      </c>
      <c r="E61" s="1">
        <v>35207</v>
      </c>
      <c r="F61" s="1">
        <v>41753</v>
      </c>
      <c r="G61" s="1">
        <v>10464000</v>
      </c>
      <c r="H61" s="1"/>
    </row>
    <row r="62" spans="1:8" x14ac:dyDescent="0.3">
      <c r="A62" t="s">
        <v>167</v>
      </c>
      <c r="B62" t="s">
        <v>9</v>
      </c>
      <c r="C62" s="1">
        <v>1519320</v>
      </c>
      <c r="D62" s="1">
        <v>8739</v>
      </c>
      <c r="E62" s="1">
        <v>34720</v>
      </c>
      <c r="F62" s="1">
        <v>39579</v>
      </c>
      <c r="G62" s="1">
        <v>10500000</v>
      </c>
      <c r="H62" s="1"/>
    </row>
    <row r="63" spans="1:8" x14ac:dyDescent="0.3">
      <c r="A63" t="s">
        <v>166</v>
      </c>
      <c r="B63" t="s">
        <v>9</v>
      </c>
      <c r="C63" s="1">
        <v>1519320</v>
      </c>
      <c r="D63" s="1">
        <v>8671</v>
      </c>
      <c r="E63" s="1">
        <v>35835</v>
      </c>
      <c r="F63" s="1">
        <v>41213</v>
      </c>
      <c r="G63" s="1">
        <v>10575000</v>
      </c>
      <c r="H63" s="1"/>
    </row>
    <row r="64" spans="1:8" x14ac:dyDescent="0.3">
      <c r="A64" t="s">
        <v>165</v>
      </c>
      <c r="B64" t="s">
        <v>9</v>
      </c>
      <c r="C64" s="1">
        <v>1519320</v>
      </c>
      <c r="D64" s="1">
        <v>8599</v>
      </c>
      <c r="E64" s="1">
        <v>35559</v>
      </c>
      <c r="F64" s="1">
        <v>40657</v>
      </c>
      <c r="G64" s="1">
        <v>10737000</v>
      </c>
      <c r="H64" s="1"/>
    </row>
    <row r="65" spans="1:8" x14ac:dyDescent="0.3">
      <c r="A65" t="s">
        <v>164</v>
      </c>
      <c r="B65" t="s">
        <v>9</v>
      </c>
      <c r="C65" s="1">
        <v>1519320</v>
      </c>
      <c r="D65" s="1">
        <v>8875</v>
      </c>
      <c r="E65" s="1">
        <v>35057</v>
      </c>
      <c r="F65" s="1">
        <v>40254</v>
      </c>
      <c r="G65" s="1">
        <v>10803000</v>
      </c>
      <c r="H65" s="1"/>
    </row>
    <row r="66" spans="1:8" x14ac:dyDescent="0.3">
      <c r="A66" t="s">
        <v>163</v>
      </c>
      <c r="B66" s="1">
        <v>99000</v>
      </c>
      <c r="C66" s="1">
        <v>1519320</v>
      </c>
      <c r="D66" s="1">
        <v>21159</v>
      </c>
      <c r="E66" s="1">
        <v>48655</v>
      </c>
      <c r="F66" s="1">
        <v>44779</v>
      </c>
      <c r="G66" s="1">
        <v>11109000</v>
      </c>
      <c r="H66" s="1"/>
    </row>
    <row r="67" spans="1:8" x14ac:dyDescent="0.3">
      <c r="A67" t="s">
        <v>162</v>
      </c>
      <c r="B67" t="s">
        <v>9</v>
      </c>
      <c r="C67" s="1">
        <v>1519320</v>
      </c>
      <c r="D67" s="1">
        <v>52875</v>
      </c>
      <c r="E67" s="1">
        <v>48719</v>
      </c>
      <c r="F67" s="1">
        <v>41439</v>
      </c>
      <c r="G67" s="1">
        <v>11134000</v>
      </c>
      <c r="H67" s="1"/>
    </row>
    <row r="68" spans="1:8" x14ac:dyDescent="0.3">
      <c r="A68" t="s">
        <v>161</v>
      </c>
      <c r="B68" t="s">
        <v>9</v>
      </c>
      <c r="C68" s="1">
        <v>1519320</v>
      </c>
      <c r="D68" s="1">
        <v>52782</v>
      </c>
      <c r="E68" s="1">
        <v>33061</v>
      </c>
      <c r="F68" s="1">
        <v>35959</v>
      </c>
      <c r="G68" s="1">
        <v>9222000</v>
      </c>
      <c r="H68" s="1"/>
    </row>
    <row r="69" spans="1:8" x14ac:dyDescent="0.3">
      <c r="A69" t="s">
        <v>160</v>
      </c>
      <c r="B69" t="s">
        <v>9</v>
      </c>
      <c r="C69" s="1">
        <v>1519320</v>
      </c>
      <c r="D69" s="1">
        <v>30803</v>
      </c>
      <c r="E69" s="1">
        <v>36242</v>
      </c>
      <c r="F69" s="1">
        <v>42899</v>
      </c>
      <c r="G69" s="1">
        <v>9400000</v>
      </c>
      <c r="H69" s="1"/>
    </row>
    <row r="70" spans="1:8" x14ac:dyDescent="0.3">
      <c r="A70" t="s">
        <v>159</v>
      </c>
      <c r="B70" t="s">
        <v>9</v>
      </c>
      <c r="C70" s="1">
        <v>1519320</v>
      </c>
      <c r="D70" s="1">
        <v>10574</v>
      </c>
      <c r="E70" s="1">
        <v>37129</v>
      </c>
      <c r="F70" s="1">
        <v>42769</v>
      </c>
      <c r="G70" s="1">
        <v>9582000</v>
      </c>
      <c r="H70" s="1"/>
    </row>
    <row r="71" spans="1:8" x14ac:dyDescent="0.3">
      <c r="A71" t="s">
        <v>158</v>
      </c>
      <c r="B71" t="s">
        <v>9</v>
      </c>
      <c r="C71" s="1">
        <v>1519320</v>
      </c>
      <c r="D71" s="1">
        <v>10539</v>
      </c>
      <c r="E71" s="1">
        <v>35728</v>
      </c>
      <c r="F71" s="1">
        <v>41939</v>
      </c>
      <c r="G71" s="1">
        <v>10290000</v>
      </c>
      <c r="H71" s="1"/>
    </row>
    <row r="72" spans="1:8" x14ac:dyDescent="0.3">
      <c r="A72" t="s">
        <v>157</v>
      </c>
      <c r="B72" t="s">
        <v>9</v>
      </c>
      <c r="C72" s="1">
        <v>1519320</v>
      </c>
      <c r="D72" s="1">
        <v>8417</v>
      </c>
      <c r="E72" s="1">
        <v>34676</v>
      </c>
      <c r="F72" s="1">
        <v>41711</v>
      </c>
      <c r="G72" s="1">
        <v>10491000</v>
      </c>
      <c r="H72" s="1"/>
    </row>
    <row r="73" spans="1:8" x14ac:dyDescent="0.3">
      <c r="A73" t="s">
        <v>156</v>
      </c>
      <c r="B73" s="1">
        <v>1000</v>
      </c>
      <c r="C73" s="1">
        <v>1519320</v>
      </c>
      <c r="D73" s="1">
        <v>8299</v>
      </c>
      <c r="E73" s="1">
        <v>35682</v>
      </c>
      <c r="F73" s="1">
        <v>39363</v>
      </c>
      <c r="G73" s="1">
        <v>10500000</v>
      </c>
      <c r="H73" s="1"/>
    </row>
    <row r="74" spans="1:8" x14ac:dyDescent="0.3">
      <c r="A74" t="s">
        <v>155</v>
      </c>
      <c r="B74" s="1">
        <v>1000</v>
      </c>
      <c r="C74" s="1">
        <v>1519320</v>
      </c>
      <c r="D74" s="1">
        <v>8401</v>
      </c>
      <c r="E74" s="1">
        <v>36460</v>
      </c>
      <c r="F74" s="1">
        <v>42270</v>
      </c>
      <c r="G74" s="1">
        <v>10607000</v>
      </c>
      <c r="H74" s="1"/>
    </row>
    <row r="75" spans="1:8" x14ac:dyDescent="0.3">
      <c r="A75" t="s">
        <v>154</v>
      </c>
      <c r="B75" s="1">
        <v>1000</v>
      </c>
      <c r="C75" s="1">
        <v>1519320</v>
      </c>
      <c r="D75" s="1">
        <v>8380</v>
      </c>
      <c r="E75" s="1">
        <v>35350</v>
      </c>
      <c r="F75" s="1">
        <v>40177</v>
      </c>
      <c r="G75" s="1">
        <v>10766000</v>
      </c>
      <c r="H75" s="1"/>
    </row>
    <row r="76" spans="1:8" x14ac:dyDescent="0.3">
      <c r="A76" t="s">
        <v>153</v>
      </c>
      <c r="B76" t="s">
        <v>9</v>
      </c>
      <c r="C76" s="1">
        <v>1519320</v>
      </c>
      <c r="D76" s="1">
        <v>7653</v>
      </c>
      <c r="E76" s="1">
        <v>35093</v>
      </c>
      <c r="F76" s="1">
        <v>40233</v>
      </c>
      <c r="G76" s="1">
        <v>10839000</v>
      </c>
      <c r="H76" s="1"/>
    </row>
    <row r="77" spans="1:8" x14ac:dyDescent="0.3">
      <c r="A77" t="s">
        <v>152</v>
      </c>
      <c r="B77" s="1">
        <v>13000</v>
      </c>
      <c r="C77" s="1">
        <v>1519320</v>
      </c>
      <c r="D77" s="1">
        <v>42238</v>
      </c>
      <c r="E77" s="1">
        <v>49985</v>
      </c>
      <c r="F77" s="1">
        <v>43544</v>
      </c>
      <c r="G77" s="1">
        <v>11013000</v>
      </c>
      <c r="H77" s="1"/>
    </row>
    <row r="78" spans="1:8" x14ac:dyDescent="0.3">
      <c r="A78" t="s">
        <v>151</v>
      </c>
      <c r="B78" t="s">
        <v>9</v>
      </c>
      <c r="C78" s="1">
        <v>1519320</v>
      </c>
      <c r="D78" s="1">
        <v>42250</v>
      </c>
      <c r="E78" s="1">
        <v>33382</v>
      </c>
      <c r="F78" s="1">
        <v>34017</v>
      </c>
      <c r="G78" s="1">
        <v>9184000</v>
      </c>
      <c r="H78" s="1"/>
    </row>
    <row r="79" spans="1:8" x14ac:dyDescent="0.3">
      <c r="A79" t="s">
        <v>150</v>
      </c>
      <c r="B79" t="s">
        <v>9</v>
      </c>
      <c r="C79" s="1">
        <v>1519320</v>
      </c>
      <c r="D79" s="1">
        <v>12149</v>
      </c>
      <c r="E79" s="1">
        <v>40842</v>
      </c>
      <c r="F79" s="1">
        <v>43450</v>
      </c>
      <c r="G79" s="1">
        <v>9415000</v>
      </c>
      <c r="H79" s="1"/>
    </row>
    <row r="80" spans="1:8" x14ac:dyDescent="0.3">
      <c r="A80" t="s">
        <v>149</v>
      </c>
      <c r="B80" t="s">
        <v>9</v>
      </c>
      <c r="C80" s="1">
        <v>1519320</v>
      </c>
      <c r="D80" s="1">
        <v>7882</v>
      </c>
      <c r="E80" s="1">
        <v>37542</v>
      </c>
      <c r="F80" s="1">
        <v>42776</v>
      </c>
      <c r="G80" s="1">
        <v>9561000</v>
      </c>
      <c r="H80" s="1"/>
    </row>
    <row r="81" spans="1:8" x14ac:dyDescent="0.3">
      <c r="A81" t="s">
        <v>148</v>
      </c>
      <c r="B81" t="s">
        <v>9</v>
      </c>
      <c r="C81" s="1">
        <v>1519320</v>
      </c>
      <c r="D81" s="1">
        <v>8010</v>
      </c>
      <c r="E81" s="1">
        <v>36797</v>
      </c>
      <c r="F81" s="1">
        <v>41458</v>
      </c>
      <c r="G81" s="1">
        <v>10176000</v>
      </c>
      <c r="H81" s="1"/>
    </row>
    <row r="82" spans="1:8" x14ac:dyDescent="0.3">
      <c r="A82" t="s">
        <v>147</v>
      </c>
      <c r="B82" t="s">
        <v>9</v>
      </c>
      <c r="C82" s="1">
        <v>1519320</v>
      </c>
      <c r="D82" s="1">
        <v>7846</v>
      </c>
      <c r="E82" s="1">
        <v>34729</v>
      </c>
      <c r="F82" s="1">
        <v>42383</v>
      </c>
      <c r="G82" s="1">
        <v>10501000</v>
      </c>
      <c r="H82" s="1"/>
    </row>
    <row r="83" spans="1:8" x14ac:dyDescent="0.3">
      <c r="A83" t="s">
        <v>146</v>
      </c>
      <c r="B83" t="s">
        <v>9</v>
      </c>
      <c r="C83" s="1">
        <v>1519320</v>
      </c>
      <c r="D83" s="1">
        <v>7872</v>
      </c>
      <c r="E83" s="1">
        <v>35647</v>
      </c>
      <c r="F83" s="1">
        <v>39866</v>
      </c>
      <c r="G83" s="1">
        <v>10555000</v>
      </c>
      <c r="H83" s="1"/>
    </row>
    <row r="84" spans="1:8" x14ac:dyDescent="0.3">
      <c r="A84" t="s">
        <v>145</v>
      </c>
      <c r="B84" s="1">
        <v>1000</v>
      </c>
      <c r="C84" s="1">
        <v>1519320</v>
      </c>
      <c r="D84" s="1">
        <v>8065</v>
      </c>
      <c r="E84" s="1">
        <v>42443</v>
      </c>
      <c r="F84" s="1">
        <v>42586</v>
      </c>
      <c r="G84" s="1">
        <v>10515000</v>
      </c>
      <c r="H84" s="1"/>
    </row>
    <row r="85" spans="1:8" x14ac:dyDescent="0.3">
      <c r="A85" t="s">
        <v>144</v>
      </c>
      <c r="B85" s="1">
        <v>1000</v>
      </c>
      <c r="C85" s="1">
        <v>1519320</v>
      </c>
      <c r="D85" s="1">
        <v>7906</v>
      </c>
      <c r="E85" s="1">
        <v>34663</v>
      </c>
      <c r="F85" s="1">
        <v>41966</v>
      </c>
      <c r="G85" s="1">
        <v>10682000</v>
      </c>
      <c r="H85" s="1"/>
    </row>
    <row r="86" spans="1:8" x14ac:dyDescent="0.3">
      <c r="A86" t="s">
        <v>143</v>
      </c>
      <c r="B86" t="s">
        <v>9</v>
      </c>
      <c r="C86" s="1">
        <v>1519320</v>
      </c>
      <c r="D86" s="1">
        <v>7811</v>
      </c>
      <c r="E86" s="1">
        <v>36375</v>
      </c>
      <c r="F86" s="1">
        <v>39378</v>
      </c>
      <c r="G86" s="1">
        <v>10754000</v>
      </c>
      <c r="H86" s="1"/>
    </row>
    <row r="87" spans="1:8" x14ac:dyDescent="0.3">
      <c r="A87" t="s">
        <v>142</v>
      </c>
      <c r="B87" s="1">
        <v>28000</v>
      </c>
      <c r="C87" s="1">
        <v>1519320</v>
      </c>
      <c r="D87" s="1">
        <v>13516</v>
      </c>
      <c r="E87" s="1">
        <v>42750</v>
      </c>
      <c r="F87" s="1">
        <v>44171</v>
      </c>
      <c r="G87" s="1">
        <v>11029000</v>
      </c>
      <c r="H87" s="1"/>
    </row>
    <row r="88" spans="1:8" x14ac:dyDescent="0.3">
      <c r="A88" t="s">
        <v>141</v>
      </c>
      <c r="B88" t="s">
        <v>9</v>
      </c>
      <c r="C88" s="1">
        <v>1519320</v>
      </c>
      <c r="D88" s="1">
        <v>53198</v>
      </c>
      <c r="E88" s="1">
        <v>51739</v>
      </c>
      <c r="F88" s="1">
        <v>42126</v>
      </c>
      <c r="G88" s="1">
        <v>11089000</v>
      </c>
      <c r="H88" s="1"/>
    </row>
    <row r="89" spans="1:8" x14ac:dyDescent="0.3">
      <c r="A89" t="s">
        <v>140</v>
      </c>
      <c r="B89" t="s">
        <v>9</v>
      </c>
      <c r="C89" s="1">
        <v>1519320</v>
      </c>
      <c r="D89" s="1">
        <v>53006</v>
      </c>
      <c r="E89" s="1">
        <v>32802</v>
      </c>
      <c r="F89" s="1">
        <v>35398</v>
      </c>
      <c r="G89" s="1">
        <v>9164000</v>
      </c>
      <c r="H89" s="1"/>
    </row>
    <row r="90" spans="1:8" x14ac:dyDescent="0.3">
      <c r="A90" t="s">
        <v>139</v>
      </c>
      <c r="B90" t="s">
        <v>9</v>
      </c>
      <c r="C90" s="1">
        <v>1519320</v>
      </c>
      <c r="D90" s="1">
        <v>31618</v>
      </c>
      <c r="E90" s="1">
        <v>36419</v>
      </c>
      <c r="F90" s="1">
        <v>42663</v>
      </c>
      <c r="G90" s="1">
        <v>9351000</v>
      </c>
      <c r="H90" s="1"/>
    </row>
    <row r="91" spans="1:8" x14ac:dyDescent="0.3">
      <c r="A91" t="s">
        <v>138</v>
      </c>
      <c r="B91" t="s">
        <v>9</v>
      </c>
      <c r="C91" s="1">
        <v>1519320</v>
      </c>
      <c r="D91" s="1">
        <v>30810</v>
      </c>
      <c r="E91" s="1">
        <v>36855</v>
      </c>
      <c r="F91" s="1">
        <v>44091</v>
      </c>
      <c r="G91" s="1">
        <v>9511000</v>
      </c>
      <c r="H91" s="1"/>
    </row>
    <row r="92" spans="1:8" x14ac:dyDescent="0.3">
      <c r="A92" t="s">
        <v>137</v>
      </c>
      <c r="B92" t="s">
        <v>9</v>
      </c>
      <c r="C92" s="1">
        <v>1519320</v>
      </c>
      <c r="D92" s="1">
        <v>10421</v>
      </c>
      <c r="E92" s="1">
        <v>37994</v>
      </c>
      <c r="F92" s="1">
        <v>42571</v>
      </c>
      <c r="G92" s="1">
        <v>10204000</v>
      </c>
      <c r="H92" s="1"/>
    </row>
    <row r="93" spans="1:8" x14ac:dyDescent="0.3">
      <c r="A93" t="s">
        <v>136</v>
      </c>
      <c r="B93" t="s">
        <v>9</v>
      </c>
      <c r="C93" s="1">
        <v>1519320</v>
      </c>
      <c r="D93" s="1">
        <v>10361</v>
      </c>
      <c r="E93" s="1">
        <v>41450</v>
      </c>
      <c r="F93" s="1">
        <v>44144</v>
      </c>
      <c r="G93" s="1">
        <v>10452000</v>
      </c>
      <c r="H93" s="1"/>
    </row>
    <row r="94" spans="1:8" x14ac:dyDescent="0.3">
      <c r="A94" t="s">
        <v>135</v>
      </c>
      <c r="B94" t="s">
        <v>9</v>
      </c>
      <c r="C94" s="1">
        <v>1519320</v>
      </c>
      <c r="D94" s="1">
        <v>8502</v>
      </c>
      <c r="E94" s="1">
        <v>36143</v>
      </c>
      <c r="F94" s="1">
        <v>39539</v>
      </c>
      <c r="G94" s="1">
        <v>10499000</v>
      </c>
      <c r="H94" s="1"/>
    </row>
    <row r="95" spans="1:8" x14ac:dyDescent="0.3">
      <c r="A95" t="s">
        <v>134</v>
      </c>
      <c r="B95" s="1">
        <v>1000</v>
      </c>
      <c r="C95" s="1">
        <v>1519883</v>
      </c>
      <c r="D95" s="1">
        <v>8549</v>
      </c>
      <c r="E95" s="1">
        <v>50031</v>
      </c>
      <c r="F95" s="1">
        <v>47431</v>
      </c>
      <c r="G95" s="1">
        <v>10672000</v>
      </c>
      <c r="H95" s="1"/>
    </row>
    <row r="96" spans="1:8" x14ac:dyDescent="0.3">
      <c r="A96" t="s">
        <v>133</v>
      </c>
      <c r="B96" s="1">
        <v>10000</v>
      </c>
      <c r="C96" s="1">
        <v>1519383</v>
      </c>
      <c r="D96" s="1">
        <v>11627</v>
      </c>
      <c r="E96" s="1">
        <v>39988</v>
      </c>
      <c r="F96" s="1">
        <v>42336</v>
      </c>
      <c r="G96" s="1">
        <v>10815000</v>
      </c>
      <c r="H96" s="1"/>
    </row>
    <row r="97" spans="1:8" x14ac:dyDescent="0.3">
      <c r="A97" t="s">
        <v>132</v>
      </c>
      <c r="B97" s="1">
        <v>6000</v>
      </c>
      <c r="C97" s="1">
        <v>1518133</v>
      </c>
      <c r="D97" s="1">
        <v>10837</v>
      </c>
      <c r="E97" s="1">
        <v>37870</v>
      </c>
      <c r="F97" s="1">
        <v>40980</v>
      </c>
      <c r="G97" s="1">
        <v>10905000</v>
      </c>
      <c r="H97" s="1"/>
    </row>
    <row r="98" spans="1:8" x14ac:dyDescent="0.3">
      <c r="A98" t="s">
        <v>131</v>
      </c>
      <c r="B98" s="1">
        <v>91000</v>
      </c>
      <c r="C98" s="1">
        <v>1518133</v>
      </c>
      <c r="D98" s="1">
        <v>19751</v>
      </c>
      <c r="E98" s="1">
        <v>43759</v>
      </c>
      <c r="F98" s="1">
        <v>42797</v>
      </c>
      <c r="G98" s="1">
        <v>11100000</v>
      </c>
      <c r="H98" s="1"/>
    </row>
    <row r="99" spans="1:8" x14ac:dyDescent="0.3">
      <c r="A99" t="s">
        <v>130</v>
      </c>
      <c r="B99" t="s">
        <v>9</v>
      </c>
      <c r="C99" s="1">
        <v>1518133</v>
      </c>
      <c r="D99" s="1">
        <v>42048</v>
      </c>
      <c r="E99" s="1">
        <v>41977</v>
      </c>
      <c r="F99" s="1">
        <v>35873</v>
      </c>
      <c r="G99" s="1">
        <v>9549000</v>
      </c>
      <c r="H99" s="1"/>
    </row>
    <row r="100" spans="1:8" x14ac:dyDescent="0.3">
      <c r="A100" t="s">
        <v>129</v>
      </c>
      <c r="B100" t="s">
        <v>9</v>
      </c>
      <c r="C100" s="1">
        <v>1517945</v>
      </c>
      <c r="D100" s="1">
        <v>31843</v>
      </c>
      <c r="E100" s="1">
        <v>33579</v>
      </c>
      <c r="F100" s="1">
        <v>40675</v>
      </c>
      <c r="G100" s="1">
        <v>9427000</v>
      </c>
      <c r="H100" s="1"/>
    </row>
    <row r="101" spans="1:8" x14ac:dyDescent="0.3">
      <c r="A101" t="s">
        <v>128</v>
      </c>
      <c r="B101" s="1">
        <v>1000</v>
      </c>
      <c r="C101" s="1">
        <v>1517945</v>
      </c>
      <c r="D101" s="1">
        <v>12189</v>
      </c>
      <c r="E101" s="1">
        <v>38035</v>
      </c>
      <c r="F101" s="1">
        <v>42498</v>
      </c>
      <c r="G101" s="1">
        <v>9587000</v>
      </c>
      <c r="H101" s="1"/>
    </row>
    <row r="102" spans="1:8" x14ac:dyDescent="0.3">
      <c r="A102" t="s">
        <v>127</v>
      </c>
      <c r="B102" t="s">
        <v>9</v>
      </c>
      <c r="C102" s="1">
        <v>1517945</v>
      </c>
      <c r="D102" s="1">
        <v>11213</v>
      </c>
      <c r="E102" s="1">
        <v>36374</v>
      </c>
      <c r="F102" s="1">
        <v>42156</v>
      </c>
      <c r="G102" s="1">
        <v>10039000</v>
      </c>
      <c r="H102" s="1"/>
    </row>
    <row r="103" spans="1:8" x14ac:dyDescent="0.3">
      <c r="A103" t="s">
        <v>126</v>
      </c>
      <c r="B103" t="s">
        <v>9</v>
      </c>
      <c r="C103" s="1">
        <v>1517945</v>
      </c>
      <c r="D103" s="1">
        <v>8299</v>
      </c>
      <c r="E103" s="1">
        <v>35971</v>
      </c>
      <c r="F103" s="1">
        <v>43211</v>
      </c>
      <c r="G103" s="1">
        <v>10530000</v>
      </c>
      <c r="H103" s="1"/>
    </row>
    <row r="104" spans="1:8" x14ac:dyDescent="0.3">
      <c r="A104" t="s">
        <v>125</v>
      </c>
      <c r="B104" t="s">
        <v>9</v>
      </c>
      <c r="C104" s="1">
        <v>1517945</v>
      </c>
      <c r="D104" s="1">
        <v>8317</v>
      </c>
      <c r="E104" s="1">
        <v>35937</v>
      </c>
      <c r="F104" s="1">
        <v>40278</v>
      </c>
      <c r="G104" s="1">
        <v>10605000</v>
      </c>
      <c r="H104" s="1"/>
    </row>
    <row r="105" spans="1:8" x14ac:dyDescent="0.3">
      <c r="A105" t="s">
        <v>124</v>
      </c>
      <c r="B105" t="s">
        <v>9</v>
      </c>
      <c r="C105" s="1">
        <v>1517945</v>
      </c>
      <c r="D105" s="1">
        <v>8389</v>
      </c>
      <c r="E105" s="1">
        <v>34691</v>
      </c>
      <c r="F105" s="1">
        <v>40378</v>
      </c>
      <c r="G105" s="1">
        <v>10625000</v>
      </c>
      <c r="H105" s="1"/>
    </row>
    <row r="106" spans="1:8" x14ac:dyDescent="0.3">
      <c r="A106" t="s">
        <v>123</v>
      </c>
      <c r="B106" t="s">
        <v>9</v>
      </c>
      <c r="C106" s="1">
        <v>1517945</v>
      </c>
      <c r="D106" s="1">
        <v>8640</v>
      </c>
      <c r="E106" s="1">
        <v>36723</v>
      </c>
      <c r="F106" s="1">
        <v>42426</v>
      </c>
      <c r="G106" s="1">
        <v>10792000</v>
      </c>
      <c r="H106" s="1"/>
    </row>
    <row r="107" spans="1:8" x14ac:dyDescent="0.3">
      <c r="A107" t="s">
        <v>122</v>
      </c>
      <c r="B107" t="s">
        <v>9</v>
      </c>
      <c r="C107" s="1">
        <v>1517945</v>
      </c>
      <c r="D107" s="1">
        <v>8786</v>
      </c>
      <c r="E107" s="1">
        <v>35327</v>
      </c>
      <c r="F107" s="1">
        <v>40374</v>
      </c>
      <c r="G107" s="1">
        <v>10864000</v>
      </c>
      <c r="H107" s="1"/>
    </row>
    <row r="108" spans="1:8" x14ac:dyDescent="0.3">
      <c r="A108" t="s">
        <v>121</v>
      </c>
      <c r="B108" s="1">
        <v>14000</v>
      </c>
      <c r="C108" s="1">
        <v>1517945</v>
      </c>
      <c r="D108" s="1">
        <v>19547</v>
      </c>
      <c r="E108" s="1">
        <v>41764</v>
      </c>
      <c r="F108" s="1">
        <v>43757</v>
      </c>
      <c r="G108" s="1">
        <v>11093000</v>
      </c>
      <c r="H108" s="1"/>
    </row>
    <row r="109" spans="1:8" x14ac:dyDescent="0.3">
      <c r="A109" t="s">
        <v>120</v>
      </c>
      <c r="B109" t="s">
        <v>9</v>
      </c>
      <c r="C109" s="1">
        <v>1517945</v>
      </c>
      <c r="D109" s="1">
        <v>53702</v>
      </c>
      <c r="E109" s="1">
        <v>59134</v>
      </c>
      <c r="F109" s="1">
        <v>46286</v>
      </c>
      <c r="G109" s="1">
        <v>11220000</v>
      </c>
      <c r="H109" s="1"/>
    </row>
    <row r="110" spans="1:8" x14ac:dyDescent="0.3">
      <c r="A110" t="s">
        <v>119</v>
      </c>
      <c r="B110" t="s">
        <v>9</v>
      </c>
      <c r="C110" s="1">
        <v>1517945</v>
      </c>
      <c r="D110" s="1">
        <v>53517</v>
      </c>
      <c r="E110" s="1">
        <v>32887</v>
      </c>
      <c r="F110" s="1">
        <v>35166</v>
      </c>
      <c r="G110" s="1">
        <v>9281000</v>
      </c>
      <c r="H110" s="1"/>
    </row>
    <row r="111" spans="1:8" x14ac:dyDescent="0.3">
      <c r="A111" t="s">
        <v>118</v>
      </c>
      <c r="B111" t="s">
        <v>9</v>
      </c>
      <c r="C111" s="1">
        <v>1517945</v>
      </c>
      <c r="D111" s="1">
        <v>31294</v>
      </c>
      <c r="E111" s="1">
        <v>37648</v>
      </c>
      <c r="F111" s="1">
        <v>42254</v>
      </c>
      <c r="G111" s="1">
        <v>9453000</v>
      </c>
      <c r="H111" s="1"/>
    </row>
    <row r="112" spans="1:8" x14ac:dyDescent="0.3">
      <c r="A112" t="s">
        <v>117</v>
      </c>
      <c r="B112" t="s">
        <v>9</v>
      </c>
      <c r="C112" s="1">
        <v>1517945</v>
      </c>
      <c r="D112" s="1">
        <v>31079</v>
      </c>
      <c r="E112" s="1">
        <v>36826</v>
      </c>
      <c r="F112" s="1">
        <v>43515</v>
      </c>
      <c r="G112" s="1">
        <v>9630000</v>
      </c>
      <c r="H112" s="1"/>
    </row>
    <row r="113" spans="1:8" x14ac:dyDescent="0.3">
      <c r="A113" t="s">
        <v>116</v>
      </c>
      <c r="B113" t="s">
        <v>9</v>
      </c>
      <c r="C113" s="1">
        <v>1517945</v>
      </c>
      <c r="D113" s="1">
        <v>10626</v>
      </c>
      <c r="E113" s="1">
        <v>35601</v>
      </c>
      <c r="F113" s="1">
        <v>42703</v>
      </c>
      <c r="G113" s="1">
        <v>10286000</v>
      </c>
      <c r="H113" s="1"/>
    </row>
    <row r="114" spans="1:8" x14ac:dyDescent="0.3">
      <c r="A114" t="s">
        <v>115</v>
      </c>
      <c r="B114" t="s">
        <v>9</v>
      </c>
      <c r="C114" s="1">
        <v>1517945</v>
      </c>
      <c r="D114" s="1">
        <v>10854</v>
      </c>
      <c r="E114" s="1">
        <v>35909</v>
      </c>
      <c r="F114" s="1">
        <v>42107</v>
      </c>
      <c r="G114" s="1">
        <v>10563000</v>
      </c>
      <c r="H114" s="1"/>
    </row>
    <row r="115" spans="1:8" x14ac:dyDescent="0.3">
      <c r="A115" t="s">
        <v>114</v>
      </c>
      <c r="B115" s="1">
        <v>4000</v>
      </c>
      <c r="C115" s="1">
        <v>1517945</v>
      </c>
      <c r="D115" s="1">
        <v>9390</v>
      </c>
      <c r="E115" s="1">
        <v>35687</v>
      </c>
      <c r="F115" s="1">
        <v>40488</v>
      </c>
      <c r="G115" s="1">
        <v>10605000</v>
      </c>
      <c r="H115" s="1"/>
    </row>
    <row r="116" spans="1:8" x14ac:dyDescent="0.3">
      <c r="A116" t="s">
        <v>113</v>
      </c>
      <c r="B116" s="1">
        <v>1000</v>
      </c>
      <c r="C116" s="1">
        <v>1517945</v>
      </c>
      <c r="D116" s="1">
        <v>8401</v>
      </c>
      <c r="E116" s="1">
        <v>36176</v>
      </c>
      <c r="F116" s="1">
        <v>41776</v>
      </c>
      <c r="G116" s="1">
        <v>10665000</v>
      </c>
      <c r="H116" s="1"/>
    </row>
    <row r="117" spans="1:8" x14ac:dyDescent="0.3">
      <c r="A117" t="s">
        <v>112</v>
      </c>
      <c r="B117" s="1">
        <v>1000</v>
      </c>
      <c r="C117" s="1">
        <v>1517945</v>
      </c>
      <c r="D117" s="1">
        <v>9136</v>
      </c>
      <c r="E117" s="1">
        <v>36631</v>
      </c>
      <c r="F117" s="1">
        <v>41042</v>
      </c>
      <c r="G117" s="1">
        <v>10820000</v>
      </c>
      <c r="H117" s="1"/>
    </row>
    <row r="118" spans="1:8" x14ac:dyDescent="0.3">
      <c r="A118" t="s">
        <v>111</v>
      </c>
      <c r="B118" s="1">
        <v>1000</v>
      </c>
      <c r="C118" s="1">
        <v>1517945</v>
      </c>
      <c r="D118" s="1">
        <v>9013</v>
      </c>
      <c r="E118" s="1">
        <v>35666</v>
      </c>
      <c r="F118" s="1">
        <v>40412</v>
      </c>
      <c r="G118" s="1">
        <v>10893000</v>
      </c>
      <c r="H118" s="1"/>
    </row>
    <row r="119" spans="1:8" x14ac:dyDescent="0.3">
      <c r="A119" t="s">
        <v>110</v>
      </c>
      <c r="B119" s="1">
        <v>98000</v>
      </c>
      <c r="C119" s="1">
        <v>1517945</v>
      </c>
      <c r="D119" s="1">
        <v>44861</v>
      </c>
      <c r="E119" s="1">
        <v>43678</v>
      </c>
      <c r="F119" s="1">
        <v>43572</v>
      </c>
      <c r="G119" s="1">
        <v>11095000</v>
      </c>
      <c r="H119" s="1"/>
    </row>
    <row r="120" spans="1:8" x14ac:dyDescent="0.3">
      <c r="A120" t="s">
        <v>109</v>
      </c>
      <c r="B120" t="s">
        <v>9</v>
      </c>
      <c r="C120" s="1">
        <v>1517945</v>
      </c>
      <c r="D120" s="1">
        <v>42020</v>
      </c>
      <c r="E120" s="1">
        <v>39129</v>
      </c>
      <c r="F120" s="1">
        <v>35654</v>
      </c>
      <c r="G120" s="1">
        <v>9405000</v>
      </c>
      <c r="H120" s="1"/>
    </row>
    <row r="121" spans="1:8" x14ac:dyDescent="0.3">
      <c r="A121" t="s">
        <v>108</v>
      </c>
      <c r="B121" t="s">
        <v>9</v>
      </c>
      <c r="C121" s="1">
        <v>1517945</v>
      </c>
      <c r="D121" s="1">
        <v>31679</v>
      </c>
      <c r="E121" s="1">
        <v>34161</v>
      </c>
      <c r="F121" s="1">
        <v>39479</v>
      </c>
      <c r="G121" s="1">
        <v>9414000</v>
      </c>
      <c r="H121" s="1"/>
    </row>
    <row r="122" spans="1:8" x14ac:dyDescent="0.3">
      <c r="A122" t="s">
        <v>107</v>
      </c>
      <c r="B122" s="1">
        <v>1000</v>
      </c>
      <c r="C122" s="1">
        <v>1517945</v>
      </c>
      <c r="D122" s="1">
        <v>10871</v>
      </c>
      <c r="E122" s="1">
        <v>36897</v>
      </c>
      <c r="F122" s="1">
        <v>43474</v>
      </c>
      <c r="G122" s="1">
        <v>9564000</v>
      </c>
      <c r="H122" s="1"/>
    </row>
    <row r="123" spans="1:8" x14ac:dyDescent="0.3">
      <c r="A123" t="s">
        <v>106</v>
      </c>
      <c r="B123" t="s">
        <v>9</v>
      </c>
      <c r="C123" s="1">
        <v>1517945</v>
      </c>
      <c r="D123" s="1">
        <v>11836</v>
      </c>
      <c r="E123" s="1">
        <v>36509</v>
      </c>
      <c r="F123" s="1">
        <v>42375</v>
      </c>
      <c r="G123" s="1">
        <v>10030000</v>
      </c>
      <c r="H123" s="1"/>
    </row>
    <row r="124" spans="1:8" x14ac:dyDescent="0.3">
      <c r="A124" t="s">
        <v>105</v>
      </c>
      <c r="B124" s="1">
        <v>1000</v>
      </c>
      <c r="C124" s="1">
        <v>1517945</v>
      </c>
      <c r="D124" s="1">
        <v>9121</v>
      </c>
      <c r="E124" s="1">
        <v>36075</v>
      </c>
      <c r="F124" s="1">
        <v>42443</v>
      </c>
      <c r="G124" s="1">
        <v>10518000</v>
      </c>
      <c r="H124" s="1"/>
    </row>
    <row r="125" spans="1:8" x14ac:dyDescent="0.3">
      <c r="A125" t="s">
        <v>104</v>
      </c>
      <c r="B125" s="1">
        <v>1000</v>
      </c>
      <c r="C125" s="1">
        <v>1517945</v>
      </c>
      <c r="D125" s="1">
        <v>9501</v>
      </c>
      <c r="E125" s="1">
        <v>35327</v>
      </c>
      <c r="F125" s="1">
        <v>41059</v>
      </c>
      <c r="G125" s="1">
        <v>10598000</v>
      </c>
      <c r="H125" s="1"/>
    </row>
    <row r="126" spans="1:8" x14ac:dyDescent="0.3">
      <c r="A126" t="s">
        <v>103</v>
      </c>
      <c r="B126" s="1">
        <v>1000</v>
      </c>
      <c r="C126" s="1">
        <v>1517945</v>
      </c>
      <c r="D126" s="1">
        <v>8928</v>
      </c>
      <c r="E126" s="1">
        <v>35708</v>
      </c>
      <c r="F126" s="1">
        <v>39699</v>
      </c>
      <c r="G126" s="1">
        <v>10618000</v>
      </c>
      <c r="H126" s="1"/>
    </row>
    <row r="127" spans="1:8" x14ac:dyDescent="0.3">
      <c r="A127" t="s">
        <v>102</v>
      </c>
      <c r="B127" s="1">
        <v>1000</v>
      </c>
      <c r="C127" s="1">
        <v>1517945</v>
      </c>
      <c r="D127" s="1">
        <v>9545</v>
      </c>
      <c r="E127" s="1">
        <v>35242</v>
      </c>
      <c r="F127" s="1">
        <v>43159</v>
      </c>
      <c r="G127" s="1">
        <v>10781000</v>
      </c>
      <c r="H127" s="1"/>
    </row>
    <row r="128" spans="1:8" x14ac:dyDescent="0.3">
      <c r="A128" t="s">
        <v>101</v>
      </c>
      <c r="B128" s="1">
        <v>1000</v>
      </c>
      <c r="C128" s="1">
        <v>1517945</v>
      </c>
      <c r="D128" s="1">
        <v>9087</v>
      </c>
      <c r="E128" s="1">
        <v>36131</v>
      </c>
      <c r="F128" s="1">
        <v>39766</v>
      </c>
      <c r="G128" s="1">
        <v>10857000</v>
      </c>
      <c r="H128" s="1"/>
    </row>
    <row r="129" spans="1:8" x14ac:dyDescent="0.3">
      <c r="A129" t="s">
        <v>100</v>
      </c>
      <c r="B129" s="1">
        <v>14000</v>
      </c>
      <c r="C129" s="1">
        <v>1518801</v>
      </c>
      <c r="D129" s="1">
        <v>19275</v>
      </c>
      <c r="E129" s="1">
        <v>42626</v>
      </c>
      <c r="F129" s="1">
        <v>43796</v>
      </c>
      <c r="G129" s="1">
        <v>11069000</v>
      </c>
      <c r="H129" s="1"/>
    </row>
    <row r="130" spans="1:8" x14ac:dyDescent="0.3">
      <c r="A130" t="s">
        <v>99</v>
      </c>
      <c r="B130" t="s">
        <v>9</v>
      </c>
      <c r="C130" s="1">
        <v>1517945</v>
      </c>
      <c r="D130" s="1">
        <v>49881</v>
      </c>
      <c r="E130" s="1">
        <v>57144</v>
      </c>
      <c r="F130" s="1">
        <v>47335</v>
      </c>
      <c r="G130" s="1">
        <v>11234000</v>
      </c>
      <c r="H130" s="1"/>
    </row>
    <row r="131" spans="1:8" x14ac:dyDescent="0.3">
      <c r="A131" t="s">
        <v>98</v>
      </c>
      <c r="B131" t="s">
        <v>9</v>
      </c>
      <c r="C131" s="1">
        <v>1517945</v>
      </c>
      <c r="D131" s="1">
        <v>49817</v>
      </c>
      <c r="E131" s="1">
        <v>33548</v>
      </c>
      <c r="F131" s="1">
        <v>34357</v>
      </c>
      <c r="G131" s="1">
        <v>9267000</v>
      </c>
      <c r="H131" s="1"/>
    </row>
    <row r="132" spans="1:8" x14ac:dyDescent="0.3">
      <c r="A132" t="s">
        <v>97</v>
      </c>
      <c r="B132" t="s">
        <v>9</v>
      </c>
      <c r="C132" s="1">
        <v>1517945</v>
      </c>
      <c r="D132" s="1">
        <v>31809</v>
      </c>
      <c r="E132" s="1">
        <v>36599</v>
      </c>
      <c r="F132" s="1">
        <v>43214</v>
      </c>
      <c r="G132" s="1">
        <v>9455000</v>
      </c>
      <c r="H132" s="1"/>
    </row>
    <row r="133" spans="1:8" x14ac:dyDescent="0.3">
      <c r="A133" t="s">
        <v>96</v>
      </c>
      <c r="B133" t="s">
        <v>9</v>
      </c>
      <c r="C133" s="1">
        <v>1517945</v>
      </c>
      <c r="D133" s="1">
        <v>30833</v>
      </c>
      <c r="E133" s="1">
        <v>38223</v>
      </c>
      <c r="F133" s="1">
        <v>43507</v>
      </c>
      <c r="G133" s="1">
        <v>9606000</v>
      </c>
      <c r="H133" s="1"/>
    </row>
    <row r="134" spans="1:8" x14ac:dyDescent="0.3">
      <c r="A134" t="s">
        <v>95</v>
      </c>
      <c r="B134" s="1">
        <v>1000</v>
      </c>
      <c r="C134" s="1">
        <v>1517945</v>
      </c>
      <c r="D134" s="1">
        <v>11004</v>
      </c>
      <c r="E134" s="1">
        <v>36846</v>
      </c>
      <c r="F134" s="1">
        <v>43403</v>
      </c>
      <c r="G134" s="1">
        <v>10269000</v>
      </c>
      <c r="H134" s="1"/>
    </row>
    <row r="135" spans="1:8" x14ac:dyDescent="0.3">
      <c r="A135" t="s">
        <v>94</v>
      </c>
      <c r="B135" t="s">
        <v>9</v>
      </c>
      <c r="C135" s="1">
        <v>1517945</v>
      </c>
      <c r="D135" s="1">
        <v>10281</v>
      </c>
      <c r="E135" s="1">
        <v>35000</v>
      </c>
      <c r="F135" s="1">
        <v>42623</v>
      </c>
      <c r="G135" s="1">
        <v>10562000</v>
      </c>
      <c r="H135" s="1"/>
    </row>
    <row r="136" spans="1:8" x14ac:dyDescent="0.3">
      <c r="A136" t="s">
        <v>93</v>
      </c>
      <c r="B136" s="1">
        <v>1000</v>
      </c>
      <c r="C136" s="1">
        <v>1517945</v>
      </c>
      <c r="D136" s="1">
        <v>9766</v>
      </c>
      <c r="E136" s="1">
        <v>35932</v>
      </c>
      <c r="F136" s="1">
        <v>39884</v>
      </c>
      <c r="G136" s="1">
        <v>10600000</v>
      </c>
      <c r="H136" s="1"/>
    </row>
    <row r="137" spans="1:8" x14ac:dyDescent="0.3">
      <c r="A137" t="s">
        <v>92</v>
      </c>
      <c r="B137" s="1">
        <v>1000</v>
      </c>
      <c r="C137" s="1">
        <v>1517945</v>
      </c>
      <c r="D137" s="1">
        <v>9766</v>
      </c>
      <c r="E137" s="1">
        <v>35433</v>
      </c>
      <c r="F137" s="1">
        <v>41803</v>
      </c>
      <c r="G137" s="1">
        <v>10662000</v>
      </c>
      <c r="H137" s="1"/>
    </row>
    <row r="138" spans="1:8" x14ac:dyDescent="0.3">
      <c r="A138" t="s">
        <v>91</v>
      </c>
      <c r="B138" s="1">
        <v>1000</v>
      </c>
      <c r="C138" s="1">
        <v>1517945</v>
      </c>
      <c r="D138" s="1">
        <v>9213</v>
      </c>
      <c r="E138" s="1">
        <v>35591</v>
      </c>
      <c r="F138" s="1">
        <v>41916</v>
      </c>
      <c r="G138" s="1">
        <v>10823000</v>
      </c>
      <c r="H138" s="1"/>
    </row>
    <row r="139" spans="1:8" x14ac:dyDescent="0.3">
      <c r="A139" t="s">
        <v>90</v>
      </c>
      <c r="B139" s="1">
        <v>1000</v>
      </c>
      <c r="C139" s="1">
        <v>1517945</v>
      </c>
      <c r="D139" s="1">
        <v>9113</v>
      </c>
      <c r="E139" s="1">
        <v>36427</v>
      </c>
      <c r="F139" s="1">
        <v>40927</v>
      </c>
      <c r="G139" s="1">
        <v>10877000</v>
      </c>
      <c r="H139" s="1"/>
    </row>
    <row r="140" spans="1:8" x14ac:dyDescent="0.3">
      <c r="A140" t="s">
        <v>89</v>
      </c>
      <c r="B140" s="1">
        <v>98000</v>
      </c>
      <c r="C140" s="1">
        <v>1517945</v>
      </c>
      <c r="D140" s="1">
        <v>44955</v>
      </c>
      <c r="E140" s="1">
        <v>45116</v>
      </c>
      <c r="F140" s="1">
        <v>43734</v>
      </c>
      <c r="G140" s="1">
        <v>11075000</v>
      </c>
      <c r="H140" s="1"/>
    </row>
    <row r="141" spans="1:8" x14ac:dyDescent="0.3">
      <c r="A141" t="s">
        <v>88</v>
      </c>
      <c r="B141" t="s">
        <v>9</v>
      </c>
      <c r="C141" s="1">
        <v>1517945</v>
      </c>
      <c r="D141" s="1">
        <v>42161</v>
      </c>
      <c r="E141" s="1">
        <v>39451</v>
      </c>
      <c r="F141" s="1">
        <v>35971</v>
      </c>
      <c r="G141" s="1">
        <v>9396000</v>
      </c>
      <c r="H141" s="1"/>
    </row>
    <row r="142" spans="1:8" x14ac:dyDescent="0.3">
      <c r="A142" t="s">
        <v>87</v>
      </c>
      <c r="B142" t="s">
        <v>9</v>
      </c>
      <c r="C142" s="1">
        <v>1517945</v>
      </c>
      <c r="D142" s="1">
        <v>31948</v>
      </c>
      <c r="E142" s="1">
        <v>34247</v>
      </c>
      <c r="F142" s="1">
        <v>40774</v>
      </c>
      <c r="G142" s="1">
        <v>9404000</v>
      </c>
      <c r="H142" s="1"/>
    </row>
    <row r="143" spans="1:8" x14ac:dyDescent="0.3">
      <c r="A143" t="s">
        <v>86</v>
      </c>
      <c r="B143" s="1">
        <v>1000</v>
      </c>
      <c r="C143" s="1">
        <v>1517945</v>
      </c>
      <c r="D143" s="1">
        <v>11099</v>
      </c>
      <c r="E143" s="1">
        <v>38564</v>
      </c>
      <c r="F143" s="1">
        <v>43179</v>
      </c>
      <c r="G143" s="1">
        <v>9561000</v>
      </c>
      <c r="H143" s="1"/>
    </row>
    <row r="144" spans="1:8" x14ac:dyDescent="0.3">
      <c r="A144" t="s">
        <v>85</v>
      </c>
      <c r="B144" s="1">
        <v>1000</v>
      </c>
      <c r="C144" s="1">
        <v>1517945</v>
      </c>
      <c r="D144" s="1">
        <v>10247</v>
      </c>
      <c r="E144" s="1">
        <v>36942</v>
      </c>
      <c r="F144" s="1">
        <v>42472</v>
      </c>
      <c r="G144" s="1">
        <v>10016000</v>
      </c>
      <c r="H144" s="1"/>
    </row>
    <row r="145" spans="1:8" x14ac:dyDescent="0.3">
      <c r="A145" t="s">
        <v>84</v>
      </c>
      <c r="B145" s="1">
        <v>1000</v>
      </c>
      <c r="C145" s="1">
        <v>1517945</v>
      </c>
      <c r="D145" s="1">
        <v>8771</v>
      </c>
      <c r="E145" s="1">
        <v>35075</v>
      </c>
      <c r="F145" s="1">
        <v>43434</v>
      </c>
      <c r="G145" s="1">
        <v>10514000</v>
      </c>
      <c r="H145" s="1"/>
    </row>
    <row r="146" spans="1:8" x14ac:dyDescent="0.3">
      <c r="A146" t="s">
        <v>83</v>
      </c>
      <c r="B146" t="s">
        <v>9</v>
      </c>
      <c r="C146" s="1">
        <v>1517945</v>
      </c>
      <c r="D146" s="1">
        <v>9198</v>
      </c>
      <c r="E146" s="1">
        <v>35506</v>
      </c>
      <c r="F146" s="1">
        <v>41578</v>
      </c>
      <c r="G146" s="1">
        <v>10595000</v>
      </c>
      <c r="H146" s="1"/>
    </row>
    <row r="147" spans="1:8" x14ac:dyDescent="0.3">
      <c r="A147" t="s">
        <v>82</v>
      </c>
      <c r="B147" s="1">
        <v>1000</v>
      </c>
      <c r="C147" s="1">
        <v>1517945</v>
      </c>
      <c r="D147" s="1">
        <v>9204</v>
      </c>
      <c r="E147" s="1">
        <v>44550</v>
      </c>
      <c r="F147" s="1">
        <v>43191</v>
      </c>
      <c r="G147" s="1">
        <v>10507000</v>
      </c>
      <c r="H147" s="1"/>
    </row>
    <row r="148" spans="1:8" x14ac:dyDescent="0.3">
      <c r="A148" t="s">
        <v>81</v>
      </c>
      <c r="B148" s="1">
        <v>1000</v>
      </c>
      <c r="C148" s="1">
        <v>1517945</v>
      </c>
      <c r="D148" s="1">
        <v>8764</v>
      </c>
      <c r="E148" s="1">
        <v>36428</v>
      </c>
      <c r="F148" s="1">
        <v>42583</v>
      </c>
      <c r="G148" s="1">
        <v>10658000</v>
      </c>
      <c r="H148" s="1"/>
    </row>
    <row r="149" spans="1:8" x14ac:dyDescent="0.3">
      <c r="A149" t="s">
        <v>80</v>
      </c>
      <c r="B149" s="1">
        <v>1000</v>
      </c>
      <c r="C149" s="1">
        <v>1517945</v>
      </c>
      <c r="D149" s="1">
        <v>8507</v>
      </c>
      <c r="E149" s="1">
        <v>35689</v>
      </c>
      <c r="F149" s="1">
        <v>40460</v>
      </c>
      <c r="G149" s="1">
        <v>10753000</v>
      </c>
      <c r="H149" s="1"/>
    </row>
    <row r="150" spans="1:8" x14ac:dyDescent="0.3">
      <c r="A150" t="s">
        <v>79</v>
      </c>
      <c r="B150" s="1">
        <v>2000</v>
      </c>
      <c r="C150" s="1">
        <v>1517945</v>
      </c>
      <c r="D150" s="1">
        <v>10248</v>
      </c>
      <c r="E150" s="1">
        <v>36455</v>
      </c>
      <c r="F150" s="1">
        <v>42470</v>
      </c>
      <c r="G150" s="1">
        <v>10993000</v>
      </c>
      <c r="H150" s="1"/>
    </row>
    <row r="151" spans="1:8" x14ac:dyDescent="0.3">
      <c r="A151" t="s">
        <v>78</v>
      </c>
      <c r="B151" s="1">
        <v>1000</v>
      </c>
      <c r="C151" s="1">
        <v>1517945</v>
      </c>
      <c r="D151" s="1">
        <v>53811</v>
      </c>
      <c r="E151" s="1">
        <v>57848</v>
      </c>
      <c r="F151" s="1">
        <v>45988</v>
      </c>
      <c r="G151" s="1">
        <v>11125000</v>
      </c>
      <c r="H151" s="1"/>
    </row>
    <row r="152" spans="1:8" x14ac:dyDescent="0.3">
      <c r="A152" t="s">
        <v>77</v>
      </c>
      <c r="B152" t="s">
        <v>9</v>
      </c>
      <c r="C152" s="1">
        <v>1517945</v>
      </c>
      <c r="D152" s="1">
        <v>53995</v>
      </c>
      <c r="E152" s="1">
        <v>33057</v>
      </c>
      <c r="F152" s="1">
        <v>34479</v>
      </c>
      <c r="G152" s="1">
        <v>9152000</v>
      </c>
      <c r="H152" s="1"/>
    </row>
    <row r="153" spans="1:8" x14ac:dyDescent="0.3">
      <c r="A153" t="s">
        <v>76</v>
      </c>
      <c r="B153" s="1">
        <v>1000</v>
      </c>
      <c r="C153" s="1">
        <v>1517945</v>
      </c>
      <c r="D153" s="1">
        <v>31906</v>
      </c>
      <c r="E153" s="1">
        <v>37875</v>
      </c>
      <c r="F153" s="1">
        <v>42830</v>
      </c>
      <c r="G153" s="1">
        <v>9342000</v>
      </c>
      <c r="H153" s="1"/>
    </row>
    <row r="154" spans="1:8" x14ac:dyDescent="0.3">
      <c r="A154" t="s">
        <v>75</v>
      </c>
      <c r="B154" s="1">
        <v>3000</v>
      </c>
      <c r="C154" s="1">
        <v>1517945</v>
      </c>
      <c r="D154" s="1">
        <v>13061</v>
      </c>
      <c r="E154" s="1">
        <v>37758</v>
      </c>
      <c r="F154" s="1">
        <v>44023</v>
      </c>
      <c r="G154" s="1">
        <v>9498000</v>
      </c>
      <c r="H154" s="1"/>
    </row>
    <row r="155" spans="1:8" x14ac:dyDescent="0.3">
      <c r="A155" t="s">
        <v>74</v>
      </c>
      <c r="B155" t="s">
        <v>9</v>
      </c>
      <c r="C155" s="1">
        <v>1517945</v>
      </c>
      <c r="D155" s="1">
        <v>11316</v>
      </c>
      <c r="E155" s="1">
        <v>36162</v>
      </c>
      <c r="F155" s="1">
        <v>42640</v>
      </c>
      <c r="G155" s="1">
        <v>10133000</v>
      </c>
      <c r="H155" s="1"/>
    </row>
    <row r="156" spans="1:8" x14ac:dyDescent="0.3">
      <c r="A156" t="s">
        <v>73</v>
      </c>
      <c r="B156" t="s">
        <v>9</v>
      </c>
      <c r="C156" s="1">
        <v>1517945</v>
      </c>
      <c r="D156" s="1">
        <v>9060</v>
      </c>
      <c r="E156" s="1">
        <v>35499</v>
      </c>
      <c r="F156" s="1">
        <v>42796</v>
      </c>
      <c r="G156" s="1">
        <v>10426000</v>
      </c>
      <c r="H156" s="1"/>
    </row>
    <row r="157" spans="1:8" x14ac:dyDescent="0.3">
      <c r="A157" t="s">
        <v>72</v>
      </c>
      <c r="B157" s="1">
        <v>1000</v>
      </c>
      <c r="C157" s="1">
        <v>1517945</v>
      </c>
      <c r="D157" s="1">
        <v>8492</v>
      </c>
      <c r="E157" s="1">
        <v>35698</v>
      </c>
      <c r="F157" s="1">
        <v>40493</v>
      </c>
      <c r="G157" s="1">
        <v>10492000</v>
      </c>
      <c r="H157" s="1"/>
    </row>
    <row r="158" spans="1:8" x14ac:dyDescent="0.3">
      <c r="A158" t="s">
        <v>71</v>
      </c>
      <c r="B158" s="1">
        <v>1000</v>
      </c>
      <c r="C158" s="1">
        <v>1517945</v>
      </c>
      <c r="D158" s="1">
        <v>9112</v>
      </c>
      <c r="E158" s="1">
        <v>35731</v>
      </c>
      <c r="F158" s="1">
        <v>41721</v>
      </c>
      <c r="G158" s="1">
        <v>10535000</v>
      </c>
      <c r="H158" s="1"/>
    </row>
    <row r="159" spans="1:8" x14ac:dyDescent="0.3">
      <c r="A159" t="s">
        <v>70</v>
      </c>
      <c r="B159" s="1">
        <v>3000</v>
      </c>
      <c r="C159" s="1">
        <v>1517445</v>
      </c>
      <c r="D159" s="1">
        <v>10553</v>
      </c>
      <c r="E159" s="1">
        <v>36141</v>
      </c>
      <c r="F159" s="1">
        <v>42735</v>
      </c>
      <c r="G159" s="1">
        <v>10695000</v>
      </c>
      <c r="H159" s="1"/>
    </row>
    <row r="160" spans="1:8" x14ac:dyDescent="0.3">
      <c r="A160" t="s">
        <v>69</v>
      </c>
      <c r="B160" t="s">
        <v>9</v>
      </c>
      <c r="C160" s="1">
        <v>1517445</v>
      </c>
      <c r="D160" s="1">
        <v>9154</v>
      </c>
      <c r="E160" s="1">
        <v>35929</v>
      </c>
      <c r="F160" s="1">
        <v>40457</v>
      </c>
      <c r="G160" s="1">
        <v>10784000</v>
      </c>
      <c r="H160" s="1"/>
    </row>
    <row r="161" spans="1:8" x14ac:dyDescent="0.3">
      <c r="A161" t="s">
        <v>68</v>
      </c>
      <c r="B161" s="1">
        <v>77000</v>
      </c>
      <c r="C161" s="1">
        <v>1517445</v>
      </c>
      <c r="D161" s="1">
        <v>48429</v>
      </c>
      <c r="E161" s="1">
        <v>43796</v>
      </c>
      <c r="F161" s="1">
        <v>44377</v>
      </c>
      <c r="G161" s="1">
        <v>10981000</v>
      </c>
      <c r="H161" s="1"/>
    </row>
    <row r="162" spans="1:8" x14ac:dyDescent="0.3">
      <c r="A162" t="s">
        <v>67</v>
      </c>
      <c r="B162" t="s">
        <v>9</v>
      </c>
      <c r="C162" s="1">
        <v>1517445</v>
      </c>
      <c r="D162" s="1">
        <v>42309</v>
      </c>
      <c r="E162" s="1">
        <v>40816</v>
      </c>
      <c r="F162" s="1">
        <v>35342</v>
      </c>
      <c r="G162" s="1">
        <v>9970000</v>
      </c>
      <c r="H162" s="1"/>
    </row>
    <row r="163" spans="1:8" x14ac:dyDescent="0.3">
      <c r="A163" t="s">
        <v>66</v>
      </c>
      <c r="B163" t="s">
        <v>9</v>
      </c>
      <c r="C163" s="1">
        <v>1517445</v>
      </c>
      <c r="D163" s="1">
        <v>31935</v>
      </c>
      <c r="E163" s="1">
        <v>34131</v>
      </c>
      <c r="F163" s="1">
        <v>40456</v>
      </c>
      <c r="G163" s="1">
        <v>9280000</v>
      </c>
      <c r="H163" s="1"/>
    </row>
    <row r="164" spans="1:8" x14ac:dyDescent="0.3">
      <c r="A164" t="s">
        <v>65</v>
      </c>
      <c r="B164" t="s">
        <v>9</v>
      </c>
      <c r="C164" s="1">
        <v>1517445</v>
      </c>
      <c r="D164" s="1">
        <v>12190</v>
      </c>
      <c r="E164" s="1">
        <v>36957</v>
      </c>
      <c r="F164" s="1">
        <v>43554</v>
      </c>
      <c r="G164" s="1">
        <v>9425000</v>
      </c>
      <c r="H164" s="1"/>
    </row>
    <row r="165" spans="1:8" x14ac:dyDescent="0.3">
      <c r="A165" t="s">
        <v>64</v>
      </c>
      <c r="B165" t="s">
        <v>9</v>
      </c>
      <c r="C165" s="1">
        <v>1517445</v>
      </c>
      <c r="D165" s="1">
        <v>11383</v>
      </c>
      <c r="E165" s="1">
        <v>37057</v>
      </c>
      <c r="F165" s="1">
        <v>42804</v>
      </c>
      <c r="G165" s="1">
        <v>9804000</v>
      </c>
      <c r="H165" s="1"/>
    </row>
    <row r="166" spans="1:8" x14ac:dyDescent="0.3">
      <c r="A166" t="s">
        <v>63</v>
      </c>
      <c r="B166" s="1">
        <v>1000</v>
      </c>
      <c r="C166" s="1">
        <v>1517445</v>
      </c>
      <c r="D166" s="1">
        <v>9093</v>
      </c>
      <c r="E166" s="1">
        <v>36174</v>
      </c>
      <c r="F166" s="1">
        <v>43613</v>
      </c>
      <c r="G166" s="1">
        <v>10363000</v>
      </c>
      <c r="H166" s="1"/>
    </row>
    <row r="167" spans="1:8" x14ac:dyDescent="0.3">
      <c r="A167" t="s">
        <v>62</v>
      </c>
      <c r="B167" s="1">
        <v>1000</v>
      </c>
      <c r="C167" s="1">
        <v>1517445</v>
      </c>
      <c r="D167" s="1">
        <v>9013</v>
      </c>
      <c r="E167" s="1">
        <v>36016</v>
      </c>
      <c r="F167" s="1">
        <v>41304</v>
      </c>
      <c r="G167" s="1">
        <v>10447000</v>
      </c>
      <c r="H167" s="1"/>
    </row>
    <row r="168" spans="1:8" x14ac:dyDescent="0.3">
      <c r="A168" t="s">
        <v>61</v>
      </c>
      <c r="B168" t="s">
        <v>9</v>
      </c>
      <c r="C168" s="1">
        <v>1517445</v>
      </c>
      <c r="D168" s="1">
        <v>9001</v>
      </c>
      <c r="E168" s="1">
        <v>35542</v>
      </c>
      <c r="F168" s="1">
        <v>40835</v>
      </c>
      <c r="G168" s="1">
        <v>10471000</v>
      </c>
      <c r="H168" s="1"/>
    </row>
    <row r="169" spans="1:8" x14ac:dyDescent="0.3">
      <c r="A169" t="s">
        <v>60</v>
      </c>
      <c r="B169" s="1">
        <v>1000</v>
      </c>
      <c r="C169" s="1">
        <v>1517445</v>
      </c>
      <c r="D169" s="1">
        <v>9104</v>
      </c>
      <c r="E169" s="1">
        <v>36607</v>
      </c>
      <c r="F169" s="1">
        <v>43176</v>
      </c>
      <c r="G169" s="1">
        <v>10620000</v>
      </c>
      <c r="H169" s="1"/>
    </row>
    <row r="170" spans="1:8" x14ac:dyDescent="0.3">
      <c r="A170" t="s">
        <v>59</v>
      </c>
      <c r="B170" s="1">
        <v>1000</v>
      </c>
      <c r="C170" s="1">
        <v>1517445</v>
      </c>
      <c r="D170" s="1">
        <v>9106</v>
      </c>
      <c r="E170" s="1">
        <v>35672</v>
      </c>
      <c r="F170" s="1">
        <v>40545</v>
      </c>
      <c r="G170" s="1">
        <v>10698000</v>
      </c>
      <c r="H170" s="1"/>
    </row>
    <row r="171" spans="1:8" x14ac:dyDescent="0.3">
      <c r="A171" t="s">
        <v>58</v>
      </c>
      <c r="B171" s="1">
        <v>2000</v>
      </c>
      <c r="C171" s="1">
        <v>1517445</v>
      </c>
      <c r="D171" s="1">
        <v>9283</v>
      </c>
      <c r="E171" s="1">
        <v>36459</v>
      </c>
      <c r="F171" s="1">
        <v>42036</v>
      </c>
      <c r="G171" s="1">
        <v>10903000</v>
      </c>
      <c r="H171" s="1"/>
    </row>
    <row r="172" spans="1:8" x14ac:dyDescent="0.3">
      <c r="A172" t="s">
        <v>57</v>
      </c>
      <c r="B172" s="1">
        <v>9000</v>
      </c>
      <c r="C172" s="1">
        <v>1517445</v>
      </c>
      <c r="D172" s="1">
        <v>54348</v>
      </c>
      <c r="E172" s="1">
        <v>60024</v>
      </c>
      <c r="F172" s="1">
        <v>47941</v>
      </c>
      <c r="G172" s="1">
        <v>11070000</v>
      </c>
      <c r="H172" s="1"/>
    </row>
    <row r="173" spans="1:8" x14ac:dyDescent="0.3">
      <c r="A173" t="s">
        <v>56</v>
      </c>
      <c r="B173" t="s">
        <v>9</v>
      </c>
      <c r="C173" s="1">
        <v>1517445</v>
      </c>
      <c r="D173" s="1">
        <v>54321</v>
      </c>
      <c r="E173" s="1">
        <v>33545</v>
      </c>
      <c r="F173" s="1">
        <v>35101</v>
      </c>
      <c r="G173" s="1">
        <v>9111000</v>
      </c>
      <c r="H173" s="1"/>
    </row>
    <row r="174" spans="1:8" x14ac:dyDescent="0.3">
      <c r="A174" t="s">
        <v>55</v>
      </c>
      <c r="B174" s="1">
        <v>1000</v>
      </c>
      <c r="C174" s="1">
        <v>1517445</v>
      </c>
      <c r="D174" s="1">
        <v>19615</v>
      </c>
      <c r="E174" s="1">
        <v>37680</v>
      </c>
      <c r="F174" s="1">
        <v>43406</v>
      </c>
      <c r="G174" s="1">
        <v>9296000</v>
      </c>
      <c r="H174" s="1"/>
    </row>
    <row r="175" spans="1:8" x14ac:dyDescent="0.3">
      <c r="A175" t="s">
        <v>54</v>
      </c>
      <c r="B175" s="1">
        <v>5000</v>
      </c>
      <c r="C175" s="1">
        <v>1517445</v>
      </c>
      <c r="D175" s="1">
        <v>13495</v>
      </c>
      <c r="E175" s="1">
        <v>41734</v>
      </c>
      <c r="F175" s="1">
        <v>43646</v>
      </c>
      <c r="G175" s="1">
        <v>9466000</v>
      </c>
      <c r="H175" s="1"/>
    </row>
    <row r="176" spans="1:8" x14ac:dyDescent="0.3">
      <c r="A176" t="s">
        <v>53</v>
      </c>
      <c r="B176" s="1">
        <v>2000</v>
      </c>
      <c r="C176" s="1">
        <v>1530199</v>
      </c>
      <c r="D176" s="1">
        <v>43642</v>
      </c>
      <c r="E176" s="1">
        <v>55113</v>
      </c>
      <c r="F176" s="1">
        <v>48881</v>
      </c>
      <c r="G176" s="1">
        <v>10076000</v>
      </c>
      <c r="H176" s="1"/>
    </row>
    <row r="177" spans="1:8" x14ac:dyDescent="0.3">
      <c r="A177" t="s">
        <v>52</v>
      </c>
      <c r="B177" s="1">
        <v>1000</v>
      </c>
      <c r="C177" s="1">
        <v>1530016</v>
      </c>
      <c r="D177" s="1">
        <v>42592</v>
      </c>
      <c r="E177" s="1">
        <v>40999</v>
      </c>
      <c r="F177" s="1">
        <v>46360</v>
      </c>
      <c r="G177" s="1">
        <v>10513000</v>
      </c>
      <c r="H177" s="1"/>
    </row>
    <row r="178" spans="1:8" x14ac:dyDescent="0.3">
      <c r="A178" t="s">
        <v>51</v>
      </c>
      <c r="B178" s="1">
        <v>1000</v>
      </c>
      <c r="C178" s="1">
        <v>1537078</v>
      </c>
      <c r="D178" s="1">
        <v>22797</v>
      </c>
      <c r="E178" s="1">
        <v>47899</v>
      </c>
      <c r="F178" s="1">
        <v>46801</v>
      </c>
      <c r="G178" s="1">
        <v>10586000</v>
      </c>
      <c r="H178" s="1"/>
    </row>
    <row r="179" spans="1:8" x14ac:dyDescent="0.3">
      <c r="A179" t="s">
        <v>50</v>
      </c>
      <c r="B179" s="1">
        <v>2000</v>
      </c>
      <c r="C179" s="1">
        <v>1534203</v>
      </c>
      <c r="D179" s="1">
        <v>10211</v>
      </c>
      <c r="E179" s="1">
        <v>52722</v>
      </c>
      <c r="F179" s="1">
        <v>47372</v>
      </c>
      <c r="G179" s="1">
        <v>10619000</v>
      </c>
      <c r="H179" s="1"/>
    </row>
    <row r="180" spans="1:8" x14ac:dyDescent="0.3">
      <c r="A180" t="s">
        <v>49</v>
      </c>
      <c r="B180" t="s">
        <v>9</v>
      </c>
      <c r="C180" s="1">
        <v>1517414</v>
      </c>
      <c r="D180" s="1">
        <v>42475</v>
      </c>
      <c r="E180" s="1">
        <v>46621</v>
      </c>
      <c r="F180" s="1">
        <v>48388</v>
      </c>
      <c r="G180" s="1">
        <v>10790000</v>
      </c>
      <c r="H180" s="1"/>
    </row>
    <row r="181" spans="1:8" x14ac:dyDescent="0.3">
      <c r="A181" t="s">
        <v>48</v>
      </c>
      <c r="B181" t="s">
        <v>9</v>
      </c>
      <c r="C181" s="1">
        <v>1517414</v>
      </c>
      <c r="D181" s="1">
        <v>42391</v>
      </c>
      <c r="E181" s="1">
        <v>37767</v>
      </c>
      <c r="F181" s="1">
        <v>42424</v>
      </c>
      <c r="G181" s="1">
        <v>10883000</v>
      </c>
      <c r="H181" s="1"/>
    </row>
    <row r="182" spans="1:8" x14ac:dyDescent="0.3">
      <c r="A182" t="s">
        <v>47</v>
      </c>
      <c r="B182" t="s">
        <v>9</v>
      </c>
      <c r="C182" s="1">
        <v>1517414</v>
      </c>
      <c r="D182" s="1">
        <v>21797</v>
      </c>
      <c r="E182" s="1">
        <v>37517</v>
      </c>
      <c r="F182" s="1">
        <v>43128</v>
      </c>
      <c r="G182" s="1">
        <v>11057000</v>
      </c>
      <c r="H182" s="1"/>
    </row>
    <row r="183" spans="1:8" x14ac:dyDescent="0.3">
      <c r="A183" t="s">
        <v>46</v>
      </c>
      <c r="B183" t="s">
        <v>9</v>
      </c>
      <c r="C183" s="1">
        <v>1517414</v>
      </c>
      <c r="D183" s="1">
        <v>42411</v>
      </c>
      <c r="E183" s="1">
        <v>48863</v>
      </c>
      <c r="F183" s="1">
        <v>40797</v>
      </c>
      <c r="G183" s="1">
        <v>11099000</v>
      </c>
      <c r="H183" s="1"/>
    </row>
    <row r="184" spans="1:8" x14ac:dyDescent="0.3">
      <c r="A184" t="s">
        <v>45</v>
      </c>
      <c r="B184" t="s">
        <v>9</v>
      </c>
      <c r="C184" s="1">
        <v>1517414</v>
      </c>
      <c r="D184" s="1">
        <v>42306</v>
      </c>
      <c r="E184" s="1">
        <v>24673</v>
      </c>
      <c r="F184" s="1">
        <v>31175</v>
      </c>
      <c r="G184" s="1">
        <v>9276000</v>
      </c>
      <c r="H184" s="1"/>
    </row>
    <row r="185" spans="1:8" x14ac:dyDescent="0.3">
      <c r="A185" t="s">
        <v>44</v>
      </c>
      <c r="B185" s="1">
        <v>1000</v>
      </c>
      <c r="C185" s="1">
        <v>643703</v>
      </c>
      <c r="D185" s="1">
        <v>11796</v>
      </c>
      <c r="E185" s="1">
        <v>10345</v>
      </c>
      <c r="F185" s="1">
        <v>23121</v>
      </c>
      <c r="G185" s="1">
        <v>7869000</v>
      </c>
      <c r="H185" s="1"/>
    </row>
    <row r="186" spans="1:8" x14ac:dyDescent="0.3">
      <c r="A186" t="s">
        <v>43</v>
      </c>
      <c r="B186" s="1">
        <v>1000</v>
      </c>
      <c r="C186" s="1">
        <v>643703</v>
      </c>
      <c r="D186" s="1">
        <v>8034</v>
      </c>
      <c r="E186" s="1">
        <v>24094</v>
      </c>
      <c r="F186" s="1">
        <v>26876</v>
      </c>
      <c r="G186" s="1">
        <v>7869000</v>
      </c>
      <c r="H186" s="1"/>
    </row>
    <row r="187" spans="1:8" x14ac:dyDescent="0.3">
      <c r="A187" t="s">
        <v>42</v>
      </c>
      <c r="B187" t="s">
        <v>9</v>
      </c>
      <c r="C187" s="1">
        <v>643703</v>
      </c>
      <c r="D187" s="1">
        <v>8470</v>
      </c>
      <c r="E187" s="1">
        <v>2589</v>
      </c>
      <c r="F187" s="1">
        <v>15577</v>
      </c>
      <c r="G187" s="1">
        <v>7867000</v>
      </c>
      <c r="H187" s="1"/>
    </row>
    <row r="188" spans="1:8" x14ac:dyDescent="0.3">
      <c r="A188" t="s">
        <v>41</v>
      </c>
      <c r="B188" s="1">
        <v>6000</v>
      </c>
      <c r="C188" s="1">
        <v>642859</v>
      </c>
      <c r="D188" s="1">
        <v>11562</v>
      </c>
      <c r="E188" s="1">
        <v>9441</v>
      </c>
      <c r="F188" s="1">
        <v>21169</v>
      </c>
      <c r="G188" s="1">
        <v>7832000</v>
      </c>
      <c r="H188" s="1"/>
    </row>
    <row r="189" spans="1:8" x14ac:dyDescent="0.3">
      <c r="A189" t="s">
        <v>39</v>
      </c>
      <c r="B189" s="1">
        <f>SUBTOTAL(1,Tabela2[[ GPU usage           ]])/1000</f>
        <v>10.971428571428572</v>
      </c>
      <c r="C189" s="1">
        <f>SUBTOTAL(1,Tabela2[[Memory usage        ]])/1000</f>
        <v>1422.9297837837837</v>
      </c>
      <c r="D189" s="1">
        <f>SUBTOTAL(9,Tabela2[[Power               ]])/1000/60</f>
        <v>60.482433333333333</v>
      </c>
      <c r="E189" s="1">
        <f>SUBTOTAL(1,Tabela2[[CPU usage           ]])/1000</f>
        <v>35.900664864864865</v>
      </c>
      <c r="F189" s="1">
        <f>SUBTOTAL(9,Tabela2[[CPU power           ]])/1000/60</f>
        <v>122.77215</v>
      </c>
      <c r="G189" s="1">
        <f>SUBTOTAL(1,Tabela2[[RAM usage           ]])/1000</f>
        <v>10127.464864864865</v>
      </c>
      <c r="H189">
        <f>SUBTOTAL(2,Tabela2[[RAM usage           ]])</f>
        <v>185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HardwareMonitoringModel2</vt:lpstr>
      <vt:lpstr>HardwareMonitoringMoldel3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Tenorio Ferraz</dc:creator>
  <cp:lastModifiedBy>Lucas Tenorio Ferraz</cp:lastModifiedBy>
  <dcterms:created xsi:type="dcterms:W3CDTF">2025-06-28T23:18:46Z</dcterms:created>
  <dcterms:modified xsi:type="dcterms:W3CDTF">2025-06-28T23:23:09Z</dcterms:modified>
</cp:coreProperties>
</file>