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LucasGerenciaRedes\"/>
    </mc:Choice>
  </mc:AlternateContent>
  <xr:revisionPtr revIDLastSave="0" documentId="13_ncr:1_{86B1AD8F-BFDD-4C73-941D-C7B5281B48D7}" xr6:coauthVersionLast="47" xr6:coauthVersionMax="47" xr10:uidLastSave="{00000000-0000-0000-0000-000000000000}"/>
  <bookViews>
    <workbookView xWindow="-120" yWindow="-120" windowWidth="29040" windowHeight="15720" xr2:uid="{19A674BD-3D57-4DAA-81B2-38AFC14BC9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0" i="1" l="1"/>
  <c r="X79" i="1"/>
  <c r="X78" i="1"/>
  <c r="X77" i="1"/>
  <c r="X76" i="1"/>
  <c r="X75" i="1"/>
  <c r="X74" i="1"/>
  <c r="X73" i="1"/>
  <c r="X71" i="1"/>
  <c r="X72" i="1"/>
  <c r="X70" i="1"/>
  <c r="X69" i="1"/>
  <c r="X68" i="1"/>
  <c r="X62" i="1"/>
  <c r="X63" i="1"/>
  <c r="X67" i="1"/>
  <c r="X66" i="1"/>
  <c r="X65" i="1"/>
  <c r="X64" i="1"/>
  <c r="S24" i="1"/>
  <c r="D4" i="1"/>
  <c r="D5" i="1"/>
  <c r="X8" i="1"/>
  <c r="X56" i="1"/>
  <c r="R79" i="1"/>
  <c r="Q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P65" i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S64" i="1"/>
  <c r="M79" i="1"/>
  <c r="L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K65" i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N64" i="1"/>
  <c r="H79" i="1"/>
  <c r="G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F65" i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I64" i="1"/>
  <c r="C79" i="1"/>
  <c r="B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D64" i="1"/>
  <c r="W59" i="1"/>
  <c r="V59" i="1"/>
  <c r="X58" i="1"/>
  <c r="X57" i="1"/>
  <c r="X55" i="1"/>
  <c r="X54" i="1"/>
  <c r="X53" i="1"/>
  <c r="X52" i="1"/>
  <c r="X51" i="1"/>
  <c r="X50" i="1"/>
  <c r="X49" i="1"/>
  <c r="X48" i="1"/>
  <c r="X47" i="1"/>
  <c r="X46" i="1"/>
  <c r="X45" i="1"/>
  <c r="U45" i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X44" i="1"/>
  <c r="R59" i="1"/>
  <c r="Q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P45" i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S44" i="1"/>
  <c r="M59" i="1"/>
  <c r="L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N44" i="1"/>
  <c r="H59" i="1"/>
  <c r="G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F45" i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I44" i="1"/>
  <c r="C59" i="1"/>
  <c r="B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D44" i="1"/>
  <c r="W39" i="1"/>
  <c r="V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U25" i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X24" i="1"/>
  <c r="R39" i="1"/>
  <c r="Q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M39" i="1"/>
  <c r="L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N24" i="1"/>
  <c r="H39" i="1"/>
  <c r="G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24" i="1"/>
  <c r="C39" i="1"/>
  <c r="B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24" i="1"/>
  <c r="I17" i="1"/>
  <c r="W19" i="1"/>
  <c r="V19" i="1"/>
  <c r="X18" i="1"/>
  <c r="X17" i="1"/>
  <c r="X16" i="1"/>
  <c r="X15" i="1"/>
  <c r="X14" i="1"/>
  <c r="X13" i="1"/>
  <c r="X12" i="1"/>
  <c r="X11" i="1"/>
  <c r="X10" i="1"/>
  <c r="X9" i="1"/>
  <c r="X7" i="1"/>
  <c r="X6" i="1"/>
  <c r="X5" i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X4" i="1"/>
  <c r="R19" i="1"/>
  <c r="Q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S4" i="1"/>
  <c r="M19" i="1"/>
  <c r="L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N4" i="1"/>
  <c r="H19" i="1"/>
  <c r="G19" i="1"/>
  <c r="I18" i="1"/>
  <c r="I16" i="1"/>
  <c r="I15" i="1"/>
  <c r="I14" i="1"/>
  <c r="I13" i="1"/>
  <c r="I12" i="1"/>
  <c r="I11" i="1"/>
  <c r="I10" i="1"/>
  <c r="I9" i="1"/>
  <c r="I8" i="1"/>
  <c r="I7" i="1"/>
  <c r="I6" i="1"/>
  <c r="I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I4" i="1"/>
  <c r="C19" i="1"/>
  <c r="B19" i="1"/>
  <c r="D1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D6" i="1"/>
  <c r="D7" i="1"/>
  <c r="D8" i="1"/>
  <c r="D9" i="1"/>
  <c r="D10" i="1"/>
  <c r="D11" i="1"/>
  <c r="D12" i="1"/>
  <c r="D13" i="1"/>
  <c r="D14" i="1"/>
  <c r="D15" i="1"/>
  <c r="D16" i="1"/>
  <c r="D17" i="1"/>
  <c r="S79" i="1" l="1"/>
  <c r="W80" i="1" s="1"/>
  <c r="N79" i="1"/>
  <c r="W79" i="1" s="1"/>
  <c r="I79" i="1"/>
  <c r="W78" i="1" s="1"/>
  <c r="D79" i="1"/>
  <c r="W77" i="1" s="1"/>
  <c r="X59" i="1"/>
  <c r="W76" i="1" s="1"/>
  <c r="S59" i="1"/>
  <c r="W75" i="1" s="1"/>
  <c r="N59" i="1"/>
  <c r="W74" i="1" s="1"/>
  <c r="I59" i="1"/>
  <c r="W73" i="1" s="1"/>
  <c r="D59" i="1"/>
  <c r="W72" i="1" s="1"/>
  <c r="X39" i="1"/>
  <c r="W71" i="1" s="1"/>
  <c r="S39" i="1"/>
  <c r="W70" i="1" s="1"/>
  <c r="N39" i="1"/>
  <c r="W69" i="1" s="1"/>
  <c r="X19" i="1"/>
  <c r="W66" i="1" s="1"/>
  <c r="I39" i="1"/>
  <c r="W68" i="1" s="1"/>
  <c r="D39" i="1"/>
  <c r="W67" i="1" s="1"/>
  <c r="S19" i="1"/>
  <c r="W65" i="1" s="1"/>
  <c r="N19" i="1"/>
  <c r="W64" i="1" s="1"/>
  <c r="D19" i="1"/>
  <c r="W62" i="1" s="1"/>
  <c r="I19" i="1"/>
  <c r="W63" i="1" s="1"/>
</calcChain>
</file>

<file path=xl/sharedStrings.xml><?xml version="1.0" encoding="utf-8"?>
<sst xmlns="http://schemas.openxmlformats.org/spreadsheetml/2006/main" count="79" uniqueCount="7">
  <si>
    <t>delay</t>
  </si>
  <si>
    <t>resultado</t>
  </si>
  <si>
    <t>MÉDIA</t>
  </si>
  <si>
    <t>throughput</t>
  </si>
  <si>
    <t xml:space="preserve">JANELA </t>
  </si>
  <si>
    <t>MEDIA</t>
  </si>
  <si>
    <t>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</si>
</sst>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8" borderId="4" xfId="0" applyFill="1" applyBorder="1"/>
    <xf numFmtId="0" fontId="0" fillId="8" borderId="5" xfId="0" applyFill="1" applyBorder="1"/>
    <xf numFmtId="0" fontId="0" fillId="8" borderId="9" xfId="0" applyFill="1" applyBorder="1"/>
    <xf numFmtId="0" fontId="1" fillId="8" borderId="10" xfId="0" applyFont="1" applyFill="1" applyBorder="1"/>
    <xf numFmtId="0" fontId="0" fillId="0" borderId="5" xfId="0" applyBorder="1"/>
    <xf numFmtId="0" fontId="1" fillId="8" borderId="8" xfId="0" applyFont="1" applyFill="1" applyBorder="1"/>
    <xf numFmtId="0" fontId="0" fillId="8" borderId="6" xfId="0" applyFill="1" applyBorder="1"/>
    <xf numFmtId="0" fontId="2" fillId="8" borderId="7" xfId="0" applyFont="1" applyFill="1" applyBorder="1" applyAlignment="1">
      <alignment horizontal="right" vertical="center"/>
    </xf>
    <xf numFmtId="0" fontId="1" fillId="8" borderId="7" xfId="0" applyFont="1" applyFill="1" applyBorder="1"/>
    <xf numFmtId="0" fontId="1" fillId="8" borderId="0" xfId="0" applyFont="1" applyFill="1" applyBorder="1" applyAlignment="1">
      <alignment horizontal="center" vertical="center"/>
    </xf>
    <xf numFmtId="0" fontId="1" fillId="0" borderId="7" xfId="0" applyFont="1" applyBorder="1"/>
    <xf numFmtId="0" fontId="2" fillId="8" borderId="3" xfId="0" applyFont="1" applyFill="1" applyBorder="1" applyAlignment="1">
      <alignment horizontal="right"/>
    </xf>
    <xf numFmtId="0" fontId="4" fillId="0" borderId="0" xfId="0" applyFont="1"/>
    <xf numFmtId="0" fontId="4" fillId="9" borderId="1" xfId="0" applyFont="1" applyFill="1" applyBorder="1" applyAlignment="1">
      <alignment horizontal="center" vertical="center"/>
    </xf>
    <xf numFmtId="0" fontId="0" fillId="8" borderId="0" xfId="0" applyFill="1"/>
    <xf numFmtId="3" fontId="1" fillId="3" borderId="21" xfId="0" applyNumberFormat="1" applyFont="1" applyFill="1" applyBorder="1" applyAlignment="1">
      <alignment horizontal="center" vertical="center"/>
    </xf>
    <xf numFmtId="3" fontId="1" fillId="5" borderId="22" xfId="0" applyNumberFormat="1" applyFont="1" applyFill="1" applyBorder="1" applyAlignment="1">
      <alignment horizontal="center" vertical="center"/>
    </xf>
    <xf numFmtId="3" fontId="1" fillId="3" borderId="23" xfId="0" applyNumberFormat="1" applyFont="1" applyFill="1" applyBorder="1" applyAlignment="1">
      <alignment horizontal="center" vertical="center"/>
    </xf>
    <xf numFmtId="3" fontId="1" fillId="5" borderId="24" xfId="0" applyNumberFormat="1" applyFont="1" applyFill="1" applyBorder="1" applyAlignment="1">
      <alignment horizontal="center" vertical="center"/>
    </xf>
    <xf numFmtId="3" fontId="1" fillId="3" borderId="25" xfId="0" applyNumberFormat="1" applyFont="1" applyFill="1" applyBorder="1" applyAlignment="1">
      <alignment horizontal="center" vertical="center"/>
    </xf>
    <xf numFmtId="3" fontId="1" fillId="5" borderId="26" xfId="0" applyNumberFormat="1" applyFont="1" applyFill="1" applyBorder="1" applyAlignment="1">
      <alignment horizontal="center" vertical="center"/>
    </xf>
    <xf numFmtId="3" fontId="3" fillId="3" borderId="23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1" fillId="4" borderId="13" xfId="0" applyNumberFormat="1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1" fillId="8" borderId="8" xfId="0" applyNumberFormat="1" applyFont="1" applyFill="1" applyBorder="1"/>
    <xf numFmtId="0" fontId="1" fillId="0" borderId="7" xfId="0" applyNumberFormat="1" applyFont="1" applyBorder="1"/>
    <xf numFmtId="0" fontId="0" fillId="8" borderId="11" xfId="0" applyNumberFormat="1" applyFill="1" applyBorder="1"/>
    <xf numFmtId="0" fontId="1" fillId="8" borderId="10" xfId="0" applyNumberFormat="1" applyFont="1" applyFill="1" applyBorder="1"/>
    <xf numFmtId="0" fontId="0" fillId="8" borderId="9" xfId="0" applyNumberFormat="1" applyFill="1" applyBorder="1"/>
    <xf numFmtId="0" fontId="0" fillId="8" borderId="0" xfId="0" applyNumberFormat="1" applyFill="1"/>
    <xf numFmtId="0" fontId="1" fillId="10" borderId="16" xfId="0" applyNumberFormat="1" applyFont="1" applyFill="1" applyBorder="1" applyAlignment="1">
      <alignment horizontal="center" vertical="center"/>
    </xf>
    <xf numFmtId="4" fontId="1" fillId="7" borderId="10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/>
    <xf numFmtId="4" fontId="1" fillId="7" borderId="8" xfId="0" applyNumberFormat="1" applyFont="1" applyFill="1" applyBorder="1" applyAlignment="1">
      <alignment horizontal="center" vertical="center"/>
    </xf>
    <xf numFmtId="4" fontId="1" fillId="7" borderId="15" xfId="0" applyNumberFormat="1" applyFont="1" applyFill="1" applyBorder="1" applyAlignment="1">
      <alignment horizontal="center" vertical="center"/>
    </xf>
    <xf numFmtId="4" fontId="1" fillId="7" borderId="6" xfId="0" applyNumberFormat="1" applyFont="1" applyFill="1" applyBorder="1" applyAlignment="1">
      <alignment horizontal="center" vertical="center"/>
    </xf>
    <xf numFmtId="4" fontId="1" fillId="2" borderId="12" xfId="0" applyNumberFormat="1" applyFont="1" applyFill="1" applyBorder="1" applyAlignment="1">
      <alignment horizontal="center"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6" borderId="2" xfId="0" applyNumberFormat="1" applyFont="1" applyFill="1" applyBorder="1" applyAlignment="1">
      <alignment horizontal="center" vertical="center"/>
    </xf>
    <xf numFmtId="4" fontId="2" fillId="8" borderId="3" xfId="0" applyNumberFormat="1" applyFont="1" applyFill="1" applyBorder="1" applyAlignment="1">
      <alignment horizontal="right"/>
    </xf>
    <xf numFmtId="4" fontId="0" fillId="8" borderId="11" xfId="0" applyNumberFormat="1" applyFill="1" applyBorder="1"/>
    <xf numFmtId="4" fontId="1" fillId="8" borderId="10" xfId="0" applyNumberFormat="1" applyFont="1" applyFill="1" applyBorder="1"/>
    <xf numFmtId="4" fontId="0" fillId="8" borderId="9" xfId="0" applyNumberFormat="1" applyFill="1" applyBorder="1"/>
    <xf numFmtId="4" fontId="0" fillId="8" borderId="5" xfId="0" applyNumberFormat="1" applyFill="1" applyBorder="1"/>
    <xf numFmtId="4" fontId="0" fillId="0" borderId="5" xfId="0" applyNumberFormat="1" applyBorder="1"/>
    <xf numFmtId="4" fontId="0" fillId="8" borderId="6" xfId="0" applyNumberFormat="1" applyFill="1" applyBorder="1"/>
    <xf numFmtId="4" fontId="0" fillId="8" borderId="4" xfId="0" applyNumberFormat="1" applyFill="1" applyBorder="1"/>
    <xf numFmtId="4" fontId="1" fillId="8" borderId="0" xfId="0" applyNumberFormat="1" applyFont="1" applyFill="1" applyBorder="1" applyAlignment="1">
      <alignment horizontal="center" vertical="center"/>
    </xf>
    <xf numFmtId="4" fontId="4" fillId="9" borderId="1" xfId="0" applyNumberFormat="1" applyFont="1" applyFill="1" applyBorder="1" applyAlignment="1">
      <alignment horizontal="center" vertical="center"/>
    </xf>
    <xf numFmtId="4" fontId="1" fillId="8" borderId="7" xfId="0" applyNumberFormat="1" applyFont="1" applyFill="1" applyBorder="1"/>
    <xf numFmtId="4" fontId="1" fillId="2" borderId="13" xfId="0" applyNumberFormat="1" applyFont="1" applyFill="1" applyBorder="1" applyAlignment="1">
      <alignment horizontal="center" vertical="center"/>
    </xf>
    <xf numFmtId="4" fontId="1" fillId="4" borderId="13" xfId="0" applyNumberFormat="1" applyFont="1" applyFill="1" applyBorder="1" applyAlignment="1">
      <alignment horizontal="center" vertical="center"/>
    </xf>
    <xf numFmtId="4" fontId="1" fillId="0" borderId="7" xfId="0" applyNumberFormat="1" applyFont="1" applyBorder="1"/>
    <xf numFmtId="4" fontId="0" fillId="0" borderId="0" xfId="0" applyNumberFormat="1"/>
    <xf numFmtId="4" fontId="3" fillId="4" borderId="13" xfId="0" applyNumberFormat="1" applyFont="1" applyFill="1" applyBorder="1" applyAlignment="1">
      <alignment horizontal="center" vertical="center"/>
    </xf>
    <xf numFmtId="4" fontId="1" fillId="6" borderId="13" xfId="0" applyNumberFormat="1" applyFont="1" applyFill="1" applyBorder="1" applyAlignment="1">
      <alignment horizontal="center" vertical="center"/>
    </xf>
    <xf numFmtId="4" fontId="1" fillId="6" borderId="12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4" fontId="1" fillId="4" borderId="2" xfId="0" applyNumberFormat="1" applyFont="1" applyFill="1" applyBorder="1" applyAlignment="1">
      <alignment horizontal="center" vertical="center"/>
    </xf>
    <xf numFmtId="4" fontId="0" fillId="0" borderId="5" xfId="0" applyNumberFormat="1" applyBorder="1" applyAlignment="1">
      <alignment horizontal="center"/>
    </xf>
    <xf numFmtId="4" fontId="0" fillId="8" borderId="0" xfId="0" applyNumberFormat="1" applyFill="1"/>
    <xf numFmtId="4" fontId="1" fillId="10" borderId="13" xfId="0" applyNumberFormat="1" applyFont="1" applyFill="1" applyBorder="1" applyAlignment="1">
      <alignment horizontal="center" vertical="center"/>
    </xf>
    <xf numFmtId="4" fontId="1" fillId="11" borderId="13" xfId="0" applyNumberFormat="1" applyFont="1" applyFill="1" applyBorder="1" applyAlignment="1">
      <alignment horizontal="center" vertical="center"/>
    </xf>
    <xf numFmtId="4" fontId="1" fillId="14" borderId="13" xfId="0" applyNumberFormat="1" applyFont="1" applyFill="1" applyBorder="1" applyAlignment="1">
      <alignment horizontal="center" vertical="center"/>
    </xf>
    <xf numFmtId="4" fontId="1" fillId="12" borderId="17" xfId="0" applyNumberFormat="1" applyFont="1" applyFill="1" applyBorder="1" applyAlignment="1">
      <alignment horizontal="center" vertical="center"/>
    </xf>
    <xf numFmtId="4" fontId="1" fillId="13" borderId="18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/>
    <xf numFmtId="4" fontId="1" fillId="12" borderId="14" xfId="0" applyNumberFormat="1" applyFont="1" applyFill="1" applyBorder="1" applyAlignment="1">
      <alignment horizontal="center" vertical="center"/>
    </xf>
    <xf numFmtId="4" fontId="1" fillId="13" borderId="19" xfId="0" applyNumberFormat="1" applyFont="1" applyFill="1" applyBorder="1" applyAlignment="1">
      <alignment horizontal="center" vertical="center"/>
    </xf>
    <xf numFmtId="4" fontId="1" fillId="7" borderId="2" xfId="0" applyNumberFormat="1" applyFont="1" applyFill="1" applyBorder="1" applyAlignment="1">
      <alignment horizontal="center" vertical="center"/>
    </xf>
    <xf numFmtId="4" fontId="1" fillId="12" borderId="16" xfId="0" applyNumberFormat="1" applyFont="1" applyFill="1" applyBorder="1" applyAlignment="1">
      <alignment horizontal="center" vertical="center"/>
    </xf>
    <xf numFmtId="4" fontId="1" fillId="13" borderId="20" xfId="0" applyNumberFormat="1" applyFont="1" applyFill="1" applyBorder="1" applyAlignment="1">
      <alignment horizontal="center" vertical="center"/>
    </xf>
    <xf numFmtId="3" fontId="1" fillId="5" borderId="27" xfId="0" applyNumberFormat="1" applyFont="1" applyFill="1" applyBorder="1" applyAlignment="1">
      <alignment horizontal="center" vertical="center"/>
    </xf>
    <xf numFmtId="3" fontId="1" fillId="5" borderId="28" xfId="0" applyNumberFormat="1" applyFont="1" applyFill="1" applyBorder="1" applyAlignment="1">
      <alignment horizontal="center" vertical="center"/>
    </xf>
    <xf numFmtId="3" fontId="1" fillId="10" borderId="17" xfId="0" applyNumberFormat="1" applyFont="1" applyFill="1" applyBorder="1" applyAlignment="1">
      <alignment horizontal="center" vertical="center"/>
    </xf>
    <xf numFmtId="3" fontId="1" fillId="10" borderId="14" xfId="0" applyNumberFormat="1" applyFont="1" applyFill="1" applyBorder="1" applyAlignment="1">
      <alignment horizontal="center" vertical="center"/>
    </xf>
    <xf numFmtId="3" fontId="2" fillId="8" borderId="7" xfId="0" applyNumberFormat="1" applyFont="1" applyFill="1" applyBorder="1" applyAlignment="1">
      <alignment horizontal="right" vertical="center"/>
    </xf>
    <xf numFmtId="3" fontId="2" fillId="8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Alteração das potências Média e Máxima de acordo com o aumento da janela fixa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Planilha1!$W$61</c:f>
              <c:strCache>
                <c:ptCount val="1"/>
                <c:pt idx="0">
                  <c:v>MEDIA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Planilha1!$V$62:$V$80</c:f>
              <c:numCache>
                <c:formatCode>#,##0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 formatCode="General">
                  <c:v>100</c:v>
                </c:pt>
              </c:numCache>
            </c:numRef>
          </c:cat>
          <c:val>
            <c:numRef>
              <c:f>Planilha1!$W$62:$W$80</c:f>
              <c:numCache>
                <c:formatCode>#,##0.00</c:formatCode>
                <c:ptCount val="19"/>
                <c:pt idx="0">
                  <c:v>12.757980541144216</c:v>
                </c:pt>
                <c:pt idx="1">
                  <c:v>12.707846881670891</c:v>
                </c:pt>
                <c:pt idx="2">
                  <c:v>11.880229322036588</c:v>
                </c:pt>
                <c:pt idx="3">
                  <c:v>10.871261055499925</c:v>
                </c:pt>
                <c:pt idx="4">
                  <c:v>10.222125729670065</c:v>
                </c:pt>
                <c:pt idx="5">
                  <c:v>9.6094094664564444</c:v>
                </c:pt>
                <c:pt idx="6">
                  <c:v>8.990482486192386</c:v>
                </c:pt>
                <c:pt idx="7">
                  <c:v>8.3834468670377067</c:v>
                </c:pt>
                <c:pt idx="8">
                  <c:v>7.8725394006414211</c:v>
                </c:pt>
                <c:pt idx="9">
                  <c:v>7.4396033989375248</c:v>
                </c:pt>
                <c:pt idx="10">
                  <c:v>6.9019509031970037</c:v>
                </c:pt>
                <c:pt idx="11">
                  <c:v>6.4688186131226599</c:v>
                </c:pt>
                <c:pt idx="12">
                  <c:v>6.1325950712241069</c:v>
                </c:pt>
                <c:pt idx="13">
                  <c:v>5.8070409794759819</c:v>
                </c:pt>
                <c:pt idx="14">
                  <c:v>5.5787562790338097</c:v>
                </c:pt>
                <c:pt idx="15">
                  <c:v>5.3437888230778734</c:v>
                </c:pt>
                <c:pt idx="16">
                  <c:v>5.1441988962829113</c:v>
                </c:pt>
                <c:pt idx="17">
                  <c:v>4.9568044605976214</c:v>
                </c:pt>
                <c:pt idx="18">
                  <c:v>4.763294096421907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0-4F33-84CB-00DCFCB3C6BD}"/>
            </c:ext>
          </c:extLst>
        </c:ser>
        <c:ser>
          <c:idx val="1"/>
          <c:order val="1"/>
          <c:tx>
            <c:strRef>
              <c:f>Planilha1!$X$61</c:f>
              <c:strCache>
                <c:ptCount val="1"/>
                <c:pt idx="0">
                  <c:v>MAXIMA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Planilha1!$V$62:$V$80</c:f>
              <c:numCache>
                <c:formatCode>#,##0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 formatCode="General">
                  <c:v>100</c:v>
                </c:pt>
              </c:numCache>
            </c:numRef>
          </c:cat>
          <c:val>
            <c:numRef>
              <c:f>Planilha1!$X$62:$X$80</c:f>
              <c:numCache>
                <c:formatCode>#,##0.00</c:formatCode>
                <c:ptCount val="19"/>
                <c:pt idx="0">
                  <c:v>13.04635761589404</c:v>
                </c:pt>
                <c:pt idx="1">
                  <c:v>12.918660287081339</c:v>
                </c:pt>
                <c:pt idx="2">
                  <c:v>12.007299270072993</c:v>
                </c:pt>
                <c:pt idx="3">
                  <c:v>10.932944606413994</c:v>
                </c:pt>
                <c:pt idx="4">
                  <c:v>10.407124681933842</c:v>
                </c:pt>
                <c:pt idx="5">
                  <c:v>9.8412698412698418</c:v>
                </c:pt>
                <c:pt idx="6">
                  <c:v>9.0059642147117298</c:v>
                </c:pt>
                <c:pt idx="7">
                  <c:v>8.4601449275362324</c:v>
                </c:pt>
                <c:pt idx="8">
                  <c:v>7.940199335548173</c:v>
                </c:pt>
                <c:pt idx="9">
                  <c:v>7.5</c:v>
                </c:pt>
                <c:pt idx="10">
                  <c:v>6.9546742209631729</c:v>
                </c:pt>
                <c:pt idx="11">
                  <c:v>6.508563899868248</c:v>
                </c:pt>
                <c:pt idx="12">
                  <c:v>6.1768368617683684</c:v>
                </c:pt>
                <c:pt idx="13">
                  <c:v>5.845070422535211</c:v>
                </c:pt>
                <c:pt idx="14">
                  <c:v>5.5941704035874436</c:v>
                </c:pt>
                <c:pt idx="15">
                  <c:v>5.3533190578158454</c:v>
                </c:pt>
                <c:pt idx="16">
                  <c:v>5.1649484536082477</c:v>
                </c:pt>
                <c:pt idx="17">
                  <c:v>4.9653121902874133</c:v>
                </c:pt>
                <c:pt idx="18">
                  <c:v>4.7718631178707227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0-4F33-84CB-00DCFCB3C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730943"/>
        <c:axId val="762728863"/>
      </c:lineChart>
      <c:catAx>
        <c:axId val="762730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28863"/>
        <c:crosses val="autoZero"/>
        <c:auto val="1"/>
        <c:lblAlgn val="ctr"/>
        <c:lblOffset val="100"/>
        <c:noMultiLvlLbl val="0"/>
      </c:catAx>
      <c:valAx>
        <c:axId val="7627288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1119</xdr:rowOff>
    </xdr:from>
    <xdr:to>
      <xdr:col>25</xdr:col>
      <xdr:colOff>17318</xdr:colOff>
      <xdr:row>110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C21612-3EBA-474A-B17F-79D64EED0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8411-AAD3-414F-BE04-2D3F0B74F4E3}">
  <dimension ref="A1:AB113"/>
  <sheetViews>
    <sheetView tabSelected="1" topLeftCell="A34" zoomScale="85" zoomScaleNormal="85" workbookViewId="0">
      <selection activeCell="X62" sqref="X62"/>
    </sheetView>
  </sheetViews>
  <sheetFormatPr defaultRowHeight="15" x14ac:dyDescent="0.25"/>
  <cols>
    <col min="2" max="2" width="10.28515625" bestFit="1" customWidth="1"/>
    <col min="3" max="3" width="10.5703125" bestFit="1" customWidth="1"/>
    <col min="4" max="4" width="9.28515625" bestFit="1" customWidth="1"/>
    <col min="6" max="7" width="9.28515625" bestFit="1" customWidth="1"/>
    <col min="8" max="8" width="10.5703125" bestFit="1" customWidth="1"/>
    <col min="9" max="9" width="9.28515625" bestFit="1" customWidth="1"/>
    <col min="11" max="12" width="9.28515625" bestFit="1" customWidth="1"/>
    <col min="13" max="13" width="10.5703125" bestFit="1" customWidth="1"/>
    <col min="14" max="14" width="9.28515625" bestFit="1" customWidth="1"/>
    <col min="16" max="17" width="9.28515625" bestFit="1" customWidth="1"/>
    <col min="18" max="18" width="12.5703125" bestFit="1" customWidth="1"/>
    <col min="19" max="19" width="9.28515625" bestFit="1" customWidth="1"/>
    <col min="21" max="22" width="9.28515625" bestFit="1" customWidth="1"/>
    <col min="23" max="23" width="10.5703125" bestFit="1" customWidth="1"/>
    <col min="24" max="24" width="9.28515625" bestFit="1" customWidth="1"/>
  </cols>
  <sheetData>
    <row r="1" spans="1:27" x14ac:dyDescent="0.25">
      <c r="A1" s="1"/>
      <c r="B1" s="2"/>
      <c r="C1" s="5"/>
      <c r="D1" s="2"/>
      <c r="E1" s="7"/>
      <c r="F1" s="1"/>
      <c r="G1" s="2"/>
      <c r="H1" s="5"/>
      <c r="I1" s="2"/>
      <c r="J1" s="7"/>
      <c r="K1" s="1"/>
      <c r="L1" s="2"/>
      <c r="M1" s="5"/>
      <c r="N1" s="2"/>
      <c r="O1" s="7"/>
      <c r="P1" s="1"/>
      <c r="Q1" s="2"/>
      <c r="R1" s="5"/>
      <c r="S1" s="2"/>
      <c r="T1" s="7"/>
      <c r="U1" s="1"/>
      <c r="V1" s="2"/>
      <c r="W1" s="5"/>
      <c r="X1" s="2"/>
      <c r="Y1" s="7"/>
      <c r="Z1" s="15"/>
      <c r="AA1" s="15"/>
    </row>
    <row r="2" spans="1:27" ht="27" thickBot="1" x14ac:dyDescent="0.3">
      <c r="A2" s="9"/>
      <c r="B2" s="10"/>
      <c r="C2" s="14">
        <v>10</v>
      </c>
      <c r="D2" s="10"/>
      <c r="E2" s="6"/>
      <c r="F2" s="9"/>
      <c r="G2" s="10"/>
      <c r="H2" s="14">
        <v>15</v>
      </c>
      <c r="I2" s="10"/>
      <c r="J2" s="6"/>
      <c r="K2" s="9"/>
      <c r="L2" s="10"/>
      <c r="M2" s="14">
        <v>20</v>
      </c>
      <c r="N2" s="10"/>
      <c r="O2" s="6"/>
      <c r="P2" s="9"/>
      <c r="Q2" s="10"/>
      <c r="R2" s="14">
        <v>25</v>
      </c>
      <c r="S2" s="10"/>
      <c r="T2" s="6"/>
      <c r="U2" s="9"/>
      <c r="V2" s="10"/>
      <c r="W2" s="14">
        <v>30</v>
      </c>
      <c r="X2" s="10"/>
      <c r="Y2" s="6"/>
      <c r="Z2" s="15"/>
      <c r="AA2" s="15"/>
    </row>
    <row r="3" spans="1:27" ht="15.75" thickBot="1" x14ac:dyDescent="0.3">
      <c r="A3" s="11"/>
      <c r="B3" s="23" t="s">
        <v>3</v>
      </c>
      <c r="C3" s="24" t="s">
        <v>0</v>
      </c>
      <c r="D3" s="25" t="s">
        <v>1</v>
      </c>
      <c r="E3" s="26"/>
      <c r="F3" s="27"/>
      <c r="G3" s="23" t="s">
        <v>3</v>
      </c>
      <c r="H3" s="24" t="s">
        <v>0</v>
      </c>
      <c r="I3" s="25" t="s">
        <v>1</v>
      </c>
      <c r="J3" s="26"/>
      <c r="K3" s="27"/>
      <c r="L3" s="23" t="s">
        <v>3</v>
      </c>
      <c r="M3" s="24" t="s">
        <v>0</v>
      </c>
      <c r="N3" s="25" t="s">
        <v>1</v>
      </c>
      <c r="O3" s="26"/>
      <c r="P3" s="27"/>
      <c r="Q3" s="23" t="s">
        <v>3</v>
      </c>
      <c r="R3" s="24" t="s">
        <v>0</v>
      </c>
      <c r="S3" s="25" t="s">
        <v>1</v>
      </c>
      <c r="T3" s="26"/>
      <c r="U3" s="27"/>
      <c r="V3" s="23" t="s">
        <v>3</v>
      </c>
      <c r="W3" s="24" t="s">
        <v>0</v>
      </c>
      <c r="X3" s="25" t="s">
        <v>1</v>
      </c>
      <c r="Y3" s="6"/>
      <c r="Z3" s="15"/>
      <c r="AA3" s="15"/>
    </row>
    <row r="4" spans="1:27" ht="16.5" thickTop="1" thickBot="1" x14ac:dyDescent="0.3">
      <c r="A4" s="8">
        <v>1</v>
      </c>
      <c r="B4" s="16">
        <v>1970</v>
      </c>
      <c r="C4" s="17">
        <v>155</v>
      </c>
      <c r="D4" s="33">
        <f>(B4/C4)</f>
        <v>12.709677419354838</v>
      </c>
      <c r="E4" s="34"/>
      <c r="F4" s="78">
        <v>1</v>
      </c>
      <c r="G4" s="16">
        <v>2700</v>
      </c>
      <c r="H4" s="17">
        <v>213</v>
      </c>
      <c r="I4" s="33">
        <f t="shared" ref="I4:I18" si="0">(G4/H4)</f>
        <v>12.67605633802817</v>
      </c>
      <c r="J4" s="34"/>
      <c r="K4" s="78">
        <v>1</v>
      </c>
      <c r="L4" s="16">
        <v>3290</v>
      </c>
      <c r="M4" s="17">
        <v>274</v>
      </c>
      <c r="N4" s="33">
        <f t="shared" ref="N4:N18" si="1">(L4/M4)</f>
        <v>12.007299270072993</v>
      </c>
      <c r="O4" s="34"/>
      <c r="P4" s="78">
        <v>1</v>
      </c>
      <c r="Q4" s="16">
        <v>3750</v>
      </c>
      <c r="R4" s="17">
        <v>344</v>
      </c>
      <c r="S4" s="35">
        <f t="shared" ref="S4:S18" si="2">(Q4/R4)</f>
        <v>10.901162790697674</v>
      </c>
      <c r="T4" s="34"/>
      <c r="U4" s="78">
        <v>1</v>
      </c>
      <c r="V4" s="16">
        <v>4090</v>
      </c>
      <c r="W4" s="17">
        <v>401</v>
      </c>
      <c r="X4" s="35">
        <f t="shared" ref="X4:X18" si="3">(V4/W4)</f>
        <v>10.199501246882793</v>
      </c>
      <c r="Y4" s="6"/>
      <c r="Z4" s="15"/>
      <c r="AA4" s="15"/>
    </row>
    <row r="5" spans="1:27" ht="15.75" thickBot="1" x14ac:dyDescent="0.3">
      <c r="A5" s="8">
        <f>(A4+1)</f>
        <v>2</v>
      </c>
      <c r="B5" s="18">
        <v>1970</v>
      </c>
      <c r="C5" s="19">
        <v>155</v>
      </c>
      <c r="D5" s="36">
        <f>(B5/C5)</f>
        <v>12.709677419354838</v>
      </c>
      <c r="E5" s="34"/>
      <c r="F5" s="78">
        <f>(F4+1)</f>
        <v>2</v>
      </c>
      <c r="G5" s="18">
        <v>2700</v>
      </c>
      <c r="H5" s="19">
        <v>213</v>
      </c>
      <c r="I5" s="36">
        <f t="shared" si="0"/>
        <v>12.67605633802817</v>
      </c>
      <c r="J5" s="34"/>
      <c r="K5" s="78">
        <f>(K4+1)</f>
        <v>2</v>
      </c>
      <c r="L5" s="18">
        <v>3290</v>
      </c>
      <c r="M5" s="19">
        <v>277</v>
      </c>
      <c r="N5" s="36">
        <f t="shared" si="1"/>
        <v>11.877256317689531</v>
      </c>
      <c r="O5" s="34"/>
      <c r="P5" s="78">
        <f>(P4+1)</f>
        <v>2</v>
      </c>
      <c r="Q5" s="18">
        <v>3750</v>
      </c>
      <c r="R5" s="19">
        <v>344</v>
      </c>
      <c r="S5" s="36">
        <f t="shared" si="2"/>
        <v>10.901162790697674</v>
      </c>
      <c r="T5" s="34"/>
      <c r="U5" s="78">
        <f>(U4+1)</f>
        <v>2</v>
      </c>
      <c r="V5" s="18">
        <v>4090</v>
      </c>
      <c r="W5" s="19">
        <v>394</v>
      </c>
      <c r="X5" s="36">
        <f t="shared" si="3"/>
        <v>10.380710659898478</v>
      </c>
      <c r="Y5" s="6"/>
      <c r="Z5" s="15"/>
      <c r="AA5" s="15"/>
    </row>
    <row r="6" spans="1:27" ht="15.75" thickBot="1" x14ac:dyDescent="0.3">
      <c r="A6" s="8">
        <f t="shared" ref="A6:A18" si="4">(A5+1)</f>
        <v>3</v>
      </c>
      <c r="B6" s="18">
        <v>1970</v>
      </c>
      <c r="C6" s="19">
        <v>155</v>
      </c>
      <c r="D6" s="36">
        <f t="shared" ref="D6:D18" si="5">(B6/C6)</f>
        <v>12.709677419354838</v>
      </c>
      <c r="E6" s="34"/>
      <c r="F6" s="78">
        <f t="shared" ref="F6:F18" si="6">(F5+1)</f>
        <v>3</v>
      </c>
      <c r="G6" s="18">
        <v>2700</v>
      </c>
      <c r="H6" s="19">
        <v>213</v>
      </c>
      <c r="I6" s="36">
        <f t="shared" si="0"/>
        <v>12.67605633802817</v>
      </c>
      <c r="J6" s="34"/>
      <c r="K6" s="78">
        <f t="shared" ref="K6:K18" si="7">(K5+1)</f>
        <v>3</v>
      </c>
      <c r="L6" s="18">
        <v>3290</v>
      </c>
      <c r="M6" s="19">
        <v>278</v>
      </c>
      <c r="N6" s="36">
        <f t="shared" si="1"/>
        <v>11.83453237410072</v>
      </c>
      <c r="O6" s="34"/>
      <c r="P6" s="78">
        <f t="shared" ref="P6:P18" si="8">(P5+1)</f>
        <v>3</v>
      </c>
      <c r="Q6" s="18">
        <v>3750</v>
      </c>
      <c r="R6" s="19">
        <v>343</v>
      </c>
      <c r="S6" s="33">
        <f t="shared" si="2"/>
        <v>10.932944606413994</v>
      </c>
      <c r="T6" s="34"/>
      <c r="U6" s="78">
        <f t="shared" ref="U6:U18" si="9">(U5+1)</f>
        <v>3</v>
      </c>
      <c r="V6" s="18">
        <v>4090</v>
      </c>
      <c r="W6" s="19">
        <v>393</v>
      </c>
      <c r="X6" s="33">
        <f t="shared" si="3"/>
        <v>10.407124681933842</v>
      </c>
      <c r="Y6" s="6"/>
      <c r="Z6" s="15"/>
      <c r="AA6" s="15"/>
    </row>
    <row r="7" spans="1:27" ht="15.75" thickBot="1" x14ac:dyDescent="0.3">
      <c r="A7" s="8">
        <f t="shared" si="4"/>
        <v>4</v>
      </c>
      <c r="B7" s="18">
        <v>1970</v>
      </c>
      <c r="C7" s="19">
        <v>155</v>
      </c>
      <c r="D7" s="36">
        <f t="shared" si="5"/>
        <v>12.709677419354838</v>
      </c>
      <c r="E7" s="34"/>
      <c r="F7" s="78">
        <f t="shared" si="6"/>
        <v>4</v>
      </c>
      <c r="G7" s="18">
        <v>2700</v>
      </c>
      <c r="H7" s="19">
        <v>213</v>
      </c>
      <c r="I7" s="36">
        <f t="shared" si="0"/>
        <v>12.67605633802817</v>
      </c>
      <c r="J7" s="34"/>
      <c r="K7" s="78">
        <f t="shared" si="7"/>
        <v>4</v>
      </c>
      <c r="L7" s="18">
        <v>3290</v>
      </c>
      <c r="M7" s="19">
        <v>277</v>
      </c>
      <c r="N7" s="36">
        <f t="shared" si="1"/>
        <v>11.877256317689531</v>
      </c>
      <c r="O7" s="34"/>
      <c r="P7" s="78">
        <f t="shared" si="8"/>
        <v>4</v>
      </c>
      <c r="Q7" s="18">
        <v>3750</v>
      </c>
      <c r="R7" s="19">
        <v>344</v>
      </c>
      <c r="S7" s="36">
        <f t="shared" si="2"/>
        <v>10.901162790697674</v>
      </c>
      <c r="T7" s="34"/>
      <c r="U7" s="78">
        <f t="shared" si="9"/>
        <v>4</v>
      </c>
      <c r="V7" s="18">
        <v>4090</v>
      </c>
      <c r="W7" s="19">
        <v>401</v>
      </c>
      <c r="X7" s="36">
        <f t="shared" si="3"/>
        <v>10.199501246882793</v>
      </c>
      <c r="Y7" s="6"/>
      <c r="Z7" s="15"/>
      <c r="AA7" s="15"/>
    </row>
    <row r="8" spans="1:27" ht="15.75" thickBot="1" x14ac:dyDescent="0.3">
      <c r="A8" s="8">
        <f t="shared" si="4"/>
        <v>5</v>
      </c>
      <c r="B8" s="18">
        <v>1960</v>
      </c>
      <c r="C8" s="19">
        <v>152</v>
      </c>
      <c r="D8" s="36">
        <f t="shared" si="5"/>
        <v>12.894736842105264</v>
      </c>
      <c r="E8" s="34"/>
      <c r="F8" s="78">
        <f t="shared" si="6"/>
        <v>5</v>
      </c>
      <c r="G8" s="18">
        <v>2710</v>
      </c>
      <c r="H8" s="19">
        <v>213</v>
      </c>
      <c r="I8" s="36">
        <f t="shared" si="0"/>
        <v>12.72300469483568</v>
      </c>
      <c r="J8" s="34"/>
      <c r="K8" s="78">
        <f t="shared" si="7"/>
        <v>5</v>
      </c>
      <c r="L8" s="18">
        <v>3290</v>
      </c>
      <c r="M8" s="19">
        <v>277</v>
      </c>
      <c r="N8" s="36">
        <f t="shared" si="1"/>
        <v>11.877256317689531</v>
      </c>
      <c r="O8" s="34"/>
      <c r="P8" s="78">
        <f t="shared" si="8"/>
        <v>5</v>
      </c>
      <c r="Q8" s="18">
        <v>3740</v>
      </c>
      <c r="R8" s="19">
        <v>360</v>
      </c>
      <c r="S8" s="37">
        <f t="shared" si="2"/>
        <v>10.388888888888889</v>
      </c>
      <c r="T8" s="34"/>
      <c r="U8" s="78">
        <f t="shared" si="9"/>
        <v>5</v>
      </c>
      <c r="V8" s="18">
        <v>4090</v>
      </c>
      <c r="W8" s="19">
        <v>402</v>
      </c>
      <c r="X8" s="36">
        <f>(V8/W8)</f>
        <v>10.17412935323383</v>
      </c>
      <c r="Y8" s="6"/>
      <c r="Z8" s="15"/>
      <c r="AA8" s="15"/>
    </row>
    <row r="9" spans="1:27" ht="15.75" thickBot="1" x14ac:dyDescent="0.3">
      <c r="A9" s="8">
        <f t="shared" si="4"/>
        <v>6</v>
      </c>
      <c r="B9" s="18">
        <v>1970</v>
      </c>
      <c r="C9" s="19">
        <v>153</v>
      </c>
      <c r="D9" s="36">
        <f t="shared" si="5"/>
        <v>12.875816993464053</v>
      </c>
      <c r="E9" s="34"/>
      <c r="F9" s="78">
        <f t="shared" si="6"/>
        <v>6</v>
      </c>
      <c r="G9" s="18">
        <v>2700</v>
      </c>
      <c r="H9" s="19">
        <v>214</v>
      </c>
      <c r="I9" s="36">
        <f t="shared" si="0"/>
        <v>12.616822429906541</v>
      </c>
      <c r="J9" s="34"/>
      <c r="K9" s="78">
        <f t="shared" si="7"/>
        <v>6</v>
      </c>
      <c r="L9" s="18">
        <v>3290</v>
      </c>
      <c r="M9" s="19">
        <v>277</v>
      </c>
      <c r="N9" s="36">
        <f t="shared" si="1"/>
        <v>11.877256317689531</v>
      </c>
      <c r="O9" s="34"/>
      <c r="P9" s="78">
        <f t="shared" si="8"/>
        <v>6</v>
      </c>
      <c r="Q9" s="18">
        <v>3750</v>
      </c>
      <c r="R9" s="19">
        <v>343</v>
      </c>
      <c r="S9" s="36">
        <f t="shared" si="2"/>
        <v>10.932944606413994</v>
      </c>
      <c r="T9" s="34"/>
      <c r="U9" s="78">
        <f t="shared" si="9"/>
        <v>6</v>
      </c>
      <c r="V9" s="18">
        <v>4090</v>
      </c>
      <c r="W9" s="19">
        <v>402</v>
      </c>
      <c r="X9" s="36">
        <f t="shared" si="3"/>
        <v>10.17412935323383</v>
      </c>
      <c r="Y9" s="6"/>
      <c r="Z9" s="15"/>
      <c r="AA9" s="15"/>
    </row>
    <row r="10" spans="1:27" ht="15.75" thickBot="1" x14ac:dyDescent="0.3">
      <c r="A10" s="8">
        <f t="shared" si="4"/>
        <v>7</v>
      </c>
      <c r="B10" s="18">
        <v>1970</v>
      </c>
      <c r="C10" s="19">
        <v>155</v>
      </c>
      <c r="D10" s="36">
        <f t="shared" si="5"/>
        <v>12.709677419354838</v>
      </c>
      <c r="E10" s="34"/>
      <c r="F10" s="78">
        <f t="shared" si="6"/>
        <v>7</v>
      </c>
      <c r="G10" s="18">
        <v>2700</v>
      </c>
      <c r="H10" s="19">
        <v>209</v>
      </c>
      <c r="I10" s="36">
        <f t="shared" si="0"/>
        <v>12.918660287081339</v>
      </c>
      <c r="J10" s="34"/>
      <c r="K10" s="78">
        <f t="shared" si="7"/>
        <v>7</v>
      </c>
      <c r="L10" s="18">
        <v>3290</v>
      </c>
      <c r="M10" s="19">
        <v>278</v>
      </c>
      <c r="N10" s="36">
        <f t="shared" si="1"/>
        <v>11.83453237410072</v>
      </c>
      <c r="O10" s="34"/>
      <c r="P10" s="78">
        <f t="shared" si="8"/>
        <v>7</v>
      </c>
      <c r="Q10" s="18">
        <v>3750</v>
      </c>
      <c r="R10" s="19">
        <v>344</v>
      </c>
      <c r="S10" s="33">
        <f t="shared" si="2"/>
        <v>10.901162790697674</v>
      </c>
      <c r="T10" s="34"/>
      <c r="U10" s="78">
        <f t="shared" si="9"/>
        <v>7</v>
      </c>
      <c r="V10" s="18">
        <v>4090</v>
      </c>
      <c r="W10" s="19">
        <v>401</v>
      </c>
      <c r="X10" s="36">
        <f t="shared" si="3"/>
        <v>10.199501246882793</v>
      </c>
      <c r="Y10" s="6"/>
      <c r="Z10" s="15"/>
      <c r="AA10" s="15"/>
    </row>
    <row r="11" spans="1:27" ht="15.75" thickBot="1" x14ac:dyDescent="0.3">
      <c r="A11" s="8">
        <f t="shared" si="4"/>
        <v>8</v>
      </c>
      <c r="B11" s="18">
        <v>1960</v>
      </c>
      <c r="C11" s="19">
        <v>154</v>
      </c>
      <c r="D11" s="36">
        <f t="shared" si="5"/>
        <v>12.727272727272727</v>
      </c>
      <c r="E11" s="34"/>
      <c r="F11" s="78">
        <f t="shared" si="6"/>
        <v>8</v>
      </c>
      <c r="G11" s="18">
        <v>2700</v>
      </c>
      <c r="H11" s="19">
        <v>213</v>
      </c>
      <c r="I11" s="36">
        <f t="shared" si="0"/>
        <v>12.67605633802817</v>
      </c>
      <c r="J11" s="34"/>
      <c r="K11" s="78">
        <f t="shared" si="7"/>
        <v>8</v>
      </c>
      <c r="L11" s="18">
        <v>3290</v>
      </c>
      <c r="M11" s="19">
        <v>277</v>
      </c>
      <c r="N11" s="36">
        <f t="shared" si="1"/>
        <v>11.877256317689531</v>
      </c>
      <c r="O11" s="34"/>
      <c r="P11" s="78">
        <f t="shared" si="8"/>
        <v>8</v>
      </c>
      <c r="Q11" s="18">
        <v>3750</v>
      </c>
      <c r="R11" s="19">
        <v>344</v>
      </c>
      <c r="S11" s="37">
        <f t="shared" si="2"/>
        <v>10.901162790697674</v>
      </c>
      <c r="T11" s="34"/>
      <c r="U11" s="78">
        <f t="shared" si="9"/>
        <v>8</v>
      </c>
      <c r="V11" s="18">
        <v>4090</v>
      </c>
      <c r="W11" s="19">
        <v>402</v>
      </c>
      <c r="X11" s="36">
        <f t="shared" si="3"/>
        <v>10.17412935323383</v>
      </c>
      <c r="Y11" s="6"/>
      <c r="Z11" s="15"/>
      <c r="AA11" s="15"/>
    </row>
    <row r="12" spans="1:27" ht="15.75" thickBot="1" x14ac:dyDescent="0.3">
      <c r="A12" s="8">
        <f t="shared" si="4"/>
        <v>9</v>
      </c>
      <c r="B12" s="18">
        <v>1970</v>
      </c>
      <c r="C12" s="19">
        <v>155</v>
      </c>
      <c r="D12" s="36">
        <f t="shared" si="5"/>
        <v>12.709677419354838</v>
      </c>
      <c r="E12" s="34"/>
      <c r="F12" s="78">
        <f t="shared" si="6"/>
        <v>9</v>
      </c>
      <c r="G12" s="18">
        <v>2700</v>
      </c>
      <c r="H12" s="19">
        <v>213</v>
      </c>
      <c r="I12" s="36">
        <f t="shared" si="0"/>
        <v>12.67605633802817</v>
      </c>
      <c r="J12" s="34"/>
      <c r="K12" s="78">
        <f t="shared" si="7"/>
        <v>9</v>
      </c>
      <c r="L12" s="18">
        <v>3290</v>
      </c>
      <c r="M12" s="19">
        <v>277</v>
      </c>
      <c r="N12" s="36">
        <f t="shared" si="1"/>
        <v>11.877256317689531</v>
      </c>
      <c r="O12" s="34"/>
      <c r="P12" s="78">
        <f t="shared" si="8"/>
        <v>9</v>
      </c>
      <c r="Q12" s="18">
        <v>3750</v>
      </c>
      <c r="R12" s="19">
        <v>344</v>
      </c>
      <c r="S12" s="36">
        <f t="shared" si="2"/>
        <v>10.901162790697674</v>
      </c>
      <c r="T12" s="34"/>
      <c r="U12" s="78">
        <f t="shared" si="9"/>
        <v>9</v>
      </c>
      <c r="V12" s="18">
        <v>4090</v>
      </c>
      <c r="W12" s="19">
        <v>401</v>
      </c>
      <c r="X12" s="36">
        <f t="shared" si="3"/>
        <v>10.199501246882793</v>
      </c>
      <c r="Y12" s="6"/>
      <c r="Z12" s="15"/>
      <c r="AA12" s="15"/>
    </row>
    <row r="13" spans="1:27" ht="15.75" thickBot="1" x14ac:dyDescent="0.3">
      <c r="A13" s="8">
        <f t="shared" si="4"/>
        <v>10</v>
      </c>
      <c r="B13" s="18">
        <v>1970</v>
      </c>
      <c r="C13" s="19">
        <v>156</v>
      </c>
      <c r="D13" s="36">
        <f t="shared" si="5"/>
        <v>12.628205128205128</v>
      </c>
      <c r="E13" s="34"/>
      <c r="F13" s="78">
        <f t="shared" si="6"/>
        <v>10</v>
      </c>
      <c r="G13" s="18">
        <v>2700</v>
      </c>
      <c r="H13" s="19">
        <v>213</v>
      </c>
      <c r="I13" s="36">
        <f t="shared" si="0"/>
        <v>12.67605633802817</v>
      </c>
      <c r="J13" s="34"/>
      <c r="K13" s="78">
        <f t="shared" si="7"/>
        <v>10</v>
      </c>
      <c r="L13" s="18">
        <v>3290</v>
      </c>
      <c r="M13" s="19">
        <v>277</v>
      </c>
      <c r="N13" s="36">
        <f t="shared" si="1"/>
        <v>11.877256317689531</v>
      </c>
      <c r="O13" s="34"/>
      <c r="P13" s="78">
        <f t="shared" si="8"/>
        <v>10</v>
      </c>
      <c r="Q13" s="18">
        <v>3750</v>
      </c>
      <c r="R13" s="19">
        <v>344</v>
      </c>
      <c r="S13" s="35">
        <f t="shared" si="2"/>
        <v>10.901162790697674</v>
      </c>
      <c r="T13" s="34"/>
      <c r="U13" s="78">
        <f t="shared" si="9"/>
        <v>10</v>
      </c>
      <c r="V13" s="18">
        <v>4090</v>
      </c>
      <c r="W13" s="19">
        <v>401</v>
      </c>
      <c r="X13" s="36">
        <f t="shared" si="3"/>
        <v>10.199501246882793</v>
      </c>
      <c r="Y13" s="6"/>
      <c r="Z13" s="15"/>
      <c r="AA13" s="15"/>
    </row>
    <row r="14" spans="1:27" ht="15.75" thickBot="1" x14ac:dyDescent="0.3">
      <c r="A14" s="8">
        <f t="shared" si="4"/>
        <v>11</v>
      </c>
      <c r="B14" s="18">
        <v>1970</v>
      </c>
      <c r="C14" s="19">
        <v>155</v>
      </c>
      <c r="D14" s="36">
        <f t="shared" si="5"/>
        <v>12.709677419354838</v>
      </c>
      <c r="E14" s="34"/>
      <c r="F14" s="78">
        <f t="shared" si="6"/>
        <v>11</v>
      </c>
      <c r="G14" s="18">
        <v>2700</v>
      </c>
      <c r="H14" s="19">
        <v>214</v>
      </c>
      <c r="I14" s="37">
        <f t="shared" si="0"/>
        <v>12.616822429906541</v>
      </c>
      <c r="J14" s="34"/>
      <c r="K14" s="78">
        <f t="shared" si="7"/>
        <v>11</v>
      </c>
      <c r="L14" s="18">
        <v>3290</v>
      </c>
      <c r="M14" s="19">
        <v>277</v>
      </c>
      <c r="N14" s="36">
        <f t="shared" si="1"/>
        <v>11.877256317689531</v>
      </c>
      <c r="O14" s="34"/>
      <c r="P14" s="78">
        <f t="shared" si="8"/>
        <v>11</v>
      </c>
      <c r="Q14" s="18">
        <v>3750</v>
      </c>
      <c r="R14" s="19">
        <v>344</v>
      </c>
      <c r="S14" s="36">
        <f t="shared" si="2"/>
        <v>10.901162790697674</v>
      </c>
      <c r="T14" s="34"/>
      <c r="U14" s="78">
        <f t="shared" si="9"/>
        <v>11</v>
      </c>
      <c r="V14" s="18">
        <v>4090</v>
      </c>
      <c r="W14" s="19">
        <v>402</v>
      </c>
      <c r="X14" s="36">
        <f t="shared" si="3"/>
        <v>10.17412935323383</v>
      </c>
      <c r="Y14" s="6"/>
      <c r="Z14" s="15"/>
      <c r="AA14" s="15"/>
    </row>
    <row r="15" spans="1:27" ht="15.75" thickBot="1" x14ac:dyDescent="0.3">
      <c r="A15" s="8">
        <f t="shared" si="4"/>
        <v>12</v>
      </c>
      <c r="B15" s="18">
        <v>1970</v>
      </c>
      <c r="C15" s="19">
        <v>151</v>
      </c>
      <c r="D15" s="36">
        <f t="shared" si="5"/>
        <v>13.04635761589404</v>
      </c>
      <c r="E15" s="34"/>
      <c r="F15" s="78">
        <f t="shared" si="6"/>
        <v>12</v>
      </c>
      <c r="G15" s="18">
        <v>2700</v>
      </c>
      <c r="H15" s="19">
        <v>215</v>
      </c>
      <c r="I15" s="36">
        <f t="shared" si="0"/>
        <v>12.55813953488372</v>
      </c>
      <c r="J15" s="34"/>
      <c r="K15" s="78">
        <f t="shared" si="7"/>
        <v>12</v>
      </c>
      <c r="L15" s="18">
        <v>3290</v>
      </c>
      <c r="M15" s="19">
        <v>277</v>
      </c>
      <c r="N15" s="36">
        <f t="shared" si="1"/>
        <v>11.877256317689531</v>
      </c>
      <c r="O15" s="34"/>
      <c r="P15" s="78">
        <f t="shared" si="8"/>
        <v>12</v>
      </c>
      <c r="Q15" s="18">
        <v>3750</v>
      </c>
      <c r="R15" s="19">
        <v>343</v>
      </c>
      <c r="S15" s="36">
        <f t="shared" si="2"/>
        <v>10.932944606413994</v>
      </c>
      <c r="T15" s="34"/>
      <c r="U15" s="78">
        <f t="shared" si="9"/>
        <v>12</v>
      </c>
      <c r="V15" s="18">
        <v>4090</v>
      </c>
      <c r="W15" s="19">
        <v>402</v>
      </c>
      <c r="X15" s="36">
        <f t="shared" si="3"/>
        <v>10.17412935323383</v>
      </c>
      <c r="Y15" s="6"/>
      <c r="Z15" s="15"/>
      <c r="AA15" s="15"/>
    </row>
    <row r="16" spans="1:27" ht="15.75" thickBot="1" x14ac:dyDescent="0.3">
      <c r="A16" s="8">
        <f t="shared" si="4"/>
        <v>13</v>
      </c>
      <c r="B16" s="18">
        <v>1970</v>
      </c>
      <c r="C16" s="19">
        <v>154</v>
      </c>
      <c r="D16" s="36">
        <f t="shared" si="5"/>
        <v>12.792207792207792</v>
      </c>
      <c r="E16" s="34"/>
      <c r="F16" s="78">
        <f t="shared" si="6"/>
        <v>13</v>
      </c>
      <c r="G16" s="18">
        <v>2700</v>
      </c>
      <c r="H16" s="19">
        <v>209</v>
      </c>
      <c r="I16" s="33">
        <f t="shared" si="0"/>
        <v>12.918660287081339</v>
      </c>
      <c r="J16" s="34"/>
      <c r="K16" s="78">
        <f t="shared" si="7"/>
        <v>13</v>
      </c>
      <c r="L16" s="18">
        <v>3290</v>
      </c>
      <c r="M16" s="19">
        <v>277</v>
      </c>
      <c r="N16" s="36">
        <f t="shared" si="1"/>
        <v>11.877256317689531</v>
      </c>
      <c r="O16" s="34"/>
      <c r="P16" s="78">
        <f t="shared" si="8"/>
        <v>13</v>
      </c>
      <c r="Q16" s="18">
        <v>3750</v>
      </c>
      <c r="R16" s="19">
        <v>344</v>
      </c>
      <c r="S16" s="33">
        <f t="shared" si="2"/>
        <v>10.901162790697674</v>
      </c>
      <c r="T16" s="34"/>
      <c r="U16" s="78">
        <f t="shared" si="9"/>
        <v>13</v>
      </c>
      <c r="V16" s="18">
        <v>4090</v>
      </c>
      <c r="W16" s="19">
        <v>397</v>
      </c>
      <c r="X16" s="36">
        <f t="shared" si="3"/>
        <v>10.302267002518892</v>
      </c>
      <c r="Y16" s="6"/>
      <c r="Z16" s="15"/>
      <c r="AA16" s="15"/>
    </row>
    <row r="17" spans="1:27" ht="15.75" thickBot="1" x14ac:dyDescent="0.3">
      <c r="A17" s="8">
        <f t="shared" si="4"/>
        <v>14</v>
      </c>
      <c r="B17" s="18">
        <v>1970</v>
      </c>
      <c r="C17" s="19">
        <v>154</v>
      </c>
      <c r="D17" s="37">
        <f t="shared" si="5"/>
        <v>12.792207792207792</v>
      </c>
      <c r="E17" s="34"/>
      <c r="F17" s="78">
        <f t="shared" si="6"/>
        <v>14</v>
      </c>
      <c r="G17" s="18">
        <v>2700</v>
      </c>
      <c r="H17" s="19">
        <v>210</v>
      </c>
      <c r="I17" s="37">
        <f>(G17/H17)</f>
        <v>12.857142857142858</v>
      </c>
      <c r="J17" s="34"/>
      <c r="K17" s="78">
        <f t="shared" si="7"/>
        <v>14</v>
      </c>
      <c r="L17" s="18">
        <v>3290</v>
      </c>
      <c r="M17" s="19">
        <v>277</v>
      </c>
      <c r="N17" s="36">
        <f t="shared" si="1"/>
        <v>11.877256317689531</v>
      </c>
      <c r="O17" s="34"/>
      <c r="P17" s="78">
        <f t="shared" si="8"/>
        <v>14</v>
      </c>
      <c r="Q17" s="18">
        <v>3750</v>
      </c>
      <c r="R17" s="19">
        <v>344</v>
      </c>
      <c r="S17" s="37">
        <f t="shared" si="2"/>
        <v>10.901162790697674</v>
      </c>
      <c r="T17" s="34"/>
      <c r="U17" s="78">
        <f t="shared" si="9"/>
        <v>14</v>
      </c>
      <c r="V17" s="18">
        <v>4090</v>
      </c>
      <c r="W17" s="19">
        <v>402</v>
      </c>
      <c r="X17" s="37">
        <f t="shared" si="3"/>
        <v>10.17412935323383</v>
      </c>
      <c r="Y17" s="6"/>
      <c r="Z17" s="15"/>
      <c r="AA17" s="15"/>
    </row>
    <row r="18" spans="1:27" ht="15.75" thickBot="1" x14ac:dyDescent="0.3">
      <c r="A18" s="8">
        <f t="shared" si="4"/>
        <v>15</v>
      </c>
      <c r="B18" s="20">
        <v>1960</v>
      </c>
      <c r="C18" s="21">
        <v>155</v>
      </c>
      <c r="D18" s="37">
        <f t="shared" si="5"/>
        <v>12.64516129032258</v>
      </c>
      <c r="E18" s="34"/>
      <c r="F18" s="78">
        <f t="shared" si="6"/>
        <v>15</v>
      </c>
      <c r="G18" s="20">
        <v>2700</v>
      </c>
      <c r="H18" s="21">
        <v>213</v>
      </c>
      <c r="I18" s="37">
        <f t="shared" si="0"/>
        <v>12.67605633802817</v>
      </c>
      <c r="J18" s="34"/>
      <c r="K18" s="78">
        <f t="shared" si="7"/>
        <v>15</v>
      </c>
      <c r="L18" s="20">
        <v>3290</v>
      </c>
      <c r="M18" s="21">
        <v>277</v>
      </c>
      <c r="N18" s="37">
        <f t="shared" si="1"/>
        <v>11.877256317689531</v>
      </c>
      <c r="O18" s="34"/>
      <c r="P18" s="78">
        <f t="shared" si="8"/>
        <v>15</v>
      </c>
      <c r="Q18" s="20">
        <v>3750</v>
      </c>
      <c r="R18" s="21">
        <v>345</v>
      </c>
      <c r="S18" s="37">
        <f t="shared" si="2"/>
        <v>10.869565217391305</v>
      </c>
      <c r="T18" s="34"/>
      <c r="U18" s="78">
        <f t="shared" si="9"/>
        <v>15</v>
      </c>
      <c r="V18" s="20">
        <v>4090</v>
      </c>
      <c r="W18" s="21">
        <v>401</v>
      </c>
      <c r="X18" s="37">
        <f t="shared" si="3"/>
        <v>10.199501246882793</v>
      </c>
      <c r="Y18" s="6"/>
      <c r="Z18" s="15"/>
      <c r="AA18" s="15"/>
    </row>
    <row r="19" spans="1:27" ht="16.5" thickTop="1" thickBot="1" x14ac:dyDescent="0.3">
      <c r="A19" s="12" t="s">
        <v>2</v>
      </c>
      <c r="B19" s="38">
        <f>SUM(B4:B18)/15</f>
        <v>1968</v>
      </c>
      <c r="C19" s="39">
        <f>SUM(C4:C18)/15</f>
        <v>154.26666666666668</v>
      </c>
      <c r="D19" s="40">
        <f>SUM(D4:D18)/15</f>
        <v>12.757980541144216</v>
      </c>
      <c r="E19" s="34"/>
      <c r="F19" s="41" t="s">
        <v>2</v>
      </c>
      <c r="G19" s="38">
        <f>SUM(G4:G18)/15</f>
        <v>2700.6666666666665</v>
      </c>
      <c r="H19" s="39">
        <f>SUM(H4:H18)/15</f>
        <v>212.53333333333333</v>
      </c>
      <c r="I19" s="40">
        <f>SUM(I4:I18)/15</f>
        <v>12.707846881670891</v>
      </c>
      <c r="J19" s="34"/>
      <c r="K19" s="41" t="s">
        <v>2</v>
      </c>
      <c r="L19" s="38">
        <f>SUM(L4:L18)/15</f>
        <v>3290</v>
      </c>
      <c r="M19" s="39">
        <f>SUM(M4:M18)/15</f>
        <v>276.93333333333334</v>
      </c>
      <c r="N19" s="40">
        <f>SUM(N4:N18)/15</f>
        <v>11.880229322036588</v>
      </c>
      <c r="O19" s="34"/>
      <c r="P19" s="41" t="s">
        <v>2</v>
      </c>
      <c r="Q19" s="38">
        <f>SUM(Q4:Q18)/15</f>
        <v>3749.3333333333335</v>
      </c>
      <c r="R19" s="39">
        <f>SUM(R4:R18)/15</f>
        <v>344.93333333333334</v>
      </c>
      <c r="S19" s="40">
        <f>SUM(S4:S18)/15</f>
        <v>10.871261055499925</v>
      </c>
      <c r="T19" s="34"/>
      <c r="U19" s="41" t="s">
        <v>2</v>
      </c>
      <c r="V19" s="38">
        <f>SUM(V4:V18)/15</f>
        <v>4090</v>
      </c>
      <c r="W19" s="39">
        <f>SUM(W4:W18)/15</f>
        <v>400.13333333333333</v>
      </c>
      <c r="X19" s="40">
        <f>SUM(X4:X18)/15</f>
        <v>10.222125729670065</v>
      </c>
      <c r="Y19" s="6"/>
      <c r="Z19" s="15"/>
      <c r="AA19" s="15"/>
    </row>
    <row r="20" spans="1:27" ht="15.75" thickBot="1" x14ac:dyDescent="0.3">
      <c r="A20" s="3"/>
      <c r="B20" s="42"/>
      <c r="C20" s="42"/>
      <c r="D20" s="42"/>
      <c r="E20" s="43"/>
      <c r="F20" s="44"/>
      <c r="G20" s="42"/>
      <c r="H20" s="42"/>
      <c r="I20" s="42"/>
      <c r="J20" s="43"/>
      <c r="K20" s="44"/>
      <c r="L20" s="42"/>
      <c r="M20" s="42"/>
      <c r="N20" s="42"/>
      <c r="O20" s="43"/>
      <c r="P20" s="44"/>
      <c r="Q20" s="42"/>
      <c r="R20" s="42"/>
      <c r="S20" s="42"/>
      <c r="T20" s="43"/>
      <c r="U20" s="44"/>
      <c r="V20" s="42"/>
      <c r="W20" s="42"/>
      <c r="X20" s="42"/>
      <c r="Y20" s="4"/>
      <c r="Z20" s="15"/>
      <c r="AA20" s="15"/>
    </row>
    <row r="21" spans="1:27" x14ac:dyDescent="0.25">
      <c r="A21" s="1"/>
      <c r="B21" s="45"/>
      <c r="C21" s="46"/>
      <c r="D21" s="45"/>
      <c r="E21" s="47"/>
      <c r="F21" s="48"/>
      <c r="G21" s="45"/>
      <c r="H21" s="46"/>
      <c r="I21" s="45"/>
      <c r="J21" s="47"/>
      <c r="K21" s="48"/>
      <c r="L21" s="45"/>
      <c r="M21" s="46"/>
      <c r="N21" s="45"/>
      <c r="O21" s="47"/>
      <c r="P21" s="48"/>
      <c r="Q21" s="45"/>
      <c r="R21" s="46"/>
      <c r="S21" s="45"/>
      <c r="T21" s="47"/>
      <c r="U21" s="48"/>
      <c r="V21" s="45"/>
      <c r="W21" s="46"/>
      <c r="X21" s="45"/>
      <c r="Y21" s="7"/>
      <c r="Z21" s="15"/>
      <c r="AA21" s="15"/>
    </row>
    <row r="22" spans="1:27" ht="27" thickBot="1" x14ac:dyDescent="0.3">
      <c r="A22" s="9"/>
      <c r="B22" s="49"/>
      <c r="C22" s="50">
        <v>35</v>
      </c>
      <c r="D22" s="49"/>
      <c r="E22" s="34"/>
      <c r="F22" s="51"/>
      <c r="G22" s="49"/>
      <c r="H22" s="50">
        <v>40</v>
      </c>
      <c r="I22" s="49"/>
      <c r="J22" s="34"/>
      <c r="K22" s="51"/>
      <c r="L22" s="49"/>
      <c r="M22" s="50">
        <v>45</v>
      </c>
      <c r="N22" s="49"/>
      <c r="O22" s="34"/>
      <c r="P22" s="51"/>
      <c r="Q22" s="49"/>
      <c r="R22" s="50">
        <v>50</v>
      </c>
      <c r="S22" s="49"/>
      <c r="T22" s="34"/>
      <c r="U22" s="51"/>
      <c r="V22" s="49"/>
      <c r="W22" s="50">
        <v>55</v>
      </c>
      <c r="X22" s="49"/>
      <c r="Y22" s="6"/>
      <c r="Z22" s="15"/>
      <c r="AA22" s="15"/>
    </row>
    <row r="23" spans="1:27" ht="15.75" thickBot="1" x14ac:dyDescent="0.3">
      <c r="A23" s="11"/>
      <c r="B23" s="52" t="s">
        <v>3</v>
      </c>
      <c r="C23" s="53" t="s">
        <v>0</v>
      </c>
      <c r="D23" s="40" t="s">
        <v>1</v>
      </c>
      <c r="E23" s="34"/>
      <c r="F23" s="54"/>
      <c r="G23" s="52" t="s">
        <v>3</v>
      </c>
      <c r="H23" s="53" t="s">
        <v>0</v>
      </c>
      <c r="I23" s="40" t="s">
        <v>1</v>
      </c>
      <c r="J23" s="34"/>
      <c r="K23" s="54"/>
      <c r="L23" s="52" t="s">
        <v>3</v>
      </c>
      <c r="M23" s="53" t="s">
        <v>0</v>
      </c>
      <c r="N23" s="40" t="s">
        <v>1</v>
      </c>
      <c r="O23" s="34"/>
      <c r="P23" s="54"/>
      <c r="Q23" s="52" t="s">
        <v>3</v>
      </c>
      <c r="R23" s="53" t="s">
        <v>0</v>
      </c>
      <c r="S23" s="40" t="s">
        <v>1</v>
      </c>
      <c r="T23" s="34"/>
      <c r="U23" s="54"/>
      <c r="V23" s="52" t="s">
        <v>3</v>
      </c>
      <c r="W23" s="53" t="s">
        <v>0</v>
      </c>
      <c r="X23" s="40" t="s">
        <v>1</v>
      </c>
      <c r="Y23" s="6"/>
      <c r="Z23" s="15"/>
      <c r="AA23" s="15"/>
    </row>
    <row r="24" spans="1:27" ht="16.5" thickTop="1" thickBot="1" x14ac:dyDescent="0.3">
      <c r="A24" s="8">
        <v>1</v>
      </c>
      <c r="B24" s="16">
        <v>4340</v>
      </c>
      <c r="C24" s="17">
        <v>449</v>
      </c>
      <c r="D24" s="33">
        <f t="shared" ref="D24:D38" si="10">(B24/C24)</f>
        <v>9.6659242761692656</v>
      </c>
      <c r="E24" s="34"/>
      <c r="F24" s="78">
        <v>1</v>
      </c>
      <c r="G24" s="16">
        <v>4530</v>
      </c>
      <c r="H24" s="17">
        <v>503</v>
      </c>
      <c r="I24" s="33">
        <f t="shared" ref="I24:I38" si="11">(G24/H24)</f>
        <v>9.0059642147117298</v>
      </c>
      <c r="J24" s="34"/>
      <c r="K24" s="78">
        <v>1</v>
      </c>
      <c r="L24" s="16">
        <v>4670</v>
      </c>
      <c r="M24" s="17">
        <v>558</v>
      </c>
      <c r="N24" s="33">
        <f t="shared" ref="N24:N38" si="12">(L24/M24)</f>
        <v>8.3691756272401427</v>
      </c>
      <c r="O24" s="34"/>
      <c r="P24" s="78">
        <v>1</v>
      </c>
      <c r="Q24" s="16">
        <v>4780</v>
      </c>
      <c r="R24" s="17">
        <v>608</v>
      </c>
      <c r="S24" s="33">
        <f>(Q24/R24)</f>
        <v>7.8618421052631575</v>
      </c>
      <c r="T24" s="34"/>
      <c r="U24" s="78">
        <v>1</v>
      </c>
      <c r="V24" s="16">
        <v>4860</v>
      </c>
      <c r="W24" s="17">
        <v>653</v>
      </c>
      <c r="X24" s="33">
        <f t="shared" ref="X24:X38" si="13">(V24/W24)</f>
        <v>7.4425727411944873</v>
      </c>
      <c r="Y24" s="6"/>
      <c r="Z24" s="15"/>
      <c r="AA24" s="15"/>
    </row>
    <row r="25" spans="1:27" ht="15.75" thickBot="1" x14ac:dyDescent="0.3">
      <c r="A25" s="8">
        <f>(A24+1)</f>
        <v>2</v>
      </c>
      <c r="B25" s="18">
        <v>4340</v>
      </c>
      <c r="C25" s="19">
        <v>454</v>
      </c>
      <c r="D25" s="36">
        <f t="shared" si="10"/>
        <v>9.5594713656387658</v>
      </c>
      <c r="E25" s="34"/>
      <c r="F25" s="78">
        <f>(F24+1)</f>
        <v>2</v>
      </c>
      <c r="G25" s="18">
        <v>4530</v>
      </c>
      <c r="H25" s="19">
        <v>504</v>
      </c>
      <c r="I25" s="36">
        <f t="shared" si="11"/>
        <v>8.9880952380952372</v>
      </c>
      <c r="J25" s="34"/>
      <c r="K25" s="78">
        <f>(K24+1)</f>
        <v>2</v>
      </c>
      <c r="L25" s="18">
        <v>4670</v>
      </c>
      <c r="M25" s="19">
        <v>558</v>
      </c>
      <c r="N25" s="36">
        <f t="shared" si="12"/>
        <v>8.3691756272401427</v>
      </c>
      <c r="O25" s="34"/>
      <c r="P25" s="78">
        <f>(P24+1)</f>
        <v>2</v>
      </c>
      <c r="Q25" s="18">
        <v>4780</v>
      </c>
      <c r="R25" s="19">
        <v>608</v>
      </c>
      <c r="S25" s="36">
        <f t="shared" ref="S25:S38" si="14">(Q25/R25)</f>
        <v>7.8618421052631575</v>
      </c>
      <c r="T25" s="34"/>
      <c r="U25" s="78">
        <f>(U24+1)</f>
        <v>2</v>
      </c>
      <c r="V25" s="18">
        <v>4860</v>
      </c>
      <c r="W25" s="19">
        <v>655</v>
      </c>
      <c r="X25" s="36">
        <f t="shared" si="13"/>
        <v>7.4198473282442752</v>
      </c>
      <c r="Y25" s="6"/>
      <c r="Z25" s="15"/>
      <c r="AA25" s="15"/>
    </row>
    <row r="26" spans="1:27" ht="15.75" thickBot="1" x14ac:dyDescent="0.3">
      <c r="A26" s="8">
        <f t="shared" ref="A26:A38" si="15">(A25+1)</f>
        <v>3</v>
      </c>
      <c r="B26" s="18">
        <v>4340</v>
      </c>
      <c r="C26" s="19">
        <v>441</v>
      </c>
      <c r="D26" s="36">
        <f t="shared" si="10"/>
        <v>9.8412698412698418</v>
      </c>
      <c r="E26" s="34"/>
      <c r="F26" s="78">
        <f t="shared" ref="F26:F38" si="16">(F25+1)</f>
        <v>3</v>
      </c>
      <c r="G26" s="18">
        <v>4530</v>
      </c>
      <c r="H26" s="19">
        <v>504</v>
      </c>
      <c r="I26" s="36">
        <f t="shared" si="11"/>
        <v>8.9880952380952372</v>
      </c>
      <c r="J26" s="34"/>
      <c r="K26" s="78">
        <f t="shared" ref="K26:K38" si="17">(K25+1)</f>
        <v>3</v>
      </c>
      <c r="L26" s="18">
        <v>4680</v>
      </c>
      <c r="M26" s="19">
        <v>558</v>
      </c>
      <c r="N26" s="36">
        <f t="shared" si="12"/>
        <v>8.387096774193548</v>
      </c>
      <c r="O26" s="34"/>
      <c r="P26" s="78">
        <f t="shared" ref="P26:P38" si="18">(P25+1)</f>
        <v>3</v>
      </c>
      <c r="Q26" s="18">
        <v>4780</v>
      </c>
      <c r="R26" s="19">
        <v>608</v>
      </c>
      <c r="S26" s="36">
        <f t="shared" si="14"/>
        <v>7.8618421052631575</v>
      </c>
      <c r="T26" s="34"/>
      <c r="U26" s="78">
        <f t="shared" ref="U26:U38" si="19">(U25+1)</f>
        <v>3</v>
      </c>
      <c r="V26" s="18">
        <v>4860</v>
      </c>
      <c r="W26" s="19">
        <v>655</v>
      </c>
      <c r="X26" s="36">
        <f t="shared" si="13"/>
        <v>7.4198473282442752</v>
      </c>
      <c r="Y26" s="6"/>
      <c r="Z26" s="15"/>
      <c r="AA26" s="15"/>
    </row>
    <row r="27" spans="1:27" ht="15.75" thickBot="1" x14ac:dyDescent="0.3">
      <c r="A27" s="8">
        <f t="shared" si="15"/>
        <v>4</v>
      </c>
      <c r="B27" s="18">
        <v>4340</v>
      </c>
      <c r="C27" s="19">
        <v>453</v>
      </c>
      <c r="D27" s="36">
        <f t="shared" si="10"/>
        <v>9.5805739514348787</v>
      </c>
      <c r="E27" s="34"/>
      <c r="F27" s="78">
        <f t="shared" si="16"/>
        <v>4</v>
      </c>
      <c r="G27" s="18">
        <v>4530</v>
      </c>
      <c r="H27" s="19">
        <v>505</v>
      </c>
      <c r="I27" s="36">
        <f t="shared" si="11"/>
        <v>8.9702970297029712</v>
      </c>
      <c r="J27" s="34"/>
      <c r="K27" s="78">
        <f t="shared" si="17"/>
        <v>4</v>
      </c>
      <c r="L27" s="18">
        <v>4670</v>
      </c>
      <c r="M27" s="19">
        <v>557</v>
      </c>
      <c r="N27" s="36">
        <f t="shared" si="12"/>
        <v>8.3842010771992825</v>
      </c>
      <c r="O27" s="34"/>
      <c r="P27" s="78">
        <f t="shared" si="18"/>
        <v>4</v>
      </c>
      <c r="Q27" s="18">
        <v>4780</v>
      </c>
      <c r="R27" s="19">
        <v>608</v>
      </c>
      <c r="S27" s="36">
        <f t="shared" si="14"/>
        <v>7.8618421052631575</v>
      </c>
      <c r="T27" s="34"/>
      <c r="U27" s="78">
        <f t="shared" si="19"/>
        <v>4</v>
      </c>
      <c r="V27" s="18">
        <v>4860</v>
      </c>
      <c r="W27" s="74">
        <v>654</v>
      </c>
      <c r="X27" s="71">
        <f t="shared" si="13"/>
        <v>7.431192660550459</v>
      </c>
      <c r="Y27" s="6"/>
      <c r="Z27" s="15"/>
      <c r="AA27" s="15"/>
    </row>
    <row r="28" spans="1:27" ht="15.75" thickBot="1" x14ac:dyDescent="0.3">
      <c r="A28" s="8">
        <f t="shared" si="15"/>
        <v>5</v>
      </c>
      <c r="B28" s="18">
        <v>4340</v>
      </c>
      <c r="C28" s="19">
        <v>454</v>
      </c>
      <c r="D28" s="36">
        <f t="shared" si="10"/>
        <v>9.5594713656387658</v>
      </c>
      <c r="E28" s="34"/>
      <c r="F28" s="78">
        <f t="shared" si="16"/>
        <v>5</v>
      </c>
      <c r="G28" s="18">
        <v>4530</v>
      </c>
      <c r="H28" s="19">
        <v>503</v>
      </c>
      <c r="I28" s="36">
        <f t="shared" si="11"/>
        <v>9.0059642147117298</v>
      </c>
      <c r="J28" s="34"/>
      <c r="K28" s="78">
        <f t="shared" si="17"/>
        <v>5</v>
      </c>
      <c r="L28" s="18">
        <v>4670</v>
      </c>
      <c r="M28" s="19">
        <v>557</v>
      </c>
      <c r="N28" s="37">
        <f t="shared" si="12"/>
        <v>8.3842010771992825</v>
      </c>
      <c r="O28" s="34"/>
      <c r="P28" s="78">
        <f t="shared" si="18"/>
        <v>5</v>
      </c>
      <c r="Q28" s="18">
        <v>4780</v>
      </c>
      <c r="R28" s="19">
        <v>603</v>
      </c>
      <c r="S28" s="37">
        <f t="shared" si="14"/>
        <v>7.9270315091210612</v>
      </c>
      <c r="T28" s="34"/>
      <c r="U28" s="78">
        <f t="shared" si="19"/>
        <v>5</v>
      </c>
      <c r="V28" s="18">
        <v>4860</v>
      </c>
      <c r="W28" s="19">
        <v>652</v>
      </c>
      <c r="X28" s="36">
        <f t="shared" si="13"/>
        <v>7.4539877300613497</v>
      </c>
      <c r="Y28" s="6"/>
      <c r="Z28" s="15"/>
      <c r="AA28" s="15"/>
    </row>
    <row r="29" spans="1:27" ht="15.75" thickBot="1" x14ac:dyDescent="0.3">
      <c r="A29" s="8">
        <f t="shared" si="15"/>
        <v>6</v>
      </c>
      <c r="B29" s="18">
        <v>4340</v>
      </c>
      <c r="C29" s="19">
        <v>453</v>
      </c>
      <c r="D29" s="36">
        <f t="shared" si="10"/>
        <v>9.5805739514348787</v>
      </c>
      <c r="E29" s="34"/>
      <c r="F29" s="78">
        <f t="shared" si="16"/>
        <v>6</v>
      </c>
      <c r="G29" s="22">
        <v>4530</v>
      </c>
      <c r="H29" s="19">
        <v>504</v>
      </c>
      <c r="I29" s="36">
        <f t="shared" si="11"/>
        <v>8.9880952380952372</v>
      </c>
      <c r="J29" s="34"/>
      <c r="K29" s="78">
        <f t="shared" si="17"/>
        <v>6</v>
      </c>
      <c r="L29" s="18">
        <v>4670</v>
      </c>
      <c r="M29" s="19">
        <v>552</v>
      </c>
      <c r="N29" s="36">
        <f t="shared" si="12"/>
        <v>8.4601449275362324</v>
      </c>
      <c r="O29" s="34"/>
      <c r="P29" s="78">
        <f t="shared" si="18"/>
        <v>6</v>
      </c>
      <c r="Q29" s="18">
        <v>4780</v>
      </c>
      <c r="R29" s="19">
        <v>602</v>
      </c>
      <c r="S29" s="36">
        <f t="shared" si="14"/>
        <v>7.940199335548173</v>
      </c>
      <c r="T29" s="34"/>
      <c r="U29" s="78">
        <f t="shared" si="19"/>
        <v>6</v>
      </c>
      <c r="V29" s="18">
        <v>4860</v>
      </c>
      <c r="W29" s="19">
        <v>648</v>
      </c>
      <c r="X29" s="36">
        <f t="shared" si="13"/>
        <v>7.5</v>
      </c>
      <c r="Y29" s="6"/>
      <c r="Z29" s="15"/>
      <c r="AA29" s="15"/>
    </row>
    <row r="30" spans="1:27" ht="15.75" customHeight="1" thickBot="1" x14ac:dyDescent="0.3">
      <c r="A30" s="8">
        <f t="shared" si="15"/>
        <v>7</v>
      </c>
      <c r="B30" s="18">
        <v>4340</v>
      </c>
      <c r="C30" s="19">
        <v>453</v>
      </c>
      <c r="D30" s="36">
        <f t="shared" si="10"/>
        <v>9.5805739514348787</v>
      </c>
      <c r="E30" s="34"/>
      <c r="F30" s="78">
        <f t="shared" si="16"/>
        <v>7</v>
      </c>
      <c r="G30" s="18">
        <v>4530</v>
      </c>
      <c r="H30" s="19">
        <v>504</v>
      </c>
      <c r="I30" s="36">
        <f t="shared" si="11"/>
        <v>8.9880952380952372</v>
      </c>
      <c r="J30" s="34"/>
      <c r="K30" s="78">
        <f t="shared" si="17"/>
        <v>7</v>
      </c>
      <c r="L30" s="18">
        <v>4670</v>
      </c>
      <c r="M30" s="19">
        <v>558</v>
      </c>
      <c r="N30" s="33">
        <f t="shared" si="12"/>
        <v>8.3691756272401427</v>
      </c>
      <c r="O30" s="34"/>
      <c r="P30" s="78">
        <f t="shared" si="18"/>
        <v>7</v>
      </c>
      <c r="Q30" s="18">
        <v>4780</v>
      </c>
      <c r="R30" s="19">
        <v>609</v>
      </c>
      <c r="S30" s="33">
        <f t="shared" si="14"/>
        <v>7.8489326765188832</v>
      </c>
      <c r="T30" s="34"/>
      <c r="U30" s="78">
        <f t="shared" si="19"/>
        <v>7</v>
      </c>
      <c r="V30" s="18">
        <v>4860</v>
      </c>
      <c r="W30" s="19">
        <v>656</v>
      </c>
      <c r="X30" s="37">
        <f t="shared" si="13"/>
        <v>7.4085365853658534</v>
      </c>
      <c r="Y30" s="6"/>
      <c r="Z30" s="15"/>
      <c r="AA30" s="15"/>
    </row>
    <row r="31" spans="1:27" ht="15.75" thickBot="1" x14ac:dyDescent="0.3">
      <c r="A31" s="8">
        <f t="shared" si="15"/>
        <v>8</v>
      </c>
      <c r="B31" s="18">
        <v>4340</v>
      </c>
      <c r="C31" s="19">
        <v>454</v>
      </c>
      <c r="D31" s="36">
        <f t="shared" si="10"/>
        <v>9.5594713656387658</v>
      </c>
      <c r="E31" s="34"/>
      <c r="F31" s="78">
        <f t="shared" si="16"/>
        <v>8</v>
      </c>
      <c r="G31" s="18">
        <v>4530</v>
      </c>
      <c r="H31" s="19">
        <v>504</v>
      </c>
      <c r="I31" s="36">
        <f t="shared" si="11"/>
        <v>8.9880952380952372</v>
      </c>
      <c r="J31" s="34"/>
      <c r="K31" s="78">
        <f t="shared" si="17"/>
        <v>8</v>
      </c>
      <c r="L31" s="18">
        <v>4670</v>
      </c>
      <c r="M31" s="19">
        <v>557</v>
      </c>
      <c r="N31" s="36">
        <f t="shared" si="12"/>
        <v>8.3842010771992825</v>
      </c>
      <c r="O31" s="34"/>
      <c r="P31" s="78">
        <f t="shared" si="18"/>
        <v>8</v>
      </c>
      <c r="Q31" s="18">
        <v>4790</v>
      </c>
      <c r="R31" s="19">
        <v>605</v>
      </c>
      <c r="S31" s="36">
        <f t="shared" si="14"/>
        <v>7.9173553719008263</v>
      </c>
      <c r="T31" s="34"/>
      <c r="U31" s="78">
        <f t="shared" si="19"/>
        <v>8</v>
      </c>
      <c r="V31" s="18">
        <v>4860</v>
      </c>
      <c r="W31" s="19">
        <v>654</v>
      </c>
      <c r="X31" s="36">
        <f t="shared" si="13"/>
        <v>7.431192660550459</v>
      </c>
      <c r="Y31" s="6"/>
      <c r="Z31" s="15"/>
      <c r="AA31" s="15"/>
    </row>
    <row r="32" spans="1:27" ht="15.75" thickBot="1" x14ac:dyDescent="0.3">
      <c r="A32" s="8">
        <f t="shared" si="15"/>
        <v>9</v>
      </c>
      <c r="B32" s="18">
        <v>4340</v>
      </c>
      <c r="C32" s="19">
        <v>447</v>
      </c>
      <c r="D32" s="36">
        <f t="shared" si="10"/>
        <v>9.7091722595078291</v>
      </c>
      <c r="E32" s="34"/>
      <c r="F32" s="78">
        <f t="shared" si="16"/>
        <v>9</v>
      </c>
      <c r="G32" s="18">
        <v>4530</v>
      </c>
      <c r="H32" s="19">
        <v>504</v>
      </c>
      <c r="I32" s="36">
        <f t="shared" si="11"/>
        <v>8.9880952380952372</v>
      </c>
      <c r="J32" s="34"/>
      <c r="K32" s="78">
        <f t="shared" si="17"/>
        <v>9</v>
      </c>
      <c r="L32" s="18">
        <v>4670</v>
      </c>
      <c r="M32" s="19">
        <v>558</v>
      </c>
      <c r="N32" s="36">
        <f t="shared" si="12"/>
        <v>8.3691756272401427</v>
      </c>
      <c r="O32" s="34"/>
      <c r="P32" s="78">
        <f t="shared" si="18"/>
        <v>9</v>
      </c>
      <c r="Q32" s="18">
        <v>4780</v>
      </c>
      <c r="R32" s="19">
        <v>609</v>
      </c>
      <c r="S32" s="36">
        <f t="shared" si="14"/>
        <v>7.8489326765188832</v>
      </c>
      <c r="T32" s="34"/>
      <c r="U32" s="78">
        <f t="shared" si="19"/>
        <v>9</v>
      </c>
      <c r="V32" s="18">
        <v>4860</v>
      </c>
      <c r="W32" s="19">
        <v>654</v>
      </c>
      <c r="X32" s="33">
        <f t="shared" si="13"/>
        <v>7.431192660550459</v>
      </c>
      <c r="Y32" s="6"/>
      <c r="Z32" s="15"/>
      <c r="AA32" s="15"/>
    </row>
    <row r="33" spans="1:28" ht="15.75" thickBot="1" x14ac:dyDescent="0.3">
      <c r="A33" s="8">
        <f t="shared" si="15"/>
        <v>10</v>
      </c>
      <c r="B33" s="18">
        <v>4340</v>
      </c>
      <c r="C33" s="19">
        <v>453</v>
      </c>
      <c r="D33" s="36">
        <f t="shared" si="10"/>
        <v>9.5805739514348787</v>
      </c>
      <c r="E33" s="34"/>
      <c r="F33" s="78">
        <f t="shared" si="16"/>
        <v>10</v>
      </c>
      <c r="G33" s="18">
        <v>4530</v>
      </c>
      <c r="H33" s="19">
        <v>504</v>
      </c>
      <c r="I33" s="37">
        <f t="shared" si="11"/>
        <v>8.9880952380952372</v>
      </c>
      <c r="J33" s="34"/>
      <c r="K33" s="78">
        <f t="shared" si="17"/>
        <v>10</v>
      </c>
      <c r="L33" s="18">
        <v>4670</v>
      </c>
      <c r="M33" s="19">
        <v>557</v>
      </c>
      <c r="N33" s="36">
        <f t="shared" si="12"/>
        <v>8.3842010771992825</v>
      </c>
      <c r="O33" s="34"/>
      <c r="P33" s="78">
        <f t="shared" si="18"/>
        <v>10</v>
      </c>
      <c r="Q33" s="18">
        <v>4780</v>
      </c>
      <c r="R33" s="19">
        <v>608</v>
      </c>
      <c r="S33" s="36">
        <f t="shared" si="14"/>
        <v>7.8618421052631575</v>
      </c>
      <c r="T33" s="34"/>
      <c r="U33" s="78">
        <f t="shared" si="19"/>
        <v>10</v>
      </c>
      <c r="V33" s="18">
        <v>4860</v>
      </c>
      <c r="W33" s="19">
        <v>653</v>
      </c>
      <c r="X33" s="36">
        <f t="shared" si="13"/>
        <v>7.4425727411944873</v>
      </c>
      <c r="Y33" s="6"/>
      <c r="Z33" s="15"/>
      <c r="AA33" s="15"/>
    </row>
    <row r="34" spans="1:28" ht="15.75" customHeight="1" thickBot="1" x14ac:dyDescent="0.45">
      <c r="A34" s="8">
        <f t="shared" si="15"/>
        <v>11</v>
      </c>
      <c r="B34" s="18">
        <v>4340</v>
      </c>
      <c r="C34" s="19">
        <v>453</v>
      </c>
      <c r="D34" s="37">
        <f t="shared" si="10"/>
        <v>9.5805739514348787</v>
      </c>
      <c r="E34" s="34"/>
      <c r="F34" s="78">
        <f t="shared" si="16"/>
        <v>11</v>
      </c>
      <c r="G34" s="18">
        <v>4530</v>
      </c>
      <c r="H34" s="19">
        <v>504</v>
      </c>
      <c r="I34" s="36">
        <f t="shared" si="11"/>
        <v>8.9880952380952372</v>
      </c>
      <c r="J34" s="55"/>
      <c r="K34" s="78">
        <f t="shared" si="17"/>
        <v>11</v>
      </c>
      <c r="L34" s="18">
        <v>4670</v>
      </c>
      <c r="M34" s="19">
        <v>558</v>
      </c>
      <c r="N34" s="36">
        <f t="shared" si="12"/>
        <v>8.3691756272401427</v>
      </c>
      <c r="O34" s="34"/>
      <c r="P34" s="78">
        <f t="shared" si="18"/>
        <v>11</v>
      </c>
      <c r="Q34" s="18">
        <v>4780</v>
      </c>
      <c r="R34" s="19">
        <v>609</v>
      </c>
      <c r="S34" s="36">
        <f t="shared" si="14"/>
        <v>7.8489326765188832</v>
      </c>
      <c r="T34" s="34"/>
      <c r="U34" s="78">
        <f t="shared" si="19"/>
        <v>11</v>
      </c>
      <c r="V34" s="18">
        <v>4860</v>
      </c>
      <c r="W34" s="19">
        <v>653</v>
      </c>
      <c r="X34" s="36">
        <f t="shared" si="13"/>
        <v>7.4425727411944873</v>
      </c>
      <c r="Y34" s="6"/>
      <c r="Z34" s="15"/>
      <c r="AA34" s="15"/>
      <c r="AB34" s="13"/>
    </row>
    <row r="35" spans="1:28" ht="15.75" thickBot="1" x14ac:dyDescent="0.3">
      <c r="A35" s="8">
        <f t="shared" si="15"/>
        <v>12</v>
      </c>
      <c r="B35" s="18">
        <v>4340</v>
      </c>
      <c r="C35" s="19">
        <v>453</v>
      </c>
      <c r="D35" s="36">
        <f t="shared" si="10"/>
        <v>9.5805739514348787</v>
      </c>
      <c r="E35" s="34"/>
      <c r="F35" s="78">
        <f t="shared" si="16"/>
        <v>12</v>
      </c>
      <c r="G35" s="18">
        <v>4530</v>
      </c>
      <c r="H35" s="19">
        <v>504</v>
      </c>
      <c r="I35" s="33">
        <f t="shared" si="11"/>
        <v>8.9880952380952372</v>
      </c>
      <c r="J35" s="34"/>
      <c r="K35" s="78">
        <f t="shared" si="17"/>
        <v>12</v>
      </c>
      <c r="L35" s="18">
        <v>4670</v>
      </c>
      <c r="M35" s="19">
        <v>557</v>
      </c>
      <c r="N35" s="36">
        <f t="shared" si="12"/>
        <v>8.3842010771992825</v>
      </c>
      <c r="O35" s="34"/>
      <c r="P35" s="78">
        <f t="shared" si="18"/>
        <v>12</v>
      </c>
      <c r="Q35" s="18">
        <v>4780</v>
      </c>
      <c r="R35" s="19">
        <v>609</v>
      </c>
      <c r="S35" s="36">
        <f t="shared" si="14"/>
        <v>7.8489326765188832</v>
      </c>
      <c r="T35" s="34"/>
      <c r="U35" s="78">
        <f t="shared" si="19"/>
        <v>12</v>
      </c>
      <c r="V35" s="18">
        <v>4860</v>
      </c>
      <c r="W35" s="19">
        <v>650</v>
      </c>
      <c r="X35" s="36">
        <f t="shared" si="13"/>
        <v>7.476923076923077</v>
      </c>
      <c r="Y35" s="6"/>
      <c r="Z35" s="15"/>
      <c r="AA35" s="15"/>
    </row>
    <row r="36" spans="1:28" ht="15.75" thickBot="1" x14ac:dyDescent="0.3">
      <c r="A36" s="8">
        <f t="shared" si="15"/>
        <v>13</v>
      </c>
      <c r="B36" s="18">
        <v>4340</v>
      </c>
      <c r="C36" s="19">
        <v>453</v>
      </c>
      <c r="D36" s="33">
        <f t="shared" si="10"/>
        <v>9.5805739514348787</v>
      </c>
      <c r="E36" s="34"/>
      <c r="F36" s="78">
        <f t="shared" si="16"/>
        <v>13</v>
      </c>
      <c r="G36" s="18">
        <v>4530</v>
      </c>
      <c r="H36" s="19">
        <v>504</v>
      </c>
      <c r="I36" s="36">
        <f t="shared" si="11"/>
        <v>8.9880952380952372</v>
      </c>
      <c r="J36" s="34"/>
      <c r="K36" s="78">
        <f t="shared" si="17"/>
        <v>13</v>
      </c>
      <c r="L36" s="18">
        <v>4670</v>
      </c>
      <c r="M36" s="19">
        <v>557</v>
      </c>
      <c r="N36" s="36">
        <f t="shared" si="12"/>
        <v>8.3842010771992825</v>
      </c>
      <c r="O36" s="34"/>
      <c r="P36" s="78">
        <f t="shared" si="18"/>
        <v>13</v>
      </c>
      <c r="Q36" s="18">
        <v>4780</v>
      </c>
      <c r="R36" s="19">
        <v>609</v>
      </c>
      <c r="S36" s="36">
        <f t="shared" si="14"/>
        <v>7.8489326765188832</v>
      </c>
      <c r="T36" s="34"/>
      <c r="U36" s="78">
        <f t="shared" si="19"/>
        <v>13</v>
      </c>
      <c r="V36" s="18">
        <v>4860</v>
      </c>
      <c r="W36" s="19">
        <v>653</v>
      </c>
      <c r="X36" s="36">
        <f t="shared" si="13"/>
        <v>7.4425727411944873</v>
      </c>
      <c r="Y36" s="6"/>
      <c r="Z36" s="15"/>
      <c r="AA36" s="15"/>
    </row>
    <row r="37" spans="1:28" ht="15.75" thickBot="1" x14ac:dyDescent="0.3">
      <c r="A37" s="8">
        <f t="shared" si="15"/>
        <v>14</v>
      </c>
      <c r="B37" s="18">
        <v>4340</v>
      </c>
      <c r="C37" s="19">
        <v>452</v>
      </c>
      <c r="D37" s="37">
        <f t="shared" si="10"/>
        <v>9.6017699115044248</v>
      </c>
      <c r="E37" s="34"/>
      <c r="F37" s="78">
        <f t="shared" si="16"/>
        <v>14</v>
      </c>
      <c r="G37" s="18">
        <v>4530</v>
      </c>
      <c r="H37" s="19">
        <v>504</v>
      </c>
      <c r="I37" s="37">
        <f t="shared" si="11"/>
        <v>8.9880952380952372</v>
      </c>
      <c r="J37" s="34"/>
      <c r="K37" s="78">
        <f t="shared" si="17"/>
        <v>14</v>
      </c>
      <c r="L37" s="18">
        <v>4670</v>
      </c>
      <c r="M37" s="19">
        <v>558</v>
      </c>
      <c r="N37" s="37">
        <f t="shared" si="12"/>
        <v>8.3691756272401427</v>
      </c>
      <c r="O37" s="34"/>
      <c r="P37" s="78">
        <f t="shared" si="18"/>
        <v>14</v>
      </c>
      <c r="Q37" s="18">
        <v>4780</v>
      </c>
      <c r="R37" s="19">
        <v>608</v>
      </c>
      <c r="S37" s="37">
        <f t="shared" si="14"/>
        <v>7.8618421052631575</v>
      </c>
      <c r="T37" s="34"/>
      <c r="U37" s="78">
        <f t="shared" si="19"/>
        <v>14</v>
      </c>
      <c r="V37" s="18">
        <v>4860</v>
      </c>
      <c r="W37" s="19">
        <v>654</v>
      </c>
      <c r="X37" s="37">
        <f t="shared" si="13"/>
        <v>7.431192660550459</v>
      </c>
      <c r="Y37" s="6"/>
      <c r="Z37" s="15"/>
      <c r="AA37" s="15"/>
    </row>
    <row r="38" spans="1:28" ht="15.75" thickBot="1" x14ac:dyDescent="0.3">
      <c r="A38" s="8">
        <f t="shared" si="15"/>
        <v>15</v>
      </c>
      <c r="B38" s="20">
        <v>4340</v>
      </c>
      <c r="C38" s="21">
        <v>453</v>
      </c>
      <c r="D38" s="37">
        <f t="shared" si="10"/>
        <v>9.5805739514348787</v>
      </c>
      <c r="E38" s="34"/>
      <c r="F38" s="78">
        <f t="shared" si="16"/>
        <v>15</v>
      </c>
      <c r="G38" s="20">
        <v>4530</v>
      </c>
      <c r="H38" s="21">
        <v>503</v>
      </c>
      <c r="I38" s="37">
        <f t="shared" si="11"/>
        <v>9.0059642147117298</v>
      </c>
      <c r="J38" s="34"/>
      <c r="K38" s="78">
        <f t="shared" si="17"/>
        <v>15</v>
      </c>
      <c r="L38" s="20">
        <v>4670</v>
      </c>
      <c r="M38" s="21">
        <v>557</v>
      </c>
      <c r="N38" s="37">
        <f t="shared" si="12"/>
        <v>8.3842010771992825</v>
      </c>
      <c r="O38" s="34"/>
      <c r="P38" s="78">
        <f t="shared" si="18"/>
        <v>15</v>
      </c>
      <c r="Q38" s="20">
        <v>4780</v>
      </c>
      <c r="R38" s="21">
        <v>606</v>
      </c>
      <c r="S38" s="37">
        <f t="shared" si="14"/>
        <v>7.887788778877888</v>
      </c>
      <c r="T38" s="34"/>
      <c r="U38" s="78">
        <f t="shared" si="19"/>
        <v>15</v>
      </c>
      <c r="V38" s="20">
        <v>4860</v>
      </c>
      <c r="W38" s="21">
        <v>655</v>
      </c>
      <c r="X38" s="37">
        <f t="shared" si="13"/>
        <v>7.4198473282442752</v>
      </c>
      <c r="Y38" s="6"/>
      <c r="Z38" s="15"/>
      <c r="AA38" s="15"/>
    </row>
    <row r="39" spans="1:28" ht="16.5" thickTop="1" thickBot="1" x14ac:dyDescent="0.3">
      <c r="A39" s="12" t="s">
        <v>2</v>
      </c>
      <c r="B39" s="38">
        <f>SUM(B24:B38)/15</f>
        <v>4340</v>
      </c>
      <c r="C39" s="39">
        <f>SUM(C24:C38)/15</f>
        <v>451.66666666666669</v>
      </c>
      <c r="D39" s="40">
        <f>SUM(D24:D38)/15</f>
        <v>9.6094094664564444</v>
      </c>
      <c r="E39" s="34"/>
      <c r="F39" s="41" t="s">
        <v>2</v>
      </c>
      <c r="G39" s="38">
        <f>SUM(G24:G38)/15</f>
        <v>4530</v>
      </c>
      <c r="H39" s="39">
        <f>SUM(H24:H38)/15</f>
        <v>503.86666666666667</v>
      </c>
      <c r="I39" s="40">
        <f>SUM(I24:I38)/15</f>
        <v>8.990482486192386</v>
      </c>
      <c r="J39" s="34"/>
      <c r="K39" s="41" t="s">
        <v>2</v>
      </c>
      <c r="L39" s="38">
        <f>SUM(L24:L38)/15</f>
        <v>4670.666666666667</v>
      </c>
      <c r="M39" s="39">
        <f>SUM(M24:M38)/15</f>
        <v>557.13333333333333</v>
      </c>
      <c r="N39" s="40">
        <f>SUM(N24:N38)/15</f>
        <v>8.3834468670377067</v>
      </c>
      <c r="O39" s="34"/>
      <c r="P39" s="41" t="s">
        <v>2</v>
      </c>
      <c r="Q39" s="38">
        <f>SUM(Q24:Q38)/15</f>
        <v>4780.666666666667</v>
      </c>
      <c r="R39" s="39">
        <f>SUM(R24:R38)/15</f>
        <v>607.26666666666665</v>
      </c>
      <c r="S39" s="40">
        <f>SUM(S24:S38)/15</f>
        <v>7.8725394006414211</v>
      </c>
      <c r="T39" s="34"/>
      <c r="U39" s="41" t="s">
        <v>2</v>
      </c>
      <c r="V39" s="38">
        <f>SUM(V24:V38)/15</f>
        <v>4860</v>
      </c>
      <c r="W39" s="39">
        <f>SUM(W24:W38)/15</f>
        <v>653.26666666666665</v>
      </c>
      <c r="X39" s="40">
        <f>SUM(X24:X38)/15</f>
        <v>7.4396033989375248</v>
      </c>
      <c r="Y39" s="6"/>
      <c r="Z39" s="15"/>
      <c r="AA39" s="15"/>
    </row>
    <row r="40" spans="1:28" ht="15.75" thickBot="1" x14ac:dyDescent="0.3">
      <c r="A40" s="3"/>
      <c r="B40" s="42"/>
      <c r="C40" s="42"/>
      <c r="D40" s="42"/>
      <c r="E40" s="43"/>
      <c r="F40" s="44"/>
      <c r="G40" s="42"/>
      <c r="H40" s="42"/>
      <c r="I40" s="42"/>
      <c r="J40" s="43"/>
      <c r="K40" s="44"/>
      <c r="L40" s="42"/>
      <c r="M40" s="42"/>
      <c r="N40" s="42"/>
      <c r="O40" s="43"/>
      <c r="P40" s="44"/>
      <c r="Q40" s="42"/>
      <c r="R40" s="42"/>
      <c r="S40" s="42"/>
      <c r="T40" s="43"/>
      <c r="U40" s="44"/>
      <c r="V40" s="42"/>
      <c r="W40" s="42"/>
      <c r="X40" s="42"/>
      <c r="Y40" s="4"/>
      <c r="Z40" s="15"/>
      <c r="AA40" s="15"/>
    </row>
    <row r="41" spans="1:28" x14ac:dyDescent="0.25">
      <c r="A41" s="1"/>
      <c r="B41" s="45"/>
      <c r="C41" s="46"/>
      <c r="D41" s="45"/>
      <c r="E41" s="47"/>
      <c r="F41" s="48"/>
      <c r="G41" s="45"/>
      <c r="H41" s="46"/>
      <c r="I41" s="45"/>
      <c r="J41" s="47"/>
      <c r="K41" s="48"/>
      <c r="L41" s="45"/>
      <c r="M41" s="46"/>
      <c r="N41" s="45"/>
      <c r="O41" s="47"/>
      <c r="P41" s="48"/>
      <c r="Q41" s="45"/>
      <c r="R41" s="46"/>
      <c r="S41" s="45"/>
      <c r="T41" s="47"/>
      <c r="U41" s="48"/>
      <c r="V41" s="45"/>
      <c r="W41" s="46"/>
      <c r="X41" s="45"/>
      <c r="Y41" s="7"/>
      <c r="Z41" s="15"/>
      <c r="AA41" s="15"/>
    </row>
    <row r="42" spans="1:28" ht="27" thickBot="1" x14ac:dyDescent="0.3">
      <c r="A42" s="9"/>
      <c r="B42" s="49"/>
      <c r="C42" s="50">
        <v>60</v>
      </c>
      <c r="D42" s="49"/>
      <c r="E42" s="34"/>
      <c r="F42" s="51"/>
      <c r="G42" s="49"/>
      <c r="H42" s="50">
        <v>65</v>
      </c>
      <c r="I42" s="49"/>
      <c r="J42" s="34"/>
      <c r="K42" s="51"/>
      <c r="L42" s="49"/>
      <c r="M42" s="50">
        <v>70</v>
      </c>
      <c r="N42" s="49"/>
      <c r="O42" s="34"/>
      <c r="P42" s="51"/>
      <c r="Q42" s="49"/>
      <c r="R42" s="50">
        <v>75</v>
      </c>
      <c r="S42" s="49"/>
      <c r="T42" s="34"/>
      <c r="U42" s="51"/>
      <c r="V42" s="49"/>
      <c r="W42" s="50">
        <v>80</v>
      </c>
      <c r="X42" s="49"/>
      <c r="Y42" s="6"/>
      <c r="Z42" s="15"/>
      <c r="AA42" s="15"/>
    </row>
    <row r="43" spans="1:28" ht="15.75" thickBot="1" x14ac:dyDescent="0.3">
      <c r="A43" s="11"/>
      <c r="B43" s="52" t="s">
        <v>3</v>
      </c>
      <c r="C43" s="56" t="s">
        <v>0</v>
      </c>
      <c r="D43" s="57" t="s">
        <v>1</v>
      </c>
      <c r="E43" s="34"/>
      <c r="F43" s="54"/>
      <c r="G43" s="52" t="s">
        <v>3</v>
      </c>
      <c r="H43" s="53" t="s">
        <v>0</v>
      </c>
      <c r="I43" s="40" t="s">
        <v>1</v>
      </c>
      <c r="J43" s="34"/>
      <c r="K43" s="54"/>
      <c r="L43" s="52" t="s">
        <v>3</v>
      </c>
      <c r="M43" s="53" t="s">
        <v>0</v>
      </c>
      <c r="N43" s="57" t="s">
        <v>1</v>
      </c>
      <c r="O43" s="34"/>
      <c r="P43" s="54"/>
      <c r="Q43" s="52" t="s">
        <v>3</v>
      </c>
      <c r="R43" s="53" t="s">
        <v>0</v>
      </c>
      <c r="S43" s="40" t="s">
        <v>1</v>
      </c>
      <c r="T43" s="34"/>
      <c r="U43" s="54"/>
      <c r="V43" s="52" t="s">
        <v>3</v>
      </c>
      <c r="W43" s="53" t="s">
        <v>0</v>
      </c>
      <c r="X43" s="40" t="s">
        <v>1</v>
      </c>
      <c r="Y43" s="6"/>
      <c r="Z43" s="15"/>
      <c r="AA43" s="15"/>
    </row>
    <row r="44" spans="1:28" ht="16.5" thickTop="1" thickBot="1" x14ac:dyDescent="0.3">
      <c r="A44" s="8">
        <v>1</v>
      </c>
      <c r="B44" s="16">
        <v>4910</v>
      </c>
      <c r="C44" s="17">
        <v>713</v>
      </c>
      <c r="D44" s="36">
        <f t="shared" ref="D44:D58" si="20">(B44/C44)</f>
        <v>6.8863955119214584</v>
      </c>
      <c r="E44" s="34"/>
      <c r="F44" s="78">
        <v>1</v>
      </c>
      <c r="G44" s="16">
        <v>4940</v>
      </c>
      <c r="H44" s="17">
        <v>764</v>
      </c>
      <c r="I44" s="33">
        <f t="shared" ref="I44:I58" si="21">(G44/H44)</f>
        <v>6.4659685863874348</v>
      </c>
      <c r="J44" s="34"/>
      <c r="K44" s="78">
        <v>1</v>
      </c>
      <c r="L44" s="16">
        <v>4960</v>
      </c>
      <c r="M44" s="17">
        <v>803</v>
      </c>
      <c r="N44" s="36">
        <f t="shared" ref="N44:N58" si="22">(L44/M44)</f>
        <v>6.1768368617683684</v>
      </c>
      <c r="O44" s="34"/>
      <c r="P44" s="78">
        <v>1</v>
      </c>
      <c r="Q44" s="16">
        <v>4980</v>
      </c>
      <c r="R44" s="17">
        <v>857</v>
      </c>
      <c r="S44" s="35">
        <f t="shared" ref="S44:S58" si="23">(Q44/R44)</f>
        <v>5.8109684947491251</v>
      </c>
      <c r="T44" s="34"/>
      <c r="U44" s="78">
        <v>1</v>
      </c>
      <c r="V44" s="16">
        <v>4990</v>
      </c>
      <c r="W44" s="17">
        <v>895</v>
      </c>
      <c r="X44" s="33">
        <f t="shared" ref="X44:X58" si="24">(V44/W44)</f>
        <v>5.5754189944134076</v>
      </c>
      <c r="Y44" s="6"/>
      <c r="Z44" s="15"/>
      <c r="AA44" s="15"/>
    </row>
    <row r="45" spans="1:28" ht="15.75" thickBot="1" x14ac:dyDescent="0.3">
      <c r="A45" s="8">
        <f>(A44+1)</f>
        <v>2</v>
      </c>
      <c r="B45" s="18">
        <v>4910</v>
      </c>
      <c r="C45" s="19">
        <v>711</v>
      </c>
      <c r="D45" s="36">
        <f t="shared" si="20"/>
        <v>6.9057665260196908</v>
      </c>
      <c r="E45" s="34"/>
      <c r="F45" s="78">
        <f>(F44+1)</f>
        <v>2</v>
      </c>
      <c r="G45" s="18">
        <v>4940</v>
      </c>
      <c r="H45" s="19">
        <v>765</v>
      </c>
      <c r="I45" s="36">
        <f t="shared" si="21"/>
        <v>6.4575163398692812</v>
      </c>
      <c r="J45" s="34"/>
      <c r="K45" s="78">
        <f>(K44+1)</f>
        <v>2</v>
      </c>
      <c r="L45" s="18">
        <v>4960</v>
      </c>
      <c r="M45" s="19">
        <v>810</v>
      </c>
      <c r="N45" s="33">
        <f t="shared" si="22"/>
        <v>6.1234567901234565</v>
      </c>
      <c r="O45" s="34"/>
      <c r="P45" s="78">
        <f>(P44+1)</f>
        <v>2</v>
      </c>
      <c r="Q45" s="18">
        <v>4980</v>
      </c>
      <c r="R45" s="19">
        <v>856</v>
      </c>
      <c r="S45" s="36">
        <f t="shared" si="23"/>
        <v>5.8177570093457946</v>
      </c>
      <c r="T45" s="34"/>
      <c r="U45" s="78">
        <f>(U44+1)</f>
        <v>2</v>
      </c>
      <c r="V45" s="18">
        <v>4990</v>
      </c>
      <c r="W45" s="19">
        <v>894</v>
      </c>
      <c r="X45" s="36">
        <f t="shared" si="24"/>
        <v>5.5816554809843399</v>
      </c>
      <c r="Y45" s="6"/>
      <c r="Z45" s="15"/>
      <c r="AA45" s="15"/>
    </row>
    <row r="46" spans="1:28" ht="15.75" thickBot="1" x14ac:dyDescent="0.3">
      <c r="A46" s="8">
        <f t="shared" ref="A46:A58" si="25">(A45+1)</f>
        <v>3</v>
      </c>
      <c r="B46" s="18">
        <v>4910</v>
      </c>
      <c r="C46" s="19">
        <v>713</v>
      </c>
      <c r="D46" s="36">
        <f t="shared" si="20"/>
        <v>6.8863955119214584</v>
      </c>
      <c r="E46" s="34"/>
      <c r="F46" s="78">
        <f t="shared" ref="F46:F58" si="26">(F45+1)</f>
        <v>3</v>
      </c>
      <c r="G46" s="18">
        <v>4940</v>
      </c>
      <c r="H46" s="19">
        <v>764</v>
      </c>
      <c r="I46" s="36">
        <f t="shared" si="21"/>
        <v>6.4659685863874348</v>
      </c>
      <c r="J46" s="34"/>
      <c r="K46" s="78">
        <f t="shared" ref="K46:K58" si="27">(K45+1)</f>
        <v>3</v>
      </c>
      <c r="L46" s="18">
        <v>4960</v>
      </c>
      <c r="M46" s="19">
        <v>810</v>
      </c>
      <c r="N46" s="36">
        <f t="shared" si="22"/>
        <v>6.1234567901234565</v>
      </c>
      <c r="O46" s="34"/>
      <c r="P46" s="78">
        <f t="shared" ref="P46:P58" si="28">(P45+1)</f>
        <v>3</v>
      </c>
      <c r="Q46" s="18">
        <v>4980</v>
      </c>
      <c r="R46" s="19">
        <v>857</v>
      </c>
      <c r="S46" s="33">
        <f t="shared" si="23"/>
        <v>5.8109684947491251</v>
      </c>
      <c r="T46" s="34"/>
      <c r="U46" s="78">
        <f t="shared" ref="U46:U58" si="29">(U45+1)</f>
        <v>3</v>
      </c>
      <c r="V46" s="18">
        <v>4990</v>
      </c>
      <c r="W46" s="19">
        <v>896</v>
      </c>
      <c r="X46" s="36">
        <f t="shared" si="24"/>
        <v>5.5691964285714288</v>
      </c>
      <c r="Y46" s="6"/>
      <c r="Z46" s="15"/>
      <c r="AA46" s="15"/>
    </row>
    <row r="47" spans="1:28" ht="15.75" thickBot="1" x14ac:dyDescent="0.3">
      <c r="A47" s="8">
        <f t="shared" si="25"/>
        <v>4</v>
      </c>
      <c r="B47" s="18">
        <v>4910</v>
      </c>
      <c r="C47" s="19">
        <v>711</v>
      </c>
      <c r="D47" s="36">
        <f t="shared" si="20"/>
        <v>6.9057665260196908</v>
      </c>
      <c r="E47" s="34"/>
      <c r="F47" s="78">
        <f t="shared" si="26"/>
        <v>4</v>
      </c>
      <c r="G47" s="18">
        <v>4940</v>
      </c>
      <c r="H47" s="19">
        <v>764</v>
      </c>
      <c r="I47" s="36">
        <f t="shared" si="21"/>
        <v>6.4659685863874348</v>
      </c>
      <c r="J47" s="34"/>
      <c r="K47" s="78">
        <f t="shared" si="27"/>
        <v>4</v>
      </c>
      <c r="L47" s="18">
        <v>4960</v>
      </c>
      <c r="M47" s="19">
        <v>803</v>
      </c>
      <c r="N47" s="37">
        <f t="shared" si="22"/>
        <v>6.1768368617683684</v>
      </c>
      <c r="O47" s="34"/>
      <c r="P47" s="78">
        <f t="shared" si="28"/>
        <v>4</v>
      </c>
      <c r="Q47" s="18">
        <v>4980</v>
      </c>
      <c r="R47" s="19">
        <v>856</v>
      </c>
      <c r="S47" s="36">
        <f t="shared" si="23"/>
        <v>5.8177570093457946</v>
      </c>
      <c r="T47" s="34"/>
      <c r="U47" s="78">
        <f t="shared" si="29"/>
        <v>4</v>
      </c>
      <c r="V47" s="18">
        <v>4990</v>
      </c>
      <c r="W47" s="19">
        <v>894</v>
      </c>
      <c r="X47" s="36">
        <f t="shared" si="24"/>
        <v>5.5816554809843399</v>
      </c>
      <c r="Y47" s="6"/>
      <c r="Z47" s="15"/>
      <c r="AA47" s="15"/>
    </row>
    <row r="48" spans="1:28" ht="15.75" thickBot="1" x14ac:dyDescent="0.3">
      <c r="A48" s="8">
        <f t="shared" si="25"/>
        <v>5</v>
      </c>
      <c r="B48" s="18">
        <v>4910</v>
      </c>
      <c r="C48" s="19">
        <v>713</v>
      </c>
      <c r="D48" s="36">
        <f t="shared" si="20"/>
        <v>6.8863955119214584</v>
      </c>
      <c r="E48" s="34"/>
      <c r="F48" s="78">
        <f t="shared" si="26"/>
        <v>5</v>
      </c>
      <c r="G48" s="18">
        <v>4940</v>
      </c>
      <c r="H48" s="19">
        <v>763</v>
      </c>
      <c r="I48" s="36">
        <f t="shared" si="21"/>
        <v>6.4744429882044559</v>
      </c>
      <c r="J48" s="34"/>
      <c r="K48" s="78">
        <f t="shared" si="27"/>
        <v>5</v>
      </c>
      <c r="L48" s="18">
        <v>4960</v>
      </c>
      <c r="M48" s="19">
        <v>809</v>
      </c>
      <c r="N48" s="36">
        <f t="shared" si="22"/>
        <v>6.1310259579728061</v>
      </c>
      <c r="O48" s="34"/>
      <c r="P48" s="78">
        <f t="shared" si="28"/>
        <v>5</v>
      </c>
      <c r="Q48" s="18">
        <v>4980</v>
      </c>
      <c r="R48" s="19">
        <v>857</v>
      </c>
      <c r="S48" s="36">
        <f t="shared" si="23"/>
        <v>5.8109684947491251</v>
      </c>
      <c r="T48" s="34"/>
      <c r="U48" s="78">
        <f t="shared" si="29"/>
        <v>5</v>
      </c>
      <c r="V48" s="18">
        <v>4990</v>
      </c>
      <c r="W48" s="19">
        <v>895</v>
      </c>
      <c r="X48" s="36">
        <f t="shared" si="24"/>
        <v>5.5754189944134076</v>
      </c>
      <c r="Y48" s="6"/>
      <c r="Z48" s="15"/>
      <c r="AA48" s="15"/>
    </row>
    <row r="49" spans="1:27" ht="15.75" thickBot="1" x14ac:dyDescent="0.3">
      <c r="A49" s="8">
        <f t="shared" si="25"/>
        <v>6</v>
      </c>
      <c r="B49" s="18">
        <v>4910</v>
      </c>
      <c r="C49" s="19">
        <v>712</v>
      </c>
      <c r="D49" s="36">
        <f t="shared" si="20"/>
        <v>6.8960674157303368</v>
      </c>
      <c r="E49" s="34"/>
      <c r="F49" s="78">
        <f t="shared" si="26"/>
        <v>6</v>
      </c>
      <c r="G49" s="18">
        <v>4940</v>
      </c>
      <c r="H49" s="19">
        <v>764</v>
      </c>
      <c r="I49" s="37">
        <f t="shared" si="21"/>
        <v>6.4659685863874348</v>
      </c>
      <c r="J49" s="34"/>
      <c r="K49" s="78">
        <f t="shared" si="27"/>
        <v>6</v>
      </c>
      <c r="L49" s="18">
        <v>4960</v>
      </c>
      <c r="M49" s="19">
        <v>811</v>
      </c>
      <c r="N49" s="36">
        <f t="shared" si="22"/>
        <v>6.1159062885326758</v>
      </c>
      <c r="O49" s="34"/>
      <c r="P49" s="78">
        <f t="shared" si="28"/>
        <v>6</v>
      </c>
      <c r="Q49" s="18">
        <v>4980</v>
      </c>
      <c r="R49" s="19">
        <v>852</v>
      </c>
      <c r="S49" s="37">
        <f t="shared" si="23"/>
        <v>5.845070422535211</v>
      </c>
      <c r="T49" s="34"/>
      <c r="U49" s="78">
        <f t="shared" si="29"/>
        <v>6</v>
      </c>
      <c r="V49" s="18">
        <v>4990</v>
      </c>
      <c r="W49" s="19">
        <v>894</v>
      </c>
      <c r="X49" s="36">
        <f t="shared" si="24"/>
        <v>5.5816554809843399</v>
      </c>
      <c r="Y49" s="6"/>
      <c r="Z49" s="15"/>
      <c r="AA49" s="15"/>
    </row>
    <row r="50" spans="1:27" ht="15.75" thickBot="1" x14ac:dyDescent="0.3">
      <c r="A50" s="8">
        <f t="shared" si="25"/>
        <v>7</v>
      </c>
      <c r="B50" s="18">
        <v>4910</v>
      </c>
      <c r="C50" s="19">
        <v>712</v>
      </c>
      <c r="D50" s="37">
        <f t="shared" si="20"/>
        <v>6.8960674157303368</v>
      </c>
      <c r="E50" s="34"/>
      <c r="F50" s="78">
        <f t="shared" si="26"/>
        <v>7</v>
      </c>
      <c r="G50" s="18">
        <v>4940</v>
      </c>
      <c r="H50" s="19">
        <v>763</v>
      </c>
      <c r="I50" s="36">
        <f t="shared" si="21"/>
        <v>6.4744429882044559</v>
      </c>
      <c r="J50" s="34"/>
      <c r="K50" s="78">
        <f t="shared" si="27"/>
        <v>7</v>
      </c>
      <c r="L50" s="18">
        <v>4960</v>
      </c>
      <c r="M50" s="19">
        <v>809</v>
      </c>
      <c r="N50" s="33">
        <f t="shared" si="22"/>
        <v>6.1310259579728061</v>
      </c>
      <c r="O50" s="34"/>
      <c r="P50" s="78">
        <f t="shared" si="28"/>
        <v>7</v>
      </c>
      <c r="Q50" s="18">
        <v>4980</v>
      </c>
      <c r="R50" s="19">
        <v>857</v>
      </c>
      <c r="S50" s="36">
        <f t="shared" si="23"/>
        <v>5.8109684947491251</v>
      </c>
      <c r="T50" s="34"/>
      <c r="U50" s="78">
        <f t="shared" si="29"/>
        <v>7</v>
      </c>
      <c r="V50" s="18">
        <v>4990</v>
      </c>
      <c r="W50" s="19">
        <v>894</v>
      </c>
      <c r="X50" s="36">
        <f t="shared" si="24"/>
        <v>5.5816554809843399</v>
      </c>
      <c r="Y50" s="6"/>
      <c r="Z50" s="15"/>
      <c r="AA50" s="15"/>
    </row>
    <row r="51" spans="1:27" ht="15.75" thickBot="1" x14ac:dyDescent="0.3">
      <c r="A51" s="8">
        <f t="shared" si="25"/>
        <v>8</v>
      </c>
      <c r="B51" s="18">
        <v>4910</v>
      </c>
      <c r="C51" s="19">
        <v>706</v>
      </c>
      <c r="D51" s="36">
        <f t="shared" si="20"/>
        <v>6.9546742209631729</v>
      </c>
      <c r="E51" s="34"/>
      <c r="F51" s="78">
        <f t="shared" si="26"/>
        <v>8</v>
      </c>
      <c r="G51" s="18">
        <v>4940</v>
      </c>
      <c r="H51" s="19">
        <v>762</v>
      </c>
      <c r="I51" s="33">
        <f t="shared" si="21"/>
        <v>6.4829396325459321</v>
      </c>
      <c r="J51" s="34"/>
      <c r="K51" s="78">
        <f t="shared" si="27"/>
        <v>8</v>
      </c>
      <c r="L51" s="18">
        <v>4960</v>
      </c>
      <c r="M51" s="19">
        <v>810</v>
      </c>
      <c r="N51" s="37">
        <f t="shared" si="22"/>
        <v>6.1234567901234565</v>
      </c>
      <c r="O51" s="34"/>
      <c r="P51" s="78">
        <f t="shared" si="28"/>
        <v>8</v>
      </c>
      <c r="Q51" s="18">
        <v>4980</v>
      </c>
      <c r="R51" s="19">
        <v>856</v>
      </c>
      <c r="S51" s="33">
        <f t="shared" si="23"/>
        <v>5.8177570093457946</v>
      </c>
      <c r="T51" s="34"/>
      <c r="U51" s="78">
        <f t="shared" si="29"/>
        <v>8</v>
      </c>
      <c r="V51" s="18">
        <v>4990</v>
      </c>
      <c r="W51" s="19">
        <v>896</v>
      </c>
      <c r="X51" s="36">
        <f t="shared" si="24"/>
        <v>5.5691964285714288</v>
      </c>
      <c r="Y51" s="6"/>
      <c r="Z51" s="15"/>
      <c r="AA51" s="15"/>
    </row>
    <row r="52" spans="1:27" ht="15.75" thickBot="1" x14ac:dyDescent="0.3">
      <c r="A52" s="8">
        <f t="shared" si="25"/>
        <v>9</v>
      </c>
      <c r="B52" s="18">
        <v>4910</v>
      </c>
      <c r="C52" s="19">
        <v>712</v>
      </c>
      <c r="D52" s="33">
        <f t="shared" si="20"/>
        <v>6.8960674157303368</v>
      </c>
      <c r="E52" s="34"/>
      <c r="F52" s="78">
        <f t="shared" si="26"/>
        <v>9</v>
      </c>
      <c r="G52" s="18">
        <v>4940</v>
      </c>
      <c r="H52" s="19">
        <v>765</v>
      </c>
      <c r="I52" s="36">
        <f t="shared" si="21"/>
        <v>6.4575163398692812</v>
      </c>
      <c r="J52" s="34"/>
      <c r="K52" s="78">
        <f t="shared" si="27"/>
        <v>9</v>
      </c>
      <c r="L52" s="18">
        <v>4960</v>
      </c>
      <c r="M52" s="19">
        <v>809</v>
      </c>
      <c r="N52" s="36">
        <f t="shared" si="22"/>
        <v>6.1310259579728061</v>
      </c>
      <c r="O52" s="34"/>
      <c r="P52" s="78">
        <f t="shared" si="28"/>
        <v>9</v>
      </c>
      <c r="Q52" s="18">
        <v>4980</v>
      </c>
      <c r="R52" s="19">
        <v>858</v>
      </c>
      <c r="S52" s="36">
        <f t="shared" si="23"/>
        <v>5.8041958041958042</v>
      </c>
      <c r="T52" s="34"/>
      <c r="U52" s="78">
        <f t="shared" si="29"/>
        <v>9</v>
      </c>
      <c r="V52" s="18">
        <v>4990</v>
      </c>
      <c r="W52" s="19">
        <v>894</v>
      </c>
      <c r="X52" s="36">
        <f t="shared" si="24"/>
        <v>5.5816554809843399</v>
      </c>
      <c r="Y52" s="6"/>
      <c r="Z52" s="15"/>
      <c r="AA52" s="15"/>
    </row>
    <row r="53" spans="1:27" ht="15.75" thickBot="1" x14ac:dyDescent="0.3">
      <c r="A53" s="8">
        <f t="shared" si="25"/>
        <v>10</v>
      </c>
      <c r="B53" s="18">
        <v>4910</v>
      </c>
      <c r="C53" s="19">
        <v>713</v>
      </c>
      <c r="D53" s="36">
        <f t="shared" si="20"/>
        <v>6.8863955119214584</v>
      </c>
      <c r="E53" s="34"/>
      <c r="F53" s="78">
        <f t="shared" si="26"/>
        <v>10</v>
      </c>
      <c r="G53" s="18">
        <v>4940</v>
      </c>
      <c r="H53" s="19">
        <v>765</v>
      </c>
      <c r="I53" s="36">
        <f t="shared" si="21"/>
        <v>6.4575163398692812</v>
      </c>
      <c r="J53" s="34"/>
      <c r="K53" s="78">
        <f t="shared" si="27"/>
        <v>10</v>
      </c>
      <c r="L53" s="18">
        <v>4960</v>
      </c>
      <c r="M53" s="19">
        <v>810</v>
      </c>
      <c r="N53" s="33">
        <f t="shared" si="22"/>
        <v>6.1234567901234565</v>
      </c>
      <c r="O53" s="34"/>
      <c r="P53" s="78">
        <f t="shared" si="28"/>
        <v>10</v>
      </c>
      <c r="Q53" s="18">
        <v>4910</v>
      </c>
      <c r="R53" s="19">
        <v>868</v>
      </c>
      <c r="S53" s="36">
        <f t="shared" si="23"/>
        <v>5.6566820276497696</v>
      </c>
      <c r="T53" s="34"/>
      <c r="U53" s="78">
        <f t="shared" si="29"/>
        <v>10</v>
      </c>
      <c r="V53" s="18">
        <v>4990</v>
      </c>
      <c r="W53" s="19">
        <v>892</v>
      </c>
      <c r="X53" s="36">
        <f t="shared" si="24"/>
        <v>5.5941704035874436</v>
      </c>
      <c r="Y53" s="6"/>
      <c r="Z53" s="15"/>
      <c r="AA53" s="15"/>
    </row>
    <row r="54" spans="1:27" ht="15.75" thickBot="1" x14ac:dyDescent="0.3">
      <c r="A54" s="8">
        <f t="shared" si="25"/>
        <v>11</v>
      </c>
      <c r="B54" s="18">
        <v>4910</v>
      </c>
      <c r="C54" s="19">
        <v>713</v>
      </c>
      <c r="D54" s="36">
        <f t="shared" si="20"/>
        <v>6.8863955119214584</v>
      </c>
      <c r="E54" s="34"/>
      <c r="F54" s="78">
        <f t="shared" si="26"/>
        <v>11</v>
      </c>
      <c r="G54" s="18">
        <v>4940</v>
      </c>
      <c r="H54" s="19">
        <v>764</v>
      </c>
      <c r="I54" s="36">
        <f t="shared" si="21"/>
        <v>6.4659685863874348</v>
      </c>
      <c r="J54" s="34"/>
      <c r="K54" s="78">
        <f t="shared" si="27"/>
        <v>11</v>
      </c>
      <c r="L54" s="18">
        <v>4960</v>
      </c>
      <c r="M54" s="19">
        <v>810</v>
      </c>
      <c r="N54" s="36">
        <f t="shared" si="22"/>
        <v>6.1234567901234565</v>
      </c>
      <c r="O54" s="34"/>
      <c r="P54" s="78">
        <f t="shared" si="28"/>
        <v>11</v>
      </c>
      <c r="Q54" s="18">
        <v>4980</v>
      </c>
      <c r="R54" s="19">
        <v>856</v>
      </c>
      <c r="S54" s="36">
        <f t="shared" si="23"/>
        <v>5.8177570093457946</v>
      </c>
      <c r="T54" s="34"/>
      <c r="U54" s="78">
        <f t="shared" si="29"/>
        <v>11</v>
      </c>
      <c r="V54" s="18">
        <v>4990</v>
      </c>
      <c r="W54" s="19">
        <v>894</v>
      </c>
      <c r="X54" s="36">
        <f t="shared" si="24"/>
        <v>5.5816554809843399</v>
      </c>
      <c r="Y54" s="6"/>
      <c r="Z54" s="15"/>
      <c r="AA54" s="15"/>
    </row>
    <row r="55" spans="1:27" ht="15.75" thickBot="1" x14ac:dyDescent="0.3">
      <c r="A55" s="8">
        <f t="shared" si="25"/>
        <v>12</v>
      </c>
      <c r="B55" s="18">
        <v>4910</v>
      </c>
      <c r="C55" s="19">
        <v>712</v>
      </c>
      <c r="D55" s="36">
        <f t="shared" si="20"/>
        <v>6.8960674157303368</v>
      </c>
      <c r="E55" s="34"/>
      <c r="F55" s="78">
        <f t="shared" si="26"/>
        <v>12</v>
      </c>
      <c r="G55" s="18">
        <v>4940</v>
      </c>
      <c r="H55" s="19">
        <v>763</v>
      </c>
      <c r="I55" s="36">
        <f t="shared" si="21"/>
        <v>6.4744429882044559</v>
      </c>
      <c r="J55" s="34"/>
      <c r="K55" s="78">
        <f t="shared" si="27"/>
        <v>12</v>
      </c>
      <c r="L55" s="18">
        <v>4960</v>
      </c>
      <c r="M55" s="19">
        <v>810</v>
      </c>
      <c r="N55" s="36">
        <f t="shared" si="22"/>
        <v>6.1234567901234565</v>
      </c>
      <c r="O55" s="34"/>
      <c r="P55" s="78">
        <f t="shared" si="28"/>
        <v>12</v>
      </c>
      <c r="Q55" s="18">
        <v>4980</v>
      </c>
      <c r="R55" s="19">
        <v>857</v>
      </c>
      <c r="S55" s="36">
        <f t="shared" si="23"/>
        <v>5.8109684947491251</v>
      </c>
      <c r="T55" s="34"/>
      <c r="U55" s="78">
        <f t="shared" si="29"/>
        <v>12</v>
      </c>
      <c r="V55" s="18">
        <v>4990</v>
      </c>
      <c r="W55" s="19">
        <v>894</v>
      </c>
      <c r="X55" s="37">
        <f t="shared" si="24"/>
        <v>5.5816554809843399</v>
      </c>
      <c r="Y55" s="6"/>
      <c r="Z55" s="15"/>
      <c r="AA55" s="15"/>
    </row>
    <row r="56" spans="1:27" ht="15.75" thickBot="1" x14ac:dyDescent="0.3">
      <c r="A56" s="8">
        <f t="shared" si="25"/>
        <v>13</v>
      </c>
      <c r="B56" s="18">
        <v>4910</v>
      </c>
      <c r="C56" s="19">
        <v>712</v>
      </c>
      <c r="D56" s="36">
        <f t="shared" si="20"/>
        <v>6.8960674157303368</v>
      </c>
      <c r="E56" s="34"/>
      <c r="F56" s="78">
        <f t="shared" si="26"/>
        <v>13</v>
      </c>
      <c r="G56" s="18">
        <v>4940</v>
      </c>
      <c r="H56" s="19">
        <v>759</v>
      </c>
      <c r="I56" s="36">
        <f t="shared" si="21"/>
        <v>6.508563899868248</v>
      </c>
      <c r="J56" s="34"/>
      <c r="K56" s="78">
        <f t="shared" si="27"/>
        <v>13</v>
      </c>
      <c r="L56" s="18">
        <v>4960</v>
      </c>
      <c r="M56" s="19">
        <v>810</v>
      </c>
      <c r="N56" s="37">
        <f t="shared" si="22"/>
        <v>6.1234567901234565</v>
      </c>
      <c r="O56" s="34"/>
      <c r="P56" s="78">
        <f t="shared" si="28"/>
        <v>13</v>
      </c>
      <c r="Q56" s="18">
        <v>4980</v>
      </c>
      <c r="R56" s="19">
        <v>857</v>
      </c>
      <c r="S56" s="36">
        <f t="shared" si="23"/>
        <v>5.8109684947491251</v>
      </c>
      <c r="T56" s="34"/>
      <c r="U56" s="78">
        <f t="shared" si="29"/>
        <v>13</v>
      </c>
      <c r="V56" s="18">
        <v>4990</v>
      </c>
      <c r="W56" s="19">
        <v>897</v>
      </c>
      <c r="X56" s="36">
        <f>(V56/W56)</f>
        <v>5.5629877369007801</v>
      </c>
      <c r="Y56" s="6"/>
      <c r="Z56" s="15"/>
      <c r="AA56" s="15"/>
    </row>
    <row r="57" spans="1:27" ht="15.75" thickBot="1" x14ac:dyDescent="0.3">
      <c r="A57" s="8">
        <f t="shared" si="25"/>
        <v>14</v>
      </c>
      <c r="B57" s="18">
        <v>4910</v>
      </c>
      <c r="C57" s="19">
        <v>706</v>
      </c>
      <c r="D57" s="37">
        <f t="shared" si="20"/>
        <v>6.9546742209631729</v>
      </c>
      <c r="E57" s="34"/>
      <c r="F57" s="78">
        <f t="shared" si="26"/>
        <v>14</v>
      </c>
      <c r="G57" s="18">
        <v>4940</v>
      </c>
      <c r="H57" s="19">
        <v>764</v>
      </c>
      <c r="I57" s="37">
        <f t="shared" si="21"/>
        <v>6.4659685863874348</v>
      </c>
      <c r="J57" s="34"/>
      <c r="K57" s="78">
        <f t="shared" si="27"/>
        <v>14</v>
      </c>
      <c r="L57" s="18">
        <v>4960</v>
      </c>
      <c r="M57" s="19">
        <v>810</v>
      </c>
      <c r="N57" s="36">
        <f t="shared" si="22"/>
        <v>6.1234567901234565</v>
      </c>
      <c r="O57" s="34"/>
      <c r="P57" s="78">
        <f t="shared" si="28"/>
        <v>14</v>
      </c>
      <c r="Q57" s="18">
        <v>4980</v>
      </c>
      <c r="R57" s="19">
        <v>852</v>
      </c>
      <c r="S57" s="37">
        <f t="shared" si="23"/>
        <v>5.845070422535211</v>
      </c>
      <c r="T57" s="34"/>
      <c r="U57" s="78">
        <f t="shared" si="29"/>
        <v>14</v>
      </c>
      <c r="V57" s="18">
        <v>4990</v>
      </c>
      <c r="W57" s="19">
        <v>892</v>
      </c>
      <c r="X57" s="35">
        <f t="shared" si="24"/>
        <v>5.5941704035874436</v>
      </c>
      <c r="Y57" s="6"/>
      <c r="Z57" s="15"/>
      <c r="AA57" s="15"/>
    </row>
    <row r="58" spans="1:27" ht="15.75" thickBot="1" x14ac:dyDescent="0.3">
      <c r="A58" s="8">
        <f t="shared" si="25"/>
        <v>15</v>
      </c>
      <c r="B58" s="20">
        <v>4910</v>
      </c>
      <c r="C58" s="21">
        <v>712</v>
      </c>
      <c r="D58" s="36">
        <f t="shared" si="20"/>
        <v>6.8960674157303368</v>
      </c>
      <c r="E58" s="34"/>
      <c r="F58" s="78">
        <f t="shared" si="26"/>
        <v>15</v>
      </c>
      <c r="G58" s="20">
        <v>4940</v>
      </c>
      <c r="H58" s="21">
        <v>766</v>
      </c>
      <c r="I58" s="37">
        <f t="shared" si="21"/>
        <v>6.4490861618798956</v>
      </c>
      <c r="J58" s="34"/>
      <c r="K58" s="78">
        <f t="shared" si="27"/>
        <v>15</v>
      </c>
      <c r="L58" s="20">
        <v>4960</v>
      </c>
      <c r="M58" s="21">
        <v>808</v>
      </c>
      <c r="N58" s="36">
        <f t="shared" si="22"/>
        <v>6.1386138613861387</v>
      </c>
      <c r="O58" s="34"/>
      <c r="P58" s="78">
        <f t="shared" si="28"/>
        <v>15</v>
      </c>
      <c r="Q58" s="20">
        <v>4980</v>
      </c>
      <c r="R58" s="21">
        <v>856</v>
      </c>
      <c r="S58" s="37">
        <f t="shared" si="23"/>
        <v>5.8177570093457946</v>
      </c>
      <c r="T58" s="34"/>
      <c r="U58" s="78">
        <f t="shared" si="29"/>
        <v>15</v>
      </c>
      <c r="V58" s="20">
        <v>4990</v>
      </c>
      <c r="W58" s="21">
        <v>896</v>
      </c>
      <c r="X58" s="37">
        <f t="shared" si="24"/>
        <v>5.5691964285714288</v>
      </c>
      <c r="Y58" s="6"/>
      <c r="Z58" s="15"/>
      <c r="AA58" s="15"/>
    </row>
    <row r="59" spans="1:27" ht="16.5" thickTop="1" thickBot="1" x14ac:dyDescent="0.3">
      <c r="A59" s="12" t="s">
        <v>2</v>
      </c>
      <c r="B59" s="38">
        <f>SUM(B44:B58)/15</f>
        <v>4910</v>
      </c>
      <c r="C59" s="39">
        <f>SUM(C44:C58)/15</f>
        <v>711.4</v>
      </c>
      <c r="D59" s="58">
        <f>SUM(D44:D58)/15</f>
        <v>6.9019509031970037</v>
      </c>
      <c r="E59" s="34"/>
      <c r="F59" s="41" t="s">
        <v>2</v>
      </c>
      <c r="G59" s="38">
        <f>SUM(G44:G58)/15</f>
        <v>4940</v>
      </c>
      <c r="H59" s="39">
        <f>SUM(H44:H58)/15</f>
        <v>763.66666666666663</v>
      </c>
      <c r="I59" s="40">
        <f>SUM(I44:I58)/15</f>
        <v>6.4688186131226599</v>
      </c>
      <c r="J59" s="34"/>
      <c r="K59" s="41" t="s">
        <v>2</v>
      </c>
      <c r="L59" s="59">
        <f>SUM(L44:L58)/15</f>
        <v>4960</v>
      </c>
      <c r="M59" s="60">
        <f>SUM(M44:M58)/15</f>
        <v>808.8</v>
      </c>
      <c r="N59" s="58">
        <f>SUM(N44:N58)/15</f>
        <v>6.1325950712241069</v>
      </c>
      <c r="O59" s="34"/>
      <c r="P59" s="41" t="s">
        <v>2</v>
      </c>
      <c r="Q59" s="38">
        <f>SUM(Q44:Q58)/15</f>
        <v>4975.333333333333</v>
      </c>
      <c r="R59" s="39">
        <f>SUM(R44:R58)/15</f>
        <v>856.8</v>
      </c>
      <c r="S59" s="40">
        <f>SUM(S44:S58)/15</f>
        <v>5.8070409794759819</v>
      </c>
      <c r="T59" s="34"/>
      <c r="U59" s="41" t="s">
        <v>2</v>
      </c>
      <c r="V59" s="38">
        <f>SUM(V44:V58)/15</f>
        <v>4990</v>
      </c>
      <c r="W59" s="39">
        <f>SUM(W44:W58)/15</f>
        <v>894.4666666666667</v>
      </c>
      <c r="X59" s="40">
        <f>SUM(X44:X58)/15</f>
        <v>5.5787562790338097</v>
      </c>
      <c r="Y59" s="6"/>
      <c r="Z59" s="15"/>
      <c r="AA59" s="15"/>
    </row>
    <row r="60" spans="1:27" ht="15.75" thickBot="1" x14ac:dyDescent="0.3">
      <c r="A60" s="3"/>
      <c r="B60" s="42"/>
      <c r="C60" s="42"/>
      <c r="D60" s="42"/>
      <c r="E60" s="43"/>
      <c r="F60" s="44"/>
      <c r="G60" s="42"/>
      <c r="H60" s="42"/>
      <c r="I60" s="42"/>
      <c r="J60" s="43"/>
      <c r="K60" s="44"/>
      <c r="L60" s="42"/>
      <c r="M60" s="42"/>
      <c r="N60" s="42"/>
      <c r="O60" s="43"/>
      <c r="P60" s="44"/>
      <c r="Q60" s="42"/>
      <c r="R60" s="42"/>
      <c r="S60" s="42"/>
      <c r="T60" s="43"/>
      <c r="U60" s="44"/>
      <c r="V60" s="42"/>
      <c r="W60" s="42"/>
      <c r="X60" s="42"/>
      <c r="Y60" s="4"/>
      <c r="Z60" s="15"/>
      <c r="AA60" s="15"/>
    </row>
    <row r="61" spans="1:27" ht="15.75" thickBot="1" x14ac:dyDescent="0.3">
      <c r="A61" s="1"/>
      <c r="B61" s="45"/>
      <c r="C61" s="46"/>
      <c r="D61" s="45"/>
      <c r="E61" s="47"/>
      <c r="F61" s="48"/>
      <c r="G61" s="45"/>
      <c r="H61" s="46"/>
      <c r="I61" s="45"/>
      <c r="J61" s="47"/>
      <c r="K61" s="48"/>
      <c r="L61" s="45"/>
      <c r="M61" s="46"/>
      <c r="N61" s="45"/>
      <c r="O61" s="47"/>
      <c r="P61" s="48"/>
      <c r="Q61" s="45"/>
      <c r="R61" s="61"/>
      <c r="S61" s="45"/>
      <c r="T61" s="47"/>
      <c r="U61" s="62"/>
      <c r="V61" s="63" t="s">
        <v>4</v>
      </c>
      <c r="W61" s="64" t="s">
        <v>5</v>
      </c>
      <c r="X61" s="65" t="s">
        <v>6</v>
      </c>
      <c r="Y61" s="15"/>
      <c r="Z61" s="15"/>
      <c r="AA61" s="15"/>
    </row>
    <row r="62" spans="1:27" ht="27" thickBot="1" x14ac:dyDescent="0.3">
      <c r="A62" s="9"/>
      <c r="B62" s="49"/>
      <c r="C62" s="50">
        <v>85</v>
      </c>
      <c r="D62" s="49"/>
      <c r="E62" s="34"/>
      <c r="F62" s="51"/>
      <c r="G62" s="49"/>
      <c r="H62" s="50">
        <v>90</v>
      </c>
      <c r="I62" s="49"/>
      <c r="J62" s="34"/>
      <c r="K62" s="51"/>
      <c r="L62" s="49"/>
      <c r="M62" s="50">
        <v>95</v>
      </c>
      <c r="N62" s="49"/>
      <c r="O62" s="34"/>
      <c r="P62" s="51"/>
      <c r="Q62" s="49"/>
      <c r="R62" s="50">
        <v>100</v>
      </c>
      <c r="S62" s="49"/>
      <c r="T62" s="34"/>
      <c r="U62" s="62"/>
      <c r="V62" s="76">
        <v>10</v>
      </c>
      <c r="W62" s="66">
        <f>D19</f>
        <v>12.757980541144216</v>
      </c>
      <c r="X62" s="67">
        <f>MAX(D4:D18)</f>
        <v>13.04635761589404</v>
      </c>
      <c r="Y62" s="15"/>
      <c r="Z62" s="15"/>
      <c r="AA62" s="15"/>
    </row>
    <row r="63" spans="1:27" ht="15.75" thickBot="1" x14ac:dyDescent="0.3">
      <c r="A63" s="11"/>
      <c r="B63" s="52" t="s">
        <v>3</v>
      </c>
      <c r="C63" s="53" t="s">
        <v>0</v>
      </c>
      <c r="D63" s="40" t="s">
        <v>1</v>
      </c>
      <c r="E63" s="34"/>
      <c r="F63" s="54"/>
      <c r="G63" s="52" t="s">
        <v>3</v>
      </c>
      <c r="H63" s="53" t="s">
        <v>0</v>
      </c>
      <c r="I63" s="40" t="s">
        <v>1</v>
      </c>
      <c r="J63" s="34"/>
      <c r="K63" s="54"/>
      <c r="L63" s="52" t="s">
        <v>3</v>
      </c>
      <c r="M63" s="53" t="s">
        <v>0</v>
      </c>
      <c r="N63" s="40" t="s">
        <v>1</v>
      </c>
      <c r="O63" s="34"/>
      <c r="P63" s="68"/>
      <c r="Q63" s="52" t="s">
        <v>3</v>
      </c>
      <c r="R63" s="53" t="s">
        <v>0</v>
      </c>
      <c r="S63" s="40" t="s">
        <v>1</v>
      </c>
      <c r="T63" s="34"/>
      <c r="U63" s="62"/>
      <c r="V63" s="77">
        <v>15</v>
      </c>
      <c r="W63" s="69">
        <f>I19</f>
        <v>12.707846881670891</v>
      </c>
      <c r="X63" s="70">
        <f>MAX(I4:I18)</f>
        <v>12.918660287081339</v>
      </c>
      <c r="Y63" s="15"/>
      <c r="Z63" s="15"/>
      <c r="AA63" s="15"/>
    </row>
    <row r="64" spans="1:27" ht="16.5" thickTop="1" thickBot="1" x14ac:dyDescent="0.3">
      <c r="A64" s="8">
        <v>1</v>
      </c>
      <c r="B64" s="16">
        <v>5000</v>
      </c>
      <c r="C64" s="17">
        <v>937</v>
      </c>
      <c r="D64" s="33">
        <f t="shared" ref="D64:D78" si="30">(B64/C64)</f>
        <v>5.3361792956243326</v>
      </c>
      <c r="E64" s="34"/>
      <c r="F64" s="78">
        <v>1</v>
      </c>
      <c r="G64" s="16">
        <v>5010</v>
      </c>
      <c r="H64" s="17">
        <v>970</v>
      </c>
      <c r="I64" s="35">
        <f t="shared" ref="I64:I78" si="31">(G64/H64)</f>
        <v>5.1649484536082477</v>
      </c>
      <c r="J64" s="34"/>
      <c r="K64" s="78">
        <v>1</v>
      </c>
      <c r="L64" s="16">
        <v>5010</v>
      </c>
      <c r="M64" s="17">
        <v>1010</v>
      </c>
      <c r="N64" s="33">
        <f t="shared" ref="N64:N78" si="32">(L64/M64)</f>
        <v>4.9603960396039604</v>
      </c>
      <c r="O64" s="34"/>
      <c r="P64" s="78">
        <v>1</v>
      </c>
      <c r="Q64" s="16">
        <v>5020</v>
      </c>
      <c r="R64" s="17">
        <v>1053</v>
      </c>
      <c r="S64" s="35">
        <f t="shared" ref="S64:S78" si="33">(Q64/R64)</f>
        <v>4.767331433998101</v>
      </c>
      <c r="T64" s="34"/>
      <c r="U64" s="62"/>
      <c r="V64" s="77">
        <v>20</v>
      </c>
      <c r="W64" s="69">
        <f>N19</f>
        <v>11.880229322036588</v>
      </c>
      <c r="X64" s="70">
        <f>MAX(N4:N18)</f>
        <v>12.007299270072993</v>
      </c>
      <c r="Y64" s="15"/>
      <c r="Z64" s="15"/>
      <c r="AA64" s="15"/>
    </row>
    <row r="65" spans="1:27" ht="15.75" thickBot="1" x14ac:dyDescent="0.3">
      <c r="A65" s="8">
        <f>(A64+1)</f>
        <v>2</v>
      </c>
      <c r="B65" s="18">
        <v>5000</v>
      </c>
      <c r="C65" s="19">
        <v>935</v>
      </c>
      <c r="D65" s="36">
        <f t="shared" si="30"/>
        <v>5.3475935828877006</v>
      </c>
      <c r="E65" s="34"/>
      <c r="F65" s="78">
        <f>(F64+1)</f>
        <v>2</v>
      </c>
      <c r="G65" s="18">
        <v>5000</v>
      </c>
      <c r="H65" s="19">
        <v>973</v>
      </c>
      <c r="I65" s="36">
        <f t="shared" si="31"/>
        <v>5.1387461459403907</v>
      </c>
      <c r="J65" s="34"/>
      <c r="K65" s="78">
        <f>(K64+1)</f>
        <v>2</v>
      </c>
      <c r="L65" s="18">
        <v>5010</v>
      </c>
      <c r="M65" s="19">
        <v>1010</v>
      </c>
      <c r="N65" s="36">
        <f t="shared" si="32"/>
        <v>4.9603960396039604</v>
      </c>
      <c r="O65" s="34"/>
      <c r="P65" s="78">
        <f>(P64+1)</f>
        <v>2</v>
      </c>
      <c r="Q65" s="18">
        <v>5020</v>
      </c>
      <c r="R65" s="19">
        <v>1055</v>
      </c>
      <c r="S65" s="36">
        <f t="shared" si="33"/>
        <v>4.7582938388625591</v>
      </c>
      <c r="T65" s="34"/>
      <c r="U65" s="62"/>
      <c r="V65" s="77">
        <v>25</v>
      </c>
      <c r="W65" s="69">
        <f>S19</f>
        <v>10.871261055499925</v>
      </c>
      <c r="X65" s="70">
        <f>MAX(S4:S18)</f>
        <v>10.932944606413994</v>
      </c>
      <c r="Y65" s="15"/>
      <c r="Z65" s="15"/>
      <c r="AA65" s="15"/>
    </row>
    <row r="66" spans="1:27" ht="15.75" thickBot="1" x14ac:dyDescent="0.3">
      <c r="A66" s="8">
        <f t="shared" ref="A66:A78" si="34">(A65+1)</f>
        <v>3</v>
      </c>
      <c r="B66" s="18">
        <v>5000</v>
      </c>
      <c r="C66" s="19">
        <v>935</v>
      </c>
      <c r="D66" s="36">
        <f t="shared" si="30"/>
        <v>5.3475935828877006</v>
      </c>
      <c r="E66" s="34"/>
      <c r="F66" s="78">
        <f t="shared" ref="F66:F78" si="35">(F65+1)</f>
        <v>3</v>
      </c>
      <c r="G66" s="18">
        <v>5000</v>
      </c>
      <c r="H66" s="19">
        <v>974</v>
      </c>
      <c r="I66" s="36">
        <f t="shared" si="31"/>
        <v>5.1334702258726903</v>
      </c>
      <c r="J66" s="34"/>
      <c r="K66" s="78">
        <f t="shared" ref="K66:K78" si="36">(K65+1)</f>
        <v>3</v>
      </c>
      <c r="L66" s="18">
        <v>5010</v>
      </c>
      <c r="M66" s="19">
        <v>1009</v>
      </c>
      <c r="N66" s="36">
        <f t="shared" si="32"/>
        <v>4.9653121902874133</v>
      </c>
      <c r="O66" s="34"/>
      <c r="P66" s="78">
        <f t="shared" ref="P66:P78" si="37">(P65+1)</f>
        <v>3</v>
      </c>
      <c r="Q66" s="18">
        <v>5010</v>
      </c>
      <c r="R66" s="19">
        <v>1053</v>
      </c>
      <c r="S66" s="35">
        <f t="shared" si="33"/>
        <v>4.7578347578347575</v>
      </c>
      <c r="T66" s="34"/>
      <c r="U66" s="62"/>
      <c r="V66" s="77">
        <v>30</v>
      </c>
      <c r="W66" s="69">
        <f>X19</f>
        <v>10.222125729670065</v>
      </c>
      <c r="X66" s="70">
        <f>MAX(X4:X18)</f>
        <v>10.407124681933842</v>
      </c>
      <c r="Y66" s="15"/>
      <c r="Z66" s="15"/>
      <c r="AA66" s="15"/>
    </row>
    <row r="67" spans="1:27" ht="15.75" thickBot="1" x14ac:dyDescent="0.3">
      <c r="A67" s="8">
        <f t="shared" si="34"/>
        <v>4</v>
      </c>
      <c r="B67" s="18">
        <v>5000</v>
      </c>
      <c r="C67" s="19">
        <v>935</v>
      </c>
      <c r="D67" s="36">
        <f t="shared" si="30"/>
        <v>5.3475935828877006</v>
      </c>
      <c r="E67" s="34"/>
      <c r="F67" s="78">
        <f t="shared" si="35"/>
        <v>4</v>
      </c>
      <c r="G67" s="18">
        <v>5000</v>
      </c>
      <c r="H67" s="19">
        <v>973</v>
      </c>
      <c r="I67" s="33">
        <f t="shared" si="31"/>
        <v>5.1387461459403907</v>
      </c>
      <c r="J67" s="34"/>
      <c r="K67" s="78">
        <f t="shared" si="36"/>
        <v>4</v>
      </c>
      <c r="L67" s="18">
        <v>5010</v>
      </c>
      <c r="M67" s="19">
        <v>1012</v>
      </c>
      <c r="N67" s="36">
        <f t="shared" si="32"/>
        <v>4.9505928853754941</v>
      </c>
      <c r="O67" s="34"/>
      <c r="P67" s="78">
        <f t="shared" si="37"/>
        <v>4</v>
      </c>
      <c r="Q67" s="18">
        <v>5020</v>
      </c>
      <c r="R67" s="19">
        <v>1054</v>
      </c>
      <c r="S67" s="36">
        <f t="shared" si="33"/>
        <v>4.76280834914611</v>
      </c>
      <c r="T67" s="34"/>
      <c r="U67" s="62"/>
      <c r="V67" s="77">
        <v>35</v>
      </c>
      <c r="W67" s="69">
        <f>D39</f>
        <v>9.6094094664564444</v>
      </c>
      <c r="X67" s="70">
        <f>MAX(D24:D38)</f>
        <v>9.8412698412698418</v>
      </c>
      <c r="Y67" s="15"/>
      <c r="Z67" s="15"/>
      <c r="AA67" s="15"/>
    </row>
    <row r="68" spans="1:27" ht="15.75" thickBot="1" x14ac:dyDescent="0.3">
      <c r="A68" s="8">
        <f t="shared" si="34"/>
        <v>5</v>
      </c>
      <c r="B68" s="18">
        <v>5000</v>
      </c>
      <c r="C68" s="19">
        <v>936</v>
      </c>
      <c r="D68" s="36">
        <f t="shared" si="30"/>
        <v>5.3418803418803416</v>
      </c>
      <c r="E68" s="34"/>
      <c r="F68" s="78">
        <f t="shared" si="35"/>
        <v>5</v>
      </c>
      <c r="G68" s="18">
        <v>5010</v>
      </c>
      <c r="H68" s="19">
        <v>973</v>
      </c>
      <c r="I68" s="36">
        <f t="shared" si="31"/>
        <v>5.1490236382322712</v>
      </c>
      <c r="J68" s="34"/>
      <c r="K68" s="78">
        <f t="shared" si="36"/>
        <v>5</v>
      </c>
      <c r="L68" s="18">
        <v>5010</v>
      </c>
      <c r="M68" s="19">
        <v>1012</v>
      </c>
      <c r="N68" s="36">
        <f t="shared" si="32"/>
        <v>4.9505928853754941</v>
      </c>
      <c r="O68" s="34"/>
      <c r="P68" s="78">
        <f t="shared" si="37"/>
        <v>5</v>
      </c>
      <c r="Q68" s="18">
        <v>5020</v>
      </c>
      <c r="R68" s="19">
        <v>1053</v>
      </c>
      <c r="S68" s="36">
        <f t="shared" si="33"/>
        <v>4.767331433998101</v>
      </c>
      <c r="T68" s="34"/>
      <c r="U68" s="62"/>
      <c r="V68" s="77">
        <v>40</v>
      </c>
      <c r="W68" s="69">
        <f>I39</f>
        <v>8.990482486192386</v>
      </c>
      <c r="X68" s="70">
        <f>MAX(I24:I38)</f>
        <v>9.0059642147117298</v>
      </c>
      <c r="Y68" s="15"/>
      <c r="Z68" s="15"/>
      <c r="AA68" s="15"/>
    </row>
    <row r="69" spans="1:27" ht="15.75" thickBot="1" x14ac:dyDescent="0.3">
      <c r="A69" s="8">
        <f t="shared" si="34"/>
        <v>6</v>
      </c>
      <c r="B69" s="18">
        <v>5000</v>
      </c>
      <c r="C69" s="19">
        <v>936</v>
      </c>
      <c r="D69" s="37">
        <f t="shared" si="30"/>
        <v>5.3418803418803416</v>
      </c>
      <c r="E69" s="34"/>
      <c r="F69" s="78">
        <f t="shared" si="35"/>
        <v>6</v>
      </c>
      <c r="G69" s="18">
        <v>5010</v>
      </c>
      <c r="H69" s="19">
        <v>972</v>
      </c>
      <c r="I69" s="36">
        <f t="shared" si="31"/>
        <v>5.1543209876543212</v>
      </c>
      <c r="J69" s="34"/>
      <c r="K69" s="78">
        <f t="shared" si="36"/>
        <v>6</v>
      </c>
      <c r="L69" s="18">
        <v>5010</v>
      </c>
      <c r="M69" s="19">
        <v>1010</v>
      </c>
      <c r="N69" s="36">
        <f t="shared" si="32"/>
        <v>4.9603960396039604</v>
      </c>
      <c r="O69" s="34"/>
      <c r="P69" s="78">
        <f t="shared" si="37"/>
        <v>6</v>
      </c>
      <c r="Q69" s="18">
        <v>5010</v>
      </c>
      <c r="R69" s="19">
        <v>1053</v>
      </c>
      <c r="S69" s="33">
        <f t="shared" si="33"/>
        <v>4.7578347578347575</v>
      </c>
      <c r="T69" s="34"/>
      <c r="U69" s="62"/>
      <c r="V69" s="77">
        <v>45</v>
      </c>
      <c r="W69" s="69">
        <f>N39</f>
        <v>8.3834468670377067</v>
      </c>
      <c r="X69" s="70">
        <f>MAX(N24:N38)</f>
        <v>8.4601449275362324</v>
      </c>
      <c r="Y69" s="15"/>
      <c r="Z69" s="15"/>
      <c r="AA69" s="15"/>
    </row>
    <row r="70" spans="1:27" ht="15.75" thickBot="1" x14ac:dyDescent="0.3">
      <c r="A70" s="8">
        <f t="shared" si="34"/>
        <v>7</v>
      </c>
      <c r="B70" s="18">
        <v>5000</v>
      </c>
      <c r="C70" s="19">
        <v>935</v>
      </c>
      <c r="D70" s="36">
        <f t="shared" si="30"/>
        <v>5.3475935828877006</v>
      </c>
      <c r="E70" s="34"/>
      <c r="F70" s="78">
        <f t="shared" si="35"/>
        <v>7</v>
      </c>
      <c r="G70" s="18">
        <v>5010</v>
      </c>
      <c r="H70" s="19">
        <v>975</v>
      </c>
      <c r="I70" s="37">
        <f t="shared" si="31"/>
        <v>5.1384615384615389</v>
      </c>
      <c r="J70" s="34"/>
      <c r="K70" s="78">
        <f t="shared" si="36"/>
        <v>7</v>
      </c>
      <c r="L70" s="18">
        <v>5010</v>
      </c>
      <c r="M70" s="19">
        <v>1012</v>
      </c>
      <c r="N70" s="36">
        <f t="shared" si="32"/>
        <v>4.9505928853754941</v>
      </c>
      <c r="O70" s="34"/>
      <c r="P70" s="78">
        <f t="shared" si="37"/>
        <v>7</v>
      </c>
      <c r="Q70" s="18">
        <v>5010</v>
      </c>
      <c r="R70" s="19">
        <v>1052</v>
      </c>
      <c r="S70" s="36">
        <f t="shared" si="33"/>
        <v>4.7623574144486689</v>
      </c>
      <c r="T70" s="34"/>
      <c r="U70" s="62"/>
      <c r="V70" s="77">
        <v>50</v>
      </c>
      <c r="W70" s="69">
        <f>S39</f>
        <v>7.8725394006414211</v>
      </c>
      <c r="X70" s="70">
        <f>MAX(S24:S38)</f>
        <v>7.940199335548173</v>
      </c>
      <c r="Y70" s="15"/>
      <c r="Z70" s="15"/>
      <c r="AA70" s="15"/>
    </row>
    <row r="71" spans="1:27" ht="15.75" thickBot="1" x14ac:dyDescent="0.3">
      <c r="A71" s="8">
        <f t="shared" si="34"/>
        <v>8</v>
      </c>
      <c r="B71" s="18">
        <v>5000</v>
      </c>
      <c r="C71" s="19">
        <v>935</v>
      </c>
      <c r="D71" s="33">
        <f t="shared" si="30"/>
        <v>5.3475935828877006</v>
      </c>
      <c r="E71" s="34"/>
      <c r="F71" s="78">
        <f t="shared" si="35"/>
        <v>8</v>
      </c>
      <c r="G71" s="18">
        <v>5010</v>
      </c>
      <c r="H71" s="19">
        <v>972</v>
      </c>
      <c r="I71" s="36">
        <f t="shared" si="31"/>
        <v>5.1543209876543212</v>
      </c>
      <c r="J71" s="34"/>
      <c r="K71" s="78">
        <f t="shared" si="36"/>
        <v>8</v>
      </c>
      <c r="L71" s="18">
        <v>5010</v>
      </c>
      <c r="M71" s="19">
        <v>1010</v>
      </c>
      <c r="N71" s="36">
        <f t="shared" si="32"/>
        <v>4.9603960396039604</v>
      </c>
      <c r="O71" s="34"/>
      <c r="P71" s="78">
        <f t="shared" si="37"/>
        <v>8</v>
      </c>
      <c r="Q71" s="18">
        <v>5020</v>
      </c>
      <c r="R71" s="19">
        <v>1055</v>
      </c>
      <c r="S71" s="36">
        <f t="shared" si="33"/>
        <v>4.7582938388625591</v>
      </c>
      <c r="T71" s="34"/>
      <c r="U71" s="62"/>
      <c r="V71" s="77">
        <v>55</v>
      </c>
      <c r="W71" s="69">
        <f>X39</f>
        <v>7.4396033989375248</v>
      </c>
      <c r="X71" s="70">
        <f>MAX(X24:X38)</f>
        <v>7.5</v>
      </c>
      <c r="Y71" s="15"/>
      <c r="Z71" s="15"/>
      <c r="AA71" s="15"/>
    </row>
    <row r="72" spans="1:27" ht="15.75" thickBot="1" x14ac:dyDescent="0.3">
      <c r="A72" s="8">
        <f t="shared" si="34"/>
        <v>9</v>
      </c>
      <c r="B72" s="18">
        <v>5000</v>
      </c>
      <c r="C72" s="19">
        <v>937</v>
      </c>
      <c r="D72" s="36">
        <f t="shared" si="30"/>
        <v>5.3361792956243326</v>
      </c>
      <c r="E72" s="34"/>
      <c r="F72" s="78">
        <f t="shared" si="35"/>
        <v>9</v>
      </c>
      <c r="G72" s="18">
        <v>5000</v>
      </c>
      <c r="H72" s="19">
        <v>974</v>
      </c>
      <c r="I72" s="33">
        <f t="shared" si="31"/>
        <v>5.1334702258726903</v>
      </c>
      <c r="J72" s="34"/>
      <c r="K72" s="78">
        <f t="shared" si="36"/>
        <v>9</v>
      </c>
      <c r="L72" s="18">
        <v>5010</v>
      </c>
      <c r="M72" s="19">
        <v>1012</v>
      </c>
      <c r="N72" s="36">
        <f t="shared" si="32"/>
        <v>4.9505928853754941</v>
      </c>
      <c r="O72" s="34"/>
      <c r="P72" s="78">
        <f t="shared" si="37"/>
        <v>9</v>
      </c>
      <c r="Q72" s="18">
        <v>5020</v>
      </c>
      <c r="R72" s="19">
        <v>1053</v>
      </c>
      <c r="S72" s="36">
        <f t="shared" si="33"/>
        <v>4.767331433998101</v>
      </c>
      <c r="T72" s="34"/>
      <c r="U72" s="62"/>
      <c r="V72" s="77">
        <v>60</v>
      </c>
      <c r="W72" s="69">
        <f>D59</f>
        <v>6.9019509031970037</v>
      </c>
      <c r="X72" s="70">
        <f>MAX(D44:D58)</f>
        <v>6.9546742209631729</v>
      </c>
      <c r="Y72" s="15"/>
      <c r="Z72" s="15"/>
      <c r="AA72" s="15"/>
    </row>
    <row r="73" spans="1:27" ht="15.75" thickBot="1" x14ac:dyDescent="0.3">
      <c r="A73" s="8">
        <f t="shared" si="34"/>
        <v>10</v>
      </c>
      <c r="B73" s="18">
        <v>5000</v>
      </c>
      <c r="C73" s="19">
        <v>937</v>
      </c>
      <c r="D73" s="36">
        <f t="shared" si="30"/>
        <v>5.3361792956243326</v>
      </c>
      <c r="E73" s="34"/>
      <c r="F73" s="78">
        <f t="shared" si="35"/>
        <v>10</v>
      </c>
      <c r="G73" s="18">
        <v>5010</v>
      </c>
      <c r="H73" s="19">
        <v>973</v>
      </c>
      <c r="I73" s="37">
        <f t="shared" si="31"/>
        <v>5.1490236382322712</v>
      </c>
      <c r="J73" s="34"/>
      <c r="K73" s="78">
        <f t="shared" si="36"/>
        <v>10</v>
      </c>
      <c r="L73" s="18">
        <v>5010</v>
      </c>
      <c r="M73" s="19">
        <v>1010</v>
      </c>
      <c r="N73" s="36">
        <f t="shared" si="32"/>
        <v>4.9603960396039604</v>
      </c>
      <c r="O73" s="34"/>
      <c r="P73" s="78">
        <f t="shared" si="37"/>
        <v>10</v>
      </c>
      <c r="Q73" s="18">
        <v>5020</v>
      </c>
      <c r="R73" s="19">
        <v>1052</v>
      </c>
      <c r="S73" s="36">
        <f t="shared" si="33"/>
        <v>4.7718631178707227</v>
      </c>
      <c r="T73" s="34"/>
      <c r="U73" s="62"/>
      <c r="V73" s="77">
        <v>65</v>
      </c>
      <c r="W73" s="69">
        <f>I59</f>
        <v>6.4688186131226599</v>
      </c>
      <c r="X73" s="70">
        <f>MAX(I44:I58)</f>
        <v>6.508563899868248</v>
      </c>
      <c r="Y73" s="15"/>
      <c r="Z73" s="15"/>
      <c r="AA73" s="15"/>
    </row>
    <row r="74" spans="1:27" ht="15.75" thickBot="1" x14ac:dyDescent="0.3">
      <c r="A74" s="8">
        <f t="shared" si="34"/>
        <v>11</v>
      </c>
      <c r="B74" s="18">
        <v>5000</v>
      </c>
      <c r="C74" s="19">
        <v>936</v>
      </c>
      <c r="D74" s="36">
        <f t="shared" si="30"/>
        <v>5.3418803418803416</v>
      </c>
      <c r="E74" s="34"/>
      <c r="F74" s="78">
        <f t="shared" si="35"/>
        <v>11</v>
      </c>
      <c r="G74" s="18">
        <v>5000</v>
      </c>
      <c r="H74" s="19">
        <v>974</v>
      </c>
      <c r="I74" s="36">
        <f t="shared" si="31"/>
        <v>5.1334702258726903</v>
      </c>
      <c r="J74" s="34"/>
      <c r="K74" s="78">
        <f t="shared" si="36"/>
        <v>11</v>
      </c>
      <c r="L74" s="18">
        <v>5010</v>
      </c>
      <c r="M74" s="19">
        <v>1013</v>
      </c>
      <c r="N74" s="37">
        <f t="shared" si="32"/>
        <v>4.9457058242843042</v>
      </c>
      <c r="O74" s="34"/>
      <c r="P74" s="78">
        <f t="shared" si="37"/>
        <v>11</v>
      </c>
      <c r="Q74" s="18">
        <v>5020</v>
      </c>
      <c r="R74" s="19">
        <v>1054</v>
      </c>
      <c r="S74" s="36">
        <f t="shared" si="33"/>
        <v>4.76280834914611</v>
      </c>
      <c r="T74" s="34"/>
      <c r="U74" s="62"/>
      <c r="V74" s="77">
        <v>70</v>
      </c>
      <c r="W74" s="69">
        <f>N59</f>
        <v>6.1325950712241069</v>
      </c>
      <c r="X74" s="70">
        <f>MAX(N44:N58)</f>
        <v>6.1768368617683684</v>
      </c>
      <c r="Y74" s="15"/>
      <c r="Z74" s="15"/>
      <c r="AA74" s="15"/>
    </row>
    <row r="75" spans="1:27" ht="15.75" thickBot="1" x14ac:dyDescent="0.3">
      <c r="A75" s="8">
        <f t="shared" si="34"/>
        <v>12</v>
      </c>
      <c r="B75" s="18">
        <v>5000</v>
      </c>
      <c r="C75" s="19">
        <v>935</v>
      </c>
      <c r="D75" s="36">
        <f t="shared" si="30"/>
        <v>5.3475935828877006</v>
      </c>
      <c r="E75" s="34"/>
      <c r="F75" s="78">
        <f t="shared" si="35"/>
        <v>12</v>
      </c>
      <c r="G75" s="18">
        <v>5010</v>
      </c>
      <c r="H75" s="19">
        <v>975</v>
      </c>
      <c r="I75" s="36">
        <f t="shared" si="31"/>
        <v>5.1384615384615389</v>
      </c>
      <c r="J75" s="34"/>
      <c r="K75" s="78">
        <f t="shared" si="36"/>
        <v>12</v>
      </c>
      <c r="L75" s="18">
        <v>5010</v>
      </c>
      <c r="M75" s="19">
        <v>1012</v>
      </c>
      <c r="N75" s="36">
        <f t="shared" si="32"/>
        <v>4.9505928853754941</v>
      </c>
      <c r="O75" s="34"/>
      <c r="P75" s="78">
        <f t="shared" si="37"/>
        <v>12</v>
      </c>
      <c r="Q75" s="18">
        <v>5020</v>
      </c>
      <c r="R75" s="19">
        <v>1055</v>
      </c>
      <c r="S75" s="36">
        <f t="shared" si="33"/>
        <v>4.7582938388625591</v>
      </c>
      <c r="T75" s="34"/>
      <c r="U75" s="62"/>
      <c r="V75" s="77">
        <v>75</v>
      </c>
      <c r="W75" s="69">
        <f>S59</f>
        <v>5.8070409794759819</v>
      </c>
      <c r="X75" s="70">
        <f>MAX(S44:S58)</f>
        <v>5.845070422535211</v>
      </c>
      <c r="Y75" s="15"/>
      <c r="Z75" s="15"/>
      <c r="AA75" s="15"/>
    </row>
    <row r="76" spans="1:27" ht="15.75" thickBot="1" x14ac:dyDescent="0.3">
      <c r="A76" s="8">
        <f t="shared" si="34"/>
        <v>13</v>
      </c>
      <c r="B76" s="18">
        <v>5000</v>
      </c>
      <c r="C76" s="19">
        <v>935</v>
      </c>
      <c r="D76" s="36">
        <f t="shared" si="30"/>
        <v>5.3475935828877006</v>
      </c>
      <c r="E76" s="34"/>
      <c r="F76" s="78">
        <f t="shared" si="35"/>
        <v>13</v>
      </c>
      <c r="G76" s="18">
        <v>5010</v>
      </c>
      <c r="H76" s="19">
        <v>975</v>
      </c>
      <c r="I76" s="33">
        <f t="shared" si="31"/>
        <v>5.1384615384615389</v>
      </c>
      <c r="J76" s="34"/>
      <c r="K76" s="78">
        <f t="shared" si="36"/>
        <v>13</v>
      </c>
      <c r="L76" s="18">
        <v>5010</v>
      </c>
      <c r="M76" s="19">
        <v>1010</v>
      </c>
      <c r="N76" s="33">
        <f t="shared" si="32"/>
        <v>4.9603960396039604</v>
      </c>
      <c r="O76" s="34"/>
      <c r="P76" s="78">
        <f t="shared" si="37"/>
        <v>13</v>
      </c>
      <c r="Q76" s="18">
        <v>5020</v>
      </c>
      <c r="R76" s="19">
        <v>1052</v>
      </c>
      <c r="S76" s="36">
        <f t="shared" si="33"/>
        <v>4.7718631178707227</v>
      </c>
      <c r="T76" s="34"/>
      <c r="U76" s="62"/>
      <c r="V76" s="77">
        <v>80</v>
      </c>
      <c r="W76" s="69">
        <f>X59</f>
        <v>5.5787562790338097</v>
      </c>
      <c r="X76" s="70">
        <f>MAX(X44:X58)</f>
        <v>5.5941704035874436</v>
      </c>
      <c r="Y76" s="15"/>
      <c r="Z76" s="15"/>
      <c r="AA76" s="15"/>
    </row>
    <row r="77" spans="1:27" ht="15.75" thickBot="1" x14ac:dyDescent="0.3">
      <c r="A77" s="8">
        <f t="shared" si="34"/>
        <v>14</v>
      </c>
      <c r="B77" s="18">
        <v>5000</v>
      </c>
      <c r="C77" s="19">
        <v>934</v>
      </c>
      <c r="D77" s="37">
        <f t="shared" si="30"/>
        <v>5.3533190578158454</v>
      </c>
      <c r="E77" s="34"/>
      <c r="F77" s="78">
        <f t="shared" si="35"/>
        <v>14</v>
      </c>
      <c r="G77" s="18">
        <v>5010</v>
      </c>
      <c r="H77" s="19">
        <v>974</v>
      </c>
      <c r="I77" s="37">
        <f t="shared" si="31"/>
        <v>5.1437371663244349</v>
      </c>
      <c r="J77" s="34"/>
      <c r="K77" s="78">
        <f t="shared" si="36"/>
        <v>14</v>
      </c>
      <c r="L77" s="18">
        <v>5010</v>
      </c>
      <c r="M77" s="19">
        <v>1009</v>
      </c>
      <c r="N77" s="37">
        <f t="shared" si="32"/>
        <v>4.9653121902874133</v>
      </c>
      <c r="O77" s="34"/>
      <c r="P77" s="78">
        <f t="shared" si="37"/>
        <v>14</v>
      </c>
      <c r="Q77" s="18">
        <v>5010</v>
      </c>
      <c r="R77" s="19">
        <v>1052</v>
      </c>
      <c r="S77" s="37">
        <f t="shared" si="33"/>
        <v>4.7623574144486689</v>
      </c>
      <c r="T77" s="34"/>
      <c r="U77" s="62"/>
      <c r="V77" s="77">
        <v>85</v>
      </c>
      <c r="W77" s="69">
        <f>D79</f>
        <v>5.3437888230778734</v>
      </c>
      <c r="X77" s="70">
        <f>MAX(D64:D78)</f>
        <v>5.3533190578158454</v>
      </c>
      <c r="Y77" s="15"/>
      <c r="Z77" s="15"/>
      <c r="AA77" s="15"/>
    </row>
    <row r="78" spans="1:27" ht="15.75" thickBot="1" x14ac:dyDescent="0.3">
      <c r="A78" s="8">
        <f t="shared" si="34"/>
        <v>15</v>
      </c>
      <c r="B78" s="20">
        <v>5000</v>
      </c>
      <c r="C78" s="75">
        <v>937</v>
      </c>
      <c r="D78" s="71">
        <f t="shared" si="30"/>
        <v>5.3361792956243326</v>
      </c>
      <c r="E78" s="34"/>
      <c r="F78" s="79">
        <f t="shared" si="35"/>
        <v>15</v>
      </c>
      <c r="G78" s="20">
        <v>5010</v>
      </c>
      <c r="H78" s="21">
        <v>972</v>
      </c>
      <c r="I78" s="37">
        <f t="shared" si="31"/>
        <v>5.1543209876543212</v>
      </c>
      <c r="J78" s="34"/>
      <c r="K78" s="78">
        <f t="shared" si="36"/>
        <v>15</v>
      </c>
      <c r="L78" s="20">
        <v>5010</v>
      </c>
      <c r="M78" s="21">
        <v>1010</v>
      </c>
      <c r="N78" s="37">
        <f t="shared" si="32"/>
        <v>4.9603960396039604</v>
      </c>
      <c r="O78" s="34"/>
      <c r="P78" s="78">
        <f t="shared" si="37"/>
        <v>15</v>
      </c>
      <c r="Q78" s="20">
        <v>5020</v>
      </c>
      <c r="R78" s="21">
        <v>1054</v>
      </c>
      <c r="S78" s="37">
        <f t="shared" si="33"/>
        <v>4.76280834914611</v>
      </c>
      <c r="T78" s="34"/>
      <c r="U78" s="62"/>
      <c r="V78" s="77">
        <v>90</v>
      </c>
      <c r="W78" s="69">
        <f>I79</f>
        <v>5.1441988962829113</v>
      </c>
      <c r="X78" s="70">
        <f>MAX(I64:I78)</f>
        <v>5.1649484536082477</v>
      </c>
      <c r="Y78" s="15"/>
      <c r="Z78" s="15"/>
      <c r="AA78" s="15"/>
    </row>
    <row r="79" spans="1:27" ht="16.5" thickTop="1" thickBot="1" x14ac:dyDescent="0.3">
      <c r="A79" s="12" t="s">
        <v>2</v>
      </c>
      <c r="B79" s="38">
        <f>SUM(B64:B78)/15</f>
        <v>5000</v>
      </c>
      <c r="C79" s="39">
        <f>SUM(C64:C78)/15</f>
        <v>935.66666666666663</v>
      </c>
      <c r="D79" s="40">
        <f>SUM(D64:D78)/15</f>
        <v>5.3437888230778734</v>
      </c>
      <c r="E79" s="34"/>
      <c r="F79" s="41" t="s">
        <v>2</v>
      </c>
      <c r="G79" s="38">
        <f>SUM(G64:G78)/15</f>
        <v>5006.666666666667</v>
      </c>
      <c r="H79" s="39">
        <f>SUM(H64:H78)/15</f>
        <v>973.26666666666665</v>
      </c>
      <c r="I79" s="40">
        <f>SUM(I64:I78)/15</f>
        <v>5.1441988962829113</v>
      </c>
      <c r="J79" s="34"/>
      <c r="K79" s="41" t="s">
        <v>2</v>
      </c>
      <c r="L79" s="38">
        <f>SUM(L64:L78)/15</f>
        <v>5010</v>
      </c>
      <c r="M79" s="39">
        <f>SUM(M64:M78)/15</f>
        <v>1010.7333333333333</v>
      </c>
      <c r="N79" s="40">
        <f>SUM(N64:N78)/15</f>
        <v>4.9568044605976214</v>
      </c>
      <c r="O79" s="34"/>
      <c r="P79" s="41" t="s">
        <v>2</v>
      </c>
      <c r="Q79" s="38">
        <f>SUM(Q64:Q78)/15</f>
        <v>5017.333333333333</v>
      </c>
      <c r="R79" s="39">
        <f>SUM(R64:R78)/15</f>
        <v>1053.3333333333333</v>
      </c>
      <c r="S79" s="40">
        <f>SUM(S64:S78)/15</f>
        <v>4.763294096421907</v>
      </c>
      <c r="T79" s="34"/>
      <c r="U79" s="62"/>
      <c r="V79" s="77">
        <v>95</v>
      </c>
      <c r="W79" s="69">
        <f>N79</f>
        <v>4.9568044605976214</v>
      </c>
      <c r="X79" s="70">
        <f>MAX(N64:N78)</f>
        <v>4.9653121902874133</v>
      </c>
      <c r="Y79" s="15"/>
      <c r="Z79" s="15"/>
      <c r="AA79" s="15"/>
    </row>
    <row r="80" spans="1:27" ht="15.75" thickBot="1" x14ac:dyDescent="0.3">
      <c r="A80" s="3"/>
      <c r="B80" s="28"/>
      <c r="C80" s="28"/>
      <c r="D80" s="28"/>
      <c r="E80" s="29"/>
      <c r="F80" s="30"/>
      <c r="G80" s="28"/>
      <c r="H80" s="28"/>
      <c r="I80" s="28"/>
      <c r="J80" s="29"/>
      <c r="K80" s="30"/>
      <c r="L80" s="28"/>
      <c r="M80" s="28"/>
      <c r="N80" s="28"/>
      <c r="O80" s="29"/>
      <c r="P80" s="30"/>
      <c r="Q80" s="28"/>
      <c r="R80" s="28"/>
      <c r="S80" s="28"/>
      <c r="T80" s="29"/>
      <c r="U80" s="31"/>
      <c r="V80" s="32">
        <v>100</v>
      </c>
      <c r="W80" s="72">
        <f>S79</f>
        <v>4.763294096421907</v>
      </c>
      <c r="X80" s="73">
        <f>MAX(S64:S78)</f>
        <v>4.7718631178707227</v>
      </c>
      <c r="Y80" s="15"/>
      <c r="Z80" s="15"/>
      <c r="AA80" s="15"/>
    </row>
    <row r="81" spans="1:27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x14ac:dyDescent="0.25">
      <c r="Z83" s="15"/>
      <c r="AA83" s="15"/>
    </row>
    <row r="84" spans="1:27" x14ac:dyDescent="0.25">
      <c r="Z84" s="15"/>
      <c r="AA84" s="15"/>
    </row>
    <row r="85" spans="1:27" x14ac:dyDescent="0.25">
      <c r="Z85" s="15"/>
      <c r="AA85" s="15"/>
    </row>
    <row r="86" spans="1:27" x14ac:dyDescent="0.25">
      <c r="Z86" s="15"/>
      <c r="AA86" s="15"/>
    </row>
    <row r="87" spans="1:27" x14ac:dyDescent="0.25">
      <c r="Z87" s="15"/>
      <c r="AA87" s="15"/>
    </row>
    <row r="88" spans="1:27" x14ac:dyDescent="0.25">
      <c r="Z88" s="15"/>
      <c r="AA88" s="15"/>
    </row>
    <row r="89" spans="1:27" x14ac:dyDescent="0.25">
      <c r="Z89" s="15"/>
      <c r="AA89" s="15"/>
    </row>
    <row r="90" spans="1:27" x14ac:dyDescent="0.25">
      <c r="Z90" s="15"/>
      <c r="AA90" s="15"/>
    </row>
    <row r="91" spans="1:27" x14ac:dyDescent="0.25">
      <c r="Z91" s="15"/>
      <c r="AA91" s="15"/>
    </row>
    <row r="92" spans="1:27" x14ac:dyDescent="0.25">
      <c r="Z92" s="15"/>
      <c r="AA92" s="15"/>
    </row>
    <row r="93" spans="1:27" x14ac:dyDescent="0.25">
      <c r="Z93" s="15"/>
      <c r="AA93" s="15"/>
    </row>
    <row r="94" spans="1:27" x14ac:dyDescent="0.25">
      <c r="Z94" s="15"/>
      <c r="AA94" s="15"/>
    </row>
    <row r="95" spans="1:27" x14ac:dyDescent="0.25">
      <c r="Z95" s="15"/>
      <c r="AA95" s="15"/>
    </row>
    <row r="96" spans="1:27" x14ac:dyDescent="0.25">
      <c r="Z96" s="15"/>
      <c r="AA96" s="15"/>
    </row>
    <row r="97" spans="1:27" x14ac:dyDescent="0.25">
      <c r="Z97" s="15"/>
      <c r="AA97" s="15"/>
    </row>
    <row r="98" spans="1:27" x14ac:dyDescent="0.25">
      <c r="Z98" s="15"/>
      <c r="AA98" s="15"/>
    </row>
    <row r="99" spans="1:27" x14ac:dyDescent="0.25">
      <c r="Z99" s="15"/>
      <c r="AA99" s="15"/>
    </row>
    <row r="100" spans="1:27" x14ac:dyDescent="0.25">
      <c r="Z100" s="15"/>
      <c r="AA100" s="15"/>
    </row>
    <row r="101" spans="1:27" x14ac:dyDescent="0.25">
      <c r="Z101" s="15"/>
      <c r="AA101" s="15"/>
    </row>
    <row r="102" spans="1:27" x14ac:dyDescent="0.25">
      <c r="Z102" s="15"/>
      <c r="AA102" s="15"/>
    </row>
    <row r="103" spans="1:27" x14ac:dyDescent="0.25">
      <c r="Z103" s="15"/>
      <c r="AA103" s="15"/>
    </row>
    <row r="104" spans="1:27" x14ac:dyDescent="0.25">
      <c r="Z104" s="15"/>
      <c r="AA104" s="15"/>
    </row>
    <row r="105" spans="1:27" x14ac:dyDescent="0.25">
      <c r="Z105" s="15"/>
      <c r="AA105" s="15"/>
    </row>
    <row r="106" spans="1:27" x14ac:dyDescent="0.25">
      <c r="Z106" s="15"/>
      <c r="AA106" s="15"/>
    </row>
    <row r="107" spans="1:27" x14ac:dyDescent="0.25">
      <c r="Z107" s="15"/>
      <c r="AA107" s="15"/>
    </row>
    <row r="108" spans="1:27" x14ac:dyDescent="0.25">
      <c r="Z108" s="15"/>
      <c r="AA108" s="15"/>
    </row>
    <row r="109" spans="1:27" x14ac:dyDescent="0.25">
      <c r="Z109" s="15"/>
      <c r="AA109" s="15"/>
    </row>
    <row r="110" spans="1:27" x14ac:dyDescent="0.25">
      <c r="Z110" s="15"/>
      <c r="AA110" s="15"/>
    </row>
    <row r="111" spans="1:27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2022-01-26T17:06:07Z</dcterms:created>
  <dcterms:modified xsi:type="dcterms:W3CDTF">2022-02-08T22:48:15Z</dcterms:modified>
</cp:coreProperties>
</file>