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a\Desktop\LC\Magister_Geofisica\TESIS\"/>
    </mc:Choice>
  </mc:AlternateContent>
  <xr:revisionPtr revIDLastSave="0" documentId="8_{D1F0DF56-C85E-493C-9670-A01A056B3E74}" xr6:coauthVersionLast="47" xr6:coauthVersionMax="47" xr10:uidLastSave="{00000000-0000-0000-0000-000000000000}"/>
  <bookViews>
    <workbookView xWindow="22610" yWindow="0" windowWidth="14400" windowHeight="9900" xr2:uid="{2CCB42BD-366E-42FD-8F7F-D28F6B7024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57" i="1" l="1"/>
  <c r="AH157" i="1" s="1"/>
  <c r="AE157" i="1"/>
  <c r="AG157" i="1" s="1"/>
  <c r="AF156" i="1"/>
  <c r="AE156" i="1"/>
  <c r="AH156" i="1" s="1"/>
  <c r="AF155" i="1"/>
  <c r="AH155" i="1" s="1"/>
  <c r="AE155" i="1"/>
  <c r="AF154" i="1"/>
  <c r="AH154" i="1" s="1"/>
  <c r="AE154" i="1"/>
  <c r="AF153" i="1"/>
  <c r="AH153" i="1" s="1"/>
  <c r="AE153" i="1"/>
  <c r="AF152" i="1"/>
  <c r="AH152" i="1" s="1"/>
  <c r="AE152" i="1"/>
  <c r="AF151" i="1"/>
  <c r="AH151" i="1" s="1"/>
  <c r="AE151" i="1"/>
  <c r="AF150" i="1"/>
  <c r="AH150" i="1" s="1"/>
  <c r="AE150" i="1"/>
  <c r="AF149" i="1"/>
  <c r="AH149" i="1" s="1"/>
  <c r="AE149" i="1"/>
  <c r="AF148" i="1"/>
  <c r="AH148" i="1" s="1"/>
  <c r="AE148" i="1"/>
  <c r="AF147" i="1"/>
  <c r="AH147" i="1" s="1"/>
  <c r="AE147" i="1"/>
  <c r="AF146" i="1"/>
  <c r="AH146" i="1" s="1"/>
  <c r="AE146" i="1"/>
  <c r="AF145" i="1"/>
  <c r="AH145" i="1" s="1"/>
  <c r="AE145" i="1"/>
  <c r="AF144" i="1"/>
  <c r="AH144" i="1" s="1"/>
  <c r="AE144" i="1"/>
  <c r="AF143" i="1"/>
  <c r="AH143" i="1" s="1"/>
  <c r="AE143" i="1"/>
  <c r="AF142" i="1"/>
  <c r="AH142" i="1" s="1"/>
  <c r="AE142" i="1"/>
  <c r="AF141" i="1"/>
  <c r="AH141" i="1" s="1"/>
  <c r="AE141" i="1"/>
  <c r="AF140" i="1"/>
  <c r="AH140" i="1" s="1"/>
  <c r="AE140" i="1"/>
  <c r="AF139" i="1"/>
  <c r="AH139" i="1" s="1"/>
  <c r="AE139" i="1"/>
  <c r="AF138" i="1"/>
  <c r="AH138" i="1" s="1"/>
  <c r="AE138" i="1"/>
  <c r="AF137" i="1"/>
  <c r="AH137" i="1" s="1"/>
  <c r="AE137" i="1"/>
  <c r="AF136" i="1"/>
  <c r="AH136" i="1" s="1"/>
  <c r="AE136" i="1"/>
  <c r="AF135" i="1"/>
  <c r="AH135" i="1" s="1"/>
  <c r="AE135" i="1"/>
  <c r="AF134" i="1"/>
  <c r="AH134" i="1" s="1"/>
  <c r="AE134" i="1"/>
  <c r="AF133" i="1"/>
  <c r="AH133" i="1" s="1"/>
  <c r="AE133" i="1"/>
  <c r="AF132" i="1"/>
  <c r="AH132" i="1" s="1"/>
  <c r="AE132" i="1"/>
  <c r="AF131" i="1"/>
  <c r="AH131" i="1" s="1"/>
  <c r="AE131" i="1"/>
  <c r="AF130" i="1"/>
  <c r="AH130" i="1" s="1"/>
  <c r="AE130" i="1"/>
  <c r="AF129" i="1"/>
  <c r="AH129" i="1" s="1"/>
  <c r="AE129" i="1"/>
  <c r="AF128" i="1"/>
  <c r="AH128" i="1" s="1"/>
  <c r="AE128" i="1"/>
  <c r="AF127" i="1"/>
  <c r="AH127" i="1" s="1"/>
  <c r="AE127" i="1"/>
  <c r="AF126" i="1"/>
  <c r="AH126" i="1" s="1"/>
  <c r="AE126" i="1"/>
  <c r="AF125" i="1"/>
  <c r="AH125" i="1" s="1"/>
  <c r="AE125" i="1"/>
  <c r="AF124" i="1"/>
  <c r="AH124" i="1" s="1"/>
  <c r="AE124" i="1"/>
  <c r="AF123" i="1"/>
  <c r="AH123" i="1" s="1"/>
  <c r="AE123" i="1"/>
  <c r="AF122" i="1"/>
  <c r="AH122" i="1" s="1"/>
  <c r="AE122" i="1"/>
  <c r="AF121" i="1"/>
  <c r="AH121" i="1" s="1"/>
  <c r="AE121" i="1"/>
  <c r="AF120" i="1"/>
  <c r="AH120" i="1" s="1"/>
  <c r="AE120" i="1"/>
  <c r="AF119" i="1"/>
  <c r="AH119" i="1" s="1"/>
  <c r="AE119" i="1"/>
  <c r="AF118" i="1"/>
  <c r="AH118" i="1" s="1"/>
  <c r="AE118" i="1"/>
  <c r="AF117" i="1"/>
  <c r="AH117" i="1" s="1"/>
  <c r="AE117" i="1"/>
  <c r="AF116" i="1"/>
  <c r="AH116" i="1" s="1"/>
  <c r="AE116" i="1"/>
  <c r="AF115" i="1"/>
  <c r="AH115" i="1" s="1"/>
  <c r="AE115" i="1"/>
  <c r="AF114" i="1"/>
  <c r="AH114" i="1" s="1"/>
  <c r="AE114" i="1"/>
  <c r="AF113" i="1"/>
  <c r="AH113" i="1" s="1"/>
  <c r="AE113" i="1"/>
  <c r="AF112" i="1"/>
  <c r="AH112" i="1" s="1"/>
  <c r="AE112" i="1"/>
  <c r="AF111" i="1"/>
  <c r="AH111" i="1" s="1"/>
  <c r="AE111" i="1"/>
  <c r="AF110" i="1"/>
  <c r="AH110" i="1" s="1"/>
  <c r="AE110" i="1"/>
  <c r="AF109" i="1"/>
  <c r="AH109" i="1" s="1"/>
  <c r="AE109" i="1"/>
  <c r="AF108" i="1"/>
  <c r="AH108" i="1" s="1"/>
  <c r="AE108" i="1"/>
  <c r="AF107" i="1"/>
  <c r="AH107" i="1" s="1"/>
  <c r="AE107" i="1"/>
  <c r="AF106" i="1"/>
  <c r="AH106" i="1" s="1"/>
  <c r="AE106" i="1"/>
  <c r="AF105" i="1"/>
  <c r="AH105" i="1" s="1"/>
  <c r="AE105" i="1"/>
  <c r="AF104" i="1"/>
  <c r="AH104" i="1" s="1"/>
  <c r="AE104" i="1"/>
  <c r="AF103" i="1"/>
  <c r="AH103" i="1" s="1"/>
  <c r="AE103" i="1"/>
  <c r="AF102" i="1"/>
  <c r="AH102" i="1" s="1"/>
  <c r="AE102" i="1"/>
  <c r="AF101" i="1"/>
  <c r="AH101" i="1" s="1"/>
  <c r="AE101" i="1"/>
  <c r="AF100" i="1"/>
  <c r="AH100" i="1" s="1"/>
  <c r="AE100" i="1"/>
  <c r="AF99" i="1"/>
  <c r="AH99" i="1" s="1"/>
  <c r="AE99" i="1"/>
  <c r="AF98" i="1"/>
  <c r="AH98" i="1" s="1"/>
  <c r="AE98" i="1"/>
  <c r="AF97" i="1"/>
  <c r="AH97" i="1" s="1"/>
  <c r="AE97" i="1"/>
  <c r="AF96" i="1"/>
  <c r="AH96" i="1" s="1"/>
  <c r="AE96" i="1"/>
  <c r="AF95" i="1"/>
  <c r="AH95" i="1" s="1"/>
  <c r="AE95" i="1"/>
  <c r="AF94" i="1"/>
  <c r="AH94" i="1" s="1"/>
  <c r="AE94" i="1"/>
  <c r="AF93" i="1"/>
  <c r="AH93" i="1" s="1"/>
  <c r="AE93" i="1"/>
  <c r="AF92" i="1"/>
  <c r="AH92" i="1" s="1"/>
  <c r="AE92" i="1"/>
  <c r="AF91" i="1"/>
  <c r="AH91" i="1" s="1"/>
  <c r="AE91" i="1"/>
  <c r="AF90" i="1"/>
  <c r="AH90" i="1" s="1"/>
  <c r="AE90" i="1"/>
  <c r="AF89" i="1"/>
  <c r="AH89" i="1" s="1"/>
  <c r="AE89" i="1"/>
  <c r="AF88" i="1"/>
  <c r="AH88" i="1" s="1"/>
  <c r="AE88" i="1"/>
  <c r="AF87" i="1"/>
  <c r="AH87" i="1" s="1"/>
  <c r="AE87" i="1"/>
  <c r="AF86" i="1"/>
  <c r="AH86" i="1" s="1"/>
  <c r="AE86" i="1"/>
  <c r="AF85" i="1"/>
  <c r="AH85" i="1" s="1"/>
  <c r="AE85" i="1"/>
  <c r="AF84" i="1"/>
  <c r="AH84" i="1" s="1"/>
  <c r="AE84" i="1"/>
  <c r="AF83" i="1"/>
  <c r="AH83" i="1" s="1"/>
  <c r="AE83" i="1"/>
  <c r="AF82" i="1"/>
  <c r="AH82" i="1" s="1"/>
  <c r="AE82" i="1"/>
  <c r="AF81" i="1"/>
  <c r="AH81" i="1" s="1"/>
  <c r="AE81" i="1"/>
  <c r="AF80" i="1"/>
  <c r="AH80" i="1" s="1"/>
  <c r="AE80" i="1"/>
  <c r="AF79" i="1"/>
  <c r="AH79" i="1" s="1"/>
  <c r="AE79" i="1"/>
  <c r="AF78" i="1"/>
  <c r="AH78" i="1" s="1"/>
  <c r="AE78" i="1"/>
  <c r="AF77" i="1"/>
  <c r="AH77" i="1" s="1"/>
  <c r="AE77" i="1"/>
  <c r="AF76" i="1"/>
  <c r="AH76" i="1" s="1"/>
  <c r="AE76" i="1"/>
  <c r="AF75" i="1"/>
  <c r="AH75" i="1" s="1"/>
  <c r="AE75" i="1"/>
  <c r="AF74" i="1"/>
  <c r="AH74" i="1" s="1"/>
  <c r="AE74" i="1"/>
  <c r="AF73" i="1"/>
  <c r="AH73" i="1" s="1"/>
  <c r="AE73" i="1"/>
  <c r="AF72" i="1"/>
  <c r="AH72" i="1" s="1"/>
  <c r="AE72" i="1"/>
  <c r="AF71" i="1"/>
  <c r="AH71" i="1" s="1"/>
  <c r="AE71" i="1"/>
  <c r="AF70" i="1"/>
  <c r="AH70" i="1" s="1"/>
  <c r="AE70" i="1"/>
  <c r="AF69" i="1"/>
  <c r="AH69" i="1" s="1"/>
  <c r="AE69" i="1"/>
  <c r="AF68" i="1"/>
  <c r="AH68" i="1" s="1"/>
  <c r="AE68" i="1"/>
  <c r="AF67" i="1"/>
  <c r="AH67" i="1" s="1"/>
  <c r="AE67" i="1"/>
  <c r="AF66" i="1"/>
  <c r="AH66" i="1" s="1"/>
  <c r="AE66" i="1"/>
  <c r="AF65" i="1"/>
  <c r="AH65" i="1" s="1"/>
  <c r="AE65" i="1"/>
  <c r="AF64" i="1"/>
  <c r="AH64" i="1" s="1"/>
  <c r="AE64" i="1"/>
  <c r="AF63" i="1"/>
  <c r="AH63" i="1" s="1"/>
  <c r="AE63" i="1"/>
  <c r="AF62" i="1"/>
  <c r="AH62" i="1" s="1"/>
  <c r="AE62" i="1"/>
  <c r="AF61" i="1"/>
  <c r="AH61" i="1" s="1"/>
  <c r="AE61" i="1"/>
  <c r="AF60" i="1"/>
  <c r="AH60" i="1" s="1"/>
  <c r="AE60" i="1"/>
  <c r="AF59" i="1"/>
  <c r="AH59" i="1" s="1"/>
  <c r="AE59" i="1"/>
  <c r="AF58" i="1"/>
  <c r="AH58" i="1" s="1"/>
  <c r="AE58" i="1"/>
  <c r="AF57" i="1"/>
  <c r="AH57" i="1" s="1"/>
  <c r="AE57" i="1"/>
  <c r="AF56" i="1"/>
  <c r="AH56" i="1" s="1"/>
  <c r="AE56" i="1"/>
  <c r="AF55" i="1"/>
  <c r="AH55" i="1" s="1"/>
  <c r="AE55" i="1"/>
  <c r="AF54" i="1"/>
  <c r="AH54" i="1" s="1"/>
  <c r="AE54" i="1"/>
  <c r="AF53" i="1"/>
  <c r="AH53" i="1" s="1"/>
  <c r="AE53" i="1"/>
  <c r="AF52" i="1"/>
  <c r="AH52" i="1" s="1"/>
  <c r="AE52" i="1"/>
  <c r="AF51" i="1"/>
  <c r="AH51" i="1" s="1"/>
  <c r="AE51" i="1"/>
  <c r="AF50" i="1"/>
  <c r="AH50" i="1" s="1"/>
  <c r="AE50" i="1"/>
  <c r="AF49" i="1"/>
  <c r="AH49" i="1" s="1"/>
  <c r="AE49" i="1"/>
  <c r="AF48" i="1"/>
  <c r="AH48" i="1" s="1"/>
  <c r="AE48" i="1"/>
  <c r="AF47" i="1"/>
  <c r="AH47" i="1" s="1"/>
  <c r="AE47" i="1"/>
  <c r="AF46" i="1"/>
  <c r="AH46" i="1" s="1"/>
  <c r="AE46" i="1"/>
  <c r="AF45" i="1"/>
  <c r="AH45" i="1" s="1"/>
  <c r="AE45" i="1"/>
  <c r="AF44" i="1"/>
  <c r="AH44" i="1" s="1"/>
  <c r="AE44" i="1"/>
  <c r="AF43" i="1"/>
  <c r="AH43" i="1" s="1"/>
  <c r="AE43" i="1"/>
  <c r="AF42" i="1"/>
  <c r="AH42" i="1" s="1"/>
  <c r="AE42" i="1"/>
  <c r="AF41" i="1"/>
  <c r="AH41" i="1" s="1"/>
  <c r="AE41" i="1"/>
  <c r="AF40" i="1"/>
  <c r="AH40" i="1" s="1"/>
  <c r="AE40" i="1"/>
  <c r="AF39" i="1"/>
  <c r="AH39" i="1" s="1"/>
  <c r="AE39" i="1"/>
  <c r="AF38" i="1"/>
  <c r="AH38" i="1" s="1"/>
  <c r="AE38" i="1"/>
  <c r="AF37" i="1"/>
  <c r="AH37" i="1" s="1"/>
  <c r="AE37" i="1"/>
  <c r="AF36" i="1"/>
  <c r="AH36" i="1" s="1"/>
  <c r="AE36" i="1"/>
  <c r="AF35" i="1"/>
  <c r="AH35" i="1" s="1"/>
  <c r="AE35" i="1"/>
  <c r="AF34" i="1"/>
  <c r="AH34" i="1" s="1"/>
  <c r="AE34" i="1"/>
  <c r="AF33" i="1"/>
  <c r="AH33" i="1" s="1"/>
  <c r="AE33" i="1"/>
  <c r="AF32" i="1"/>
  <c r="AH32" i="1" s="1"/>
  <c r="AE32" i="1"/>
  <c r="AF31" i="1"/>
  <c r="AH31" i="1" s="1"/>
  <c r="AE31" i="1"/>
  <c r="AF30" i="1"/>
  <c r="AH30" i="1" s="1"/>
  <c r="AE30" i="1"/>
  <c r="AF29" i="1"/>
  <c r="AH29" i="1" s="1"/>
  <c r="AE29" i="1"/>
  <c r="AF28" i="1"/>
  <c r="AH28" i="1" s="1"/>
  <c r="AE28" i="1"/>
  <c r="AF27" i="1"/>
  <c r="AH27" i="1" s="1"/>
  <c r="AE27" i="1"/>
  <c r="AF26" i="1"/>
  <c r="AH26" i="1" s="1"/>
  <c r="AE26" i="1"/>
  <c r="AF25" i="1"/>
  <c r="AH25" i="1" s="1"/>
  <c r="AE25" i="1"/>
  <c r="AF24" i="1"/>
  <c r="AH24" i="1" s="1"/>
  <c r="AE24" i="1"/>
  <c r="AF23" i="1"/>
  <c r="AH23" i="1" s="1"/>
  <c r="AE23" i="1"/>
  <c r="AF22" i="1"/>
  <c r="AH22" i="1" s="1"/>
  <c r="AE22" i="1"/>
  <c r="AF21" i="1"/>
  <c r="AH21" i="1" s="1"/>
  <c r="AE21" i="1"/>
  <c r="AF20" i="1"/>
  <c r="AH20" i="1" s="1"/>
  <c r="AE20" i="1"/>
  <c r="AF19" i="1"/>
  <c r="AH19" i="1" s="1"/>
  <c r="AE19" i="1"/>
  <c r="AF18" i="1"/>
  <c r="AH18" i="1" s="1"/>
  <c r="AE18" i="1"/>
  <c r="AF17" i="1"/>
  <c r="AH17" i="1" s="1"/>
  <c r="AE17" i="1"/>
  <c r="AF16" i="1"/>
  <c r="AH16" i="1" s="1"/>
  <c r="AE16" i="1"/>
  <c r="AF15" i="1"/>
  <c r="AH15" i="1" s="1"/>
  <c r="AE15" i="1"/>
  <c r="AF14" i="1"/>
  <c r="AH14" i="1" s="1"/>
  <c r="AE14" i="1"/>
  <c r="AF13" i="1"/>
  <c r="AH13" i="1" s="1"/>
  <c r="AE13" i="1"/>
  <c r="AF12" i="1"/>
  <c r="AH12" i="1" s="1"/>
  <c r="AE12" i="1"/>
  <c r="AF11" i="1"/>
  <c r="AH11" i="1" s="1"/>
  <c r="AE11" i="1"/>
  <c r="AF10" i="1"/>
  <c r="AH10" i="1" s="1"/>
  <c r="AE10" i="1"/>
  <c r="AF9" i="1"/>
  <c r="AH9" i="1" s="1"/>
  <c r="AE9" i="1"/>
  <c r="AF8" i="1"/>
  <c r="AH8" i="1" s="1"/>
  <c r="AE8" i="1"/>
  <c r="AF7" i="1"/>
  <c r="AH7" i="1" s="1"/>
  <c r="AE7" i="1"/>
  <c r="AF6" i="1"/>
  <c r="AH6" i="1" s="1"/>
  <c r="AE6" i="1"/>
  <c r="AF5" i="1"/>
  <c r="AH5" i="1" s="1"/>
  <c r="AE5" i="1"/>
  <c r="AF4" i="1"/>
  <c r="AH4" i="1" s="1"/>
  <c r="AE4" i="1"/>
  <c r="AF3" i="1"/>
  <c r="AH3" i="1" s="1"/>
  <c r="AE3" i="1"/>
  <c r="AF2" i="1"/>
  <c r="AH2" i="1" s="1"/>
  <c r="AE2" i="1"/>
  <c r="AG2" i="1" l="1"/>
  <c r="AG4" i="1"/>
  <c r="AG6" i="1"/>
  <c r="AG8" i="1"/>
  <c r="AG10" i="1"/>
  <c r="AG12" i="1"/>
  <c r="AG14" i="1"/>
  <c r="AG16" i="1"/>
  <c r="AG18" i="1"/>
  <c r="AG20" i="1"/>
  <c r="AG22" i="1"/>
  <c r="AG24" i="1"/>
  <c r="AG26" i="1"/>
  <c r="AG28" i="1"/>
  <c r="AG30" i="1"/>
  <c r="AG32" i="1"/>
  <c r="AG34" i="1"/>
  <c r="AG36" i="1"/>
  <c r="AG38" i="1"/>
  <c r="AG40" i="1"/>
  <c r="AG42" i="1"/>
  <c r="AG44" i="1"/>
  <c r="AG46" i="1"/>
  <c r="AG48" i="1"/>
  <c r="AG50" i="1"/>
  <c r="AG52" i="1"/>
  <c r="AG54" i="1"/>
  <c r="AG56" i="1"/>
  <c r="AG58" i="1"/>
  <c r="AG60" i="1"/>
  <c r="AG62" i="1"/>
  <c r="AG64" i="1"/>
  <c r="AG66" i="1"/>
  <c r="AG68" i="1"/>
  <c r="AG70" i="1"/>
  <c r="AG72" i="1"/>
  <c r="AG74" i="1"/>
  <c r="AG76" i="1"/>
  <c r="AG78" i="1"/>
  <c r="AG80" i="1"/>
  <c r="AG82" i="1"/>
  <c r="AG84" i="1"/>
  <c r="AG86" i="1"/>
  <c r="AG88" i="1"/>
  <c r="AG90" i="1"/>
  <c r="AG92" i="1"/>
  <c r="AG94" i="1"/>
  <c r="AG96" i="1"/>
  <c r="AG98" i="1"/>
  <c r="AG100" i="1"/>
  <c r="AG102" i="1"/>
  <c r="AG104" i="1"/>
  <c r="AG106" i="1"/>
  <c r="AG108" i="1"/>
  <c r="AG110" i="1"/>
  <c r="AG112" i="1"/>
  <c r="AG114" i="1"/>
  <c r="AG116" i="1"/>
  <c r="AG118" i="1"/>
  <c r="AG120" i="1"/>
  <c r="AG122" i="1"/>
  <c r="AG124" i="1"/>
  <c r="AG126" i="1"/>
  <c r="AG128" i="1"/>
  <c r="AG130" i="1"/>
  <c r="AG132" i="1"/>
  <c r="AG134" i="1"/>
  <c r="AG136" i="1"/>
  <c r="AG138" i="1"/>
  <c r="AG140" i="1"/>
  <c r="AG142" i="1"/>
  <c r="AG144" i="1"/>
  <c r="AG146" i="1"/>
  <c r="AG148" i="1"/>
  <c r="AG150" i="1"/>
  <c r="AG152" i="1"/>
  <c r="AG154" i="1"/>
  <c r="AG156" i="1"/>
  <c r="AG3" i="1"/>
  <c r="AG5" i="1"/>
  <c r="AG7" i="1"/>
  <c r="AG9" i="1"/>
  <c r="AG11" i="1"/>
  <c r="AG13" i="1"/>
  <c r="AG15" i="1"/>
  <c r="AG17" i="1"/>
  <c r="AG19" i="1"/>
  <c r="AG21" i="1"/>
  <c r="AG23" i="1"/>
  <c r="AG25" i="1"/>
  <c r="AG27" i="1"/>
  <c r="AG29" i="1"/>
  <c r="AG31" i="1"/>
  <c r="AG33" i="1"/>
  <c r="AG35" i="1"/>
  <c r="AG37" i="1"/>
  <c r="AG39" i="1"/>
  <c r="AG41" i="1"/>
  <c r="AG43" i="1"/>
  <c r="AG45" i="1"/>
  <c r="AG47" i="1"/>
  <c r="AG49" i="1"/>
  <c r="AG51" i="1"/>
  <c r="AG53" i="1"/>
  <c r="AG55" i="1"/>
  <c r="AG57" i="1"/>
  <c r="AG59" i="1"/>
  <c r="AG61" i="1"/>
  <c r="AG63" i="1"/>
  <c r="AG65" i="1"/>
  <c r="AG67" i="1"/>
  <c r="AG69" i="1"/>
  <c r="AG71" i="1"/>
  <c r="AG73" i="1"/>
  <c r="AG75" i="1"/>
  <c r="AG77" i="1"/>
  <c r="AG79" i="1"/>
  <c r="AG81" i="1"/>
  <c r="AG83" i="1"/>
  <c r="AG85" i="1"/>
  <c r="AG87" i="1"/>
  <c r="AG89" i="1"/>
  <c r="AG91" i="1"/>
  <c r="AG93" i="1"/>
  <c r="AG95" i="1"/>
  <c r="AG97" i="1"/>
  <c r="AG99" i="1"/>
  <c r="AG101" i="1"/>
  <c r="AG103" i="1"/>
  <c r="AG105" i="1"/>
  <c r="AG107" i="1"/>
  <c r="AG109" i="1"/>
  <c r="AG111" i="1"/>
  <c r="AG113" i="1"/>
  <c r="AG115" i="1"/>
  <c r="AG117" i="1"/>
  <c r="AG119" i="1"/>
  <c r="AG121" i="1"/>
  <c r="AG123" i="1"/>
  <c r="AG125" i="1"/>
  <c r="AG127" i="1"/>
  <c r="AG129" i="1"/>
  <c r="AG131" i="1"/>
  <c r="AG133" i="1"/>
  <c r="AG135" i="1"/>
  <c r="AG137" i="1"/>
  <c r="AG139" i="1"/>
  <c r="AG141" i="1"/>
  <c r="AG143" i="1"/>
  <c r="AG145" i="1"/>
  <c r="AG147" i="1"/>
  <c r="AG149" i="1"/>
  <c r="AG151" i="1"/>
  <c r="AG153" i="1"/>
  <c r="AG155" i="1"/>
</calcChain>
</file>

<file path=xl/sharedStrings.xml><?xml version="1.0" encoding="utf-8"?>
<sst xmlns="http://schemas.openxmlformats.org/spreadsheetml/2006/main" count="814" uniqueCount="62">
  <si>
    <t>Nombre</t>
  </si>
  <si>
    <t>Tipo_de_placa</t>
  </si>
  <si>
    <t>Flat-slab</t>
  </si>
  <si>
    <t>vsa_10</t>
  </si>
  <si>
    <t>rsa_10</t>
  </si>
  <si>
    <t>vca_10</t>
  </si>
  <si>
    <t>rca_10</t>
  </si>
  <si>
    <t>vc_10</t>
  </si>
  <si>
    <t>rc_10</t>
  </si>
  <si>
    <t>age</t>
  </si>
  <si>
    <t>Ds</t>
  </si>
  <si>
    <t>Dcr</t>
  </si>
  <si>
    <t>Dcr2</t>
  </si>
  <si>
    <t>D_anom</t>
  </si>
  <si>
    <t>rugosidad</t>
  </si>
  <si>
    <t>ang_60</t>
  </si>
  <si>
    <t>ang_120</t>
  </si>
  <si>
    <t>ang_250</t>
  </si>
  <si>
    <t>ang_410</t>
  </si>
  <si>
    <t>ang_660</t>
  </si>
  <si>
    <t>bpos_10km</t>
  </si>
  <si>
    <t>bpos_15km</t>
  </si>
  <si>
    <t>bpos_5km</t>
  </si>
  <si>
    <t>bpos_com</t>
  </si>
  <si>
    <t>total_10km</t>
  </si>
  <si>
    <t>total_15km</t>
  </si>
  <si>
    <t>total_5km</t>
  </si>
  <si>
    <t>total_com</t>
  </si>
  <si>
    <t>zona</t>
  </si>
  <si>
    <t>bpos_prom_filtros</t>
  </si>
  <si>
    <t>bpos_desv</t>
  </si>
  <si>
    <t>bpos_prom+desv</t>
  </si>
  <si>
    <t>bpos_prom-desv</t>
  </si>
  <si>
    <t>Marianas-Izu</t>
  </si>
  <si>
    <t>Oceano-oceano</t>
  </si>
  <si>
    <t>No</t>
  </si>
  <si>
    <t>JAP</t>
  </si>
  <si>
    <t>Andes</t>
  </si>
  <si>
    <t>Oceano-continente</t>
  </si>
  <si>
    <t>SAM</t>
  </si>
  <si>
    <t>Mexico</t>
  </si>
  <si>
    <t>CAM</t>
  </si>
  <si>
    <t>Sumatra</t>
  </si>
  <si>
    <t>SUM</t>
  </si>
  <si>
    <t>Alaska</t>
  </si>
  <si>
    <t>ALA</t>
  </si>
  <si>
    <t>Caribe</t>
  </si>
  <si>
    <t>CAR</t>
  </si>
  <si>
    <t>Kamchatka</t>
  </si>
  <si>
    <t>KAM</t>
  </si>
  <si>
    <t>Cascadia</t>
  </si>
  <si>
    <t>NAM</t>
  </si>
  <si>
    <t>Philippinas</t>
  </si>
  <si>
    <t>PHI</t>
  </si>
  <si>
    <t>Ryukyu</t>
  </si>
  <si>
    <t>RYU</t>
  </si>
  <si>
    <t>Sandwich</t>
  </si>
  <si>
    <t>SCO</t>
  </si>
  <si>
    <t>Solomon</t>
  </si>
  <si>
    <t>SOL</t>
  </si>
  <si>
    <t>Tonga-Kermadec</t>
  </si>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</sst>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BF26-1791-4D91-BB8C-9EFF66EEB57E}">
  <dimension ref="A1:AH157"/>
  <sheetViews>
    <sheetView tabSelected="1" topLeftCell="A139" workbookViewId="0">
      <selection activeCell="B11" sqref="B11"/>
    </sheetView>
  </sheetViews>
  <sheetFormatPr baseColWidth="10" defaultRowHeight="14.5" x14ac:dyDescent="0.35"/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0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3" t="s">
        <v>29</v>
      </c>
      <c r="AF1" s="3" t="s">
        <v>30</v>
      </c>
      <c r="AG1" s="3" t="s">
        <v>31</v>
      </c>
      <c r="AH1" s="3" t="s">
        <v>32</v>
      </c>
    </row>
    <row r="2" spans="1:34" x14ac:dyDescent="0.35">
      <c r="A2" t="s">
        <v>33</v>
      </c>
      <c r="B2" t="s">
        <v>34</v>
      </c>
      <c r="C2" t="s">
        <v>35</v>
      </c>
      <c r="D2">
        <v>8.607418182</v>
      </c>
      <c r="E2">
        <v>287.29823640000001</v>
      </c>
      <c r="F2">
        <v>4.3314000000000004</v>
      </c>
      <c r="G2">
        <v>289.31237270000003</v>
      </c>
      <c r="H2">
        <v>4.3315000000000001</v>
      </c>
      <c r="I2">
        <v>289.31237270000003</v>
      </c>
      <c r="J2">
        <v>140</v>
      </c>
      <c r="K2">
        <v>259</v>
      </c>
      <c r="L2">
        <v>127.254882093999</v>
      </c>
      <c r="M2">
        <v>127.254882093999</v>
      </c>
      <c r="N2" t="s">
        <v>36</v>
      </c>
      <c r="P2">
        <v>31.03177346</v>
      </c>
      <c r="Q2">
        <v>22.40050918</v>
      </c>
      <c r="R2">
        <v>56.769659410000003</v>
      </c>
      <c r="S2">
        <v>61.028292409999999</v>
      </c>
      <c r="T2">
        <v>56.489490449999998</v>
      </c>
      <c r="V2">
        <v>0.95679999999999998</v>
      </c>
      <c r="W2">
        <v>0.96479999999999999</v>
      </c>
      <c r="X2">
        <v>1.0024999999999999</v>
      </c>
      <c r="Y2">
        <v>1.0322</v>
      </c>
      <c r="Z2">
        <v>469</v>
      </c>
      <c r="AA2">
        <v>757</v>
      </c>
      <c r="AB2">
        <v>180</v>
      </c>
      <c r="AC2">
        <v>1272</v>
      </c>
      <c r="AD2" t="s">
        <v>36</v>
      </c>
      <c r="AE2" s="4">
        <f>AVERAGE(V2:X2)</f>
        <v>0.97470000000000001</v>
      </c>
      <c r="AF2" s="4">
        <f>_xlfn.STDEV.S(V2:X2)</f>
        <v>2.4405532159737859E-2</v>
      </c>
      <c r="AG2" s="4">
        <f>AE2+AF2</f>
        <v>0.99910553215973785</v>
      </c>
      <c r="AH2" s="4">
        <f>AE2-AF2</f>
        <v>0.95029446784026217</v>
      </c>
    </row>
    <row r="3" spans="1:34" x14ac:dyDescent="0.35">
      <c r="A3" t="s">
        <v>33</v>
      </c>
      <c r="B3" t="s">
        <v>34</v>
      </c>
      <c r="C3" t="s">
        <v>35</v>
      </c>
      <c r="D3">
        <v>8.6047636359999995</v>
      </c>
      <c r="E3">
        <v>287.52602730000001</v>
      </c>
      <c r="F3">
        <v>4.233527273</v>
      </c>
      <c r="G3">
        <v>287.21128179999999</v>
      </c>
      <c r="H3">
        <v>5.5866181819999996</v>
      </c>
      <c r="I3">
        <v>308.6223182</v>
      </c>
      <c r="J3">
        <v>140</v>
      </c>
      <c r="K3">
        <v>430</v>
      </c>
      <c r="L3">
        <v>39.223083498900003</v>
      </c>
      <c r="M3">
        <v>39.223083498900003</v>
      </c>
      <c r="N3" t="s">
        <v>36</v>
      </c>
      <c r="P3">
        <v>324.57579800000002</v>
      </c>
      <c r="Q3">
        <v>21.322334399999999</v>
      </c>
      <c r="R3">
        <v>55.023518420000002</v>
      </c>
      <c r="S3">
        <v>65.931053599999998</v>
      </c>
      <c r="T3">
        <v>66.759955969999993</v>
      </c>
      <c r="V3">
        <v>0.93410000000000004</v>
      </c>
      <c r="W3">
        <v>0.95579999999999998</v>
      </c>
      <c r="X3">
        <v>0.95940000000000003</v>
      </c>
      <c r="Y3">
        <v>1.054</v>
      </c>
      <c r="Z3">
        <v>560</v>
      </c>
      <c r="AA3">
        <v>848</v>
      </c>
      <c r="AB3">
        <v>253</v>
      </c>
      <c r="AC3">
        <v>1484</v>
      </c>
      <c r="AD3" t="s">
        <v>36</v>
      </c>
      <c r="AE3" s="4">
        <f t="shared" ref="AE3:AE66" si="0">AVERAGE(V3:X3)</f>
        <v>0.94976666666666665</v>
      </c>
      <c r="AF3" s="4">
        <f t="shared" ref="AF3:AF66" si="1">_xlfn.STDEV.S(V3:X3)</f>
        <v>1.3686611462788474E-2</v>
      </c>
      <c r="AG3" s="4">
        <f t="shared" ref="AG3:AG66" si="2">AE3+AF3</f>
        <v>0.96345327812945514</v>
      </c>
      <c r="AH3" s="4">
        <f t="shared" ref="AH3:AH66" si="3">AE3-AF3</f>
        <v>0.93608005520387816</v>
      </c>
    </row>
    <row r="4" spans="1:34" x14ac:dyDescent="0.35">
      <c r="A4" t="s">
        <v>33</v>
      </c>
      <c r="B4" t="s">
        <v>34</v>
      </c>
      <c r="C4" t="s">
        <v>35</v>
      </c>
      <c r="D4">
        <v>8.5972000000000008</v>
      </c>
      <c r="E4">
        <v>287.76849090000002</v>
      </c>
      <c r="F4">
        <v>4.1040545450000003</v>
      </c>
      <c r="G4">
        <v>284.74462729999999</v>
      </c>
      <c r="H4">
        <v>5.8453272729999997</v>
      </c>
      <c r="I4">
        <v>308.71626359999999</v>
      </c>
      <c r="J4">
        <v>140</v>
      </c>
      <c r="K4">
        <v>628</v>
      </c>
      <c r="L4">
        <v>222.89542673400001</v>
      </c>
      <c r="M4">
        <v>222.89542673400001</v>
      </c>
      <c r="N4" t="s">
        <v>36</v>
      </c>
      <c r="P4">
        <v>454.70649800000001</v>
      </c>
      <c r="Q4">
        <v>20.57496312</v>
      </c>
      <c r="R4">
        <v>51.199653730000001</v>
      </c>
      <c r="S4">
        <v>64.797434100000004</v>
      </c>
      <c r="T4">
        <v>66.403768600000006</v>
      </c>
      <c r="V4">
        <v>0.86080000000000001</v>
      </c>
      <c r="W4">
        <v>0.8821</v>
      </c>
      <c r="X4">
        <v>0.97989999999999999</v>
      </c>
      <c r="Y4">
        <v>1.0197000000000001</v>
      </c>
      <c r="Z4">
        <v>121</v>
      </c>
      <c r="AA4">
        <v>189</v>
      </c>
      <c r="AB4">
        <v>69</v>
      </c>
      <c r="AC4">
        <v>947</v>
      </c>
      <c r="AD4" t="s">
        <v>36</v>
      </c>
      <c r="AE4" s="4">
        <f t="shared" si="0"/>
        <v>0.90760000000000007</v>
      </c>
      <c r="AF4" s="4">
        <f t="shared" si="1"/>
        <v>6.3512912073058023E-2</v>
      </c>
      <c r="AG4" s="4">
        <f t="shared" si="2"/>
        <v>0.97111291207305805</v>
      </c>
      <c r="AH4" s="4">
        <f t="shared" si="3"/>
        <v>0.84408708792694209</v>
      </c>
    </row>
    <row r="5" spans="1:34" x14ac:dyDescent="0.35">
      <c r="A5" t="s">
        <v>33</v>
      </c>
      <c r="B5" t="s">
        <v>34</v>
      </c>
      <c r="C5" t="s">
        <v>35</v>
      </c>
      <c r="D5">
        <v>8.5816272730000005</v>
      </c>
      <c r="E5">
        <v>287.98400909999998</v>
      </c>
      <c r="F5">
        <v>3.922763636</v>
      </c>
      <c r="G5">
        <v>282.28457270000001</v>
      </c>
      <c r="H5">
        <v>6.0987</v>
      </c>
      <c r="I5">
        <v>308.14343639999998</v>
      </c>
      <c r="J5">
        <v>140</v>
      </c>
      <c r="K5">
        <v>838</v>
      </c>
      <c r="L5">
        <v>107.956190617</v>
      </c>
      <c r="M5">
        <v>107.956190617</v>
      </c>
      <c r="N5" t="s">
        <v>36</v>
      </c>
      <c r="P5">
        <v>1027.1233</v>
      </c>
      <c r="Q5">
        <v>21.186129480000002</v>
      </c>
      <c r="R5">
        <v>42.380608719999998</v>
      </c>
      <c r="S5">
        <v>62.768066150000003</v>
      </c>
      <c r="T5">
        <v>68.841981349999998</v>
      </c>
      <c r="V5">
        <v>0.91469999999999996</v>
      </c>
      <c r="W5">
        <v>0.92659999999999998</v>
      </c>
      <c r="X5">
        <v>0.96140000000000003</v>
      </c>
      <c r="Y5">
        <v>1.1205000000000001</v>
      </c>
      <c r="Z5">
        <v>156</v>
      </c>
      <c r="AA5">
        <v>222</v>
      </c>
      <c r="AB5">
        <v>65</v>
      </c>
      <c r="AC5">
        <v>824</v>
      </c>
      <c r="AD5" t="s">
        <v>36</v>
      </c>
      <c r="AE5" s="4">
        <f t="shared" si="0"/>
        <v>0.93423333333333325</v>
      </c>
      <c r="AF5" s="4">
        <f t="shared" si="1"/>
        <v>2.4267742650138171E-2</v>
      </c>
      <c r="AG5" s="4">
        <f t="shared" si="2"/>
        <v>0.95850107598347145</v>
      </c>
      <c r="AH5" s="4">
        <f t="shared" si="3"/>
        <v>0.90996559068319505</v>
      </c>
    </row>
    <row r="6" spans="1:34" x14ac:dyDescent="0.35">
      <c r="A6" t="s">
        <v>33</v>
      </c>
      <c r="B6" t="s">
        <v>34</v>
      </c>
      <c r="C6" t="s">
        <v>35</v>
      </c>
      <c r="D6">
        <v>8.560281818</v>
      </c>
      <c r="E6">
        <v>288.10773640000002</v>
      </c>
      <c r="F6">
        <v>3.7066545450000001</v>
      </c>
      <c r="G6">
        <v>280.66227270000002</v>
      </c>
      <c r="H6">
        <v>6.2749363640000002</v>
      </c>
      <c r="I6">
        <v>306.89603640000001</v>
      </c>
      <c r="J6">
        <v>135</v>
      </c>
      <c r="K6">
        <v>1010</v>
      </c>
      <c r="L6">
        <v>64.296809333699898</v>
      </c>
      <c r="M6">
        <v>64.296809333699898</v>
      </c>
      <c r="N6" t="s">
        <v>36</v>
      </c>
      <c r="P6">
        <v>744.91050900000005</v>
      </c>
      <c r="Q6">
        <v>19.917520100000001</v>
      </c>
      <c r="R6">
        <v>41.903820039999999</v>
      </c>
      <c r="S6">
        <v>64.788012670000001</v>
      </c>
      <c r="T6">
        <v>71.762182690000003</v>
      </c>
      <c r="V6">
        <v>0.9456</v>
      </c>
      <c r="W6">
        <v>0.95920000000000005</v>
      </c>
      <c r="X6">
        <v>0.96509999999999996</v>
      </c>
      <c r="Y6">
        <v>1.1065</v>
      </c>
      <c r="Z6">
        <v>150</v>
      </c>
      <c r="AA6">
        <v>206</v>
      </c>
      <c r="AB6">
        <v>58</v>
      </c>
      <c r="AC6">
        <v>708</v>
      </c>
      <c r="AD6" t="s">
        <v>36</v>
      </c>
      <c r="AE6" s="4">
        <f t="shared" si="0"/>
        <v>0.95663333333333334</v>
      </c>
      <c r="AF6" s="4">
        <f t="shared" si="1"/>
        <v>1.0000166665277791E-2</v>
      </c>
      <c r="AG6" s="4">
        <f t="shared" si="2"/>
        <v>0.96663349999861115</v>
      </c>
      <c r="AH6" s="4">
        <f t="shared" si="3"/>
        <v>0.94663316666805553</v>
      </c>
    </row>
    <row r="7" spans="1:34" x14ac:dyDescent="0.35">
      <c r="A7" t="s">
        <v>33</v>
      </c>
      <c r="B7" t="s">
        <v>34</v>
      </c>
      <c r="C7" t="s">
        <v>35</v>
      </c>
      <c r="D7">
        <v>8.5601090909999993</v>
      </c>
      <c r="E7">
        <v>288.10809999999998</v>
      </c>
      <c r="F7">
        <v>3.7050363640000001</v>
      </c>
      <c r="G7">
        <v>280.65684549999997</v>
      </c>
      <c r="H7">
        <v>6.2757181820000003</v>
      </c>
      <c r="I7">
        <v>306.8845091</v>
      </c>
      <c r="J7">
        <v>130</v>
      </c>
      <c r="K7">
        <v>1230</v>
      </c>
      <c r="L7">
        <v>240.888112567999</v>
      </c>
      <c r="M7">
        <v>240.888112567999</v>
      </c>
      <c r="N7" t="s">
        <v>36</v>
      </c>
      <c r="P7">
        <v>101.37784000000001</v>
      </c>
      <c r="Q7">
        <v>20.576439390000001</v>
      </c>
      <c r="R7">
        <v>41.951955460000001</v>
      </c>
      <c r="S7">
        <v>63.155638600000003</v>
      </c>
      <c r="T7">
        <v>70.452198260000003</v>
      </c>
      <c r="V7">
        <v>0.89410000000000001</v>
      </c>
      <c r="W7">
        <v>0.8387</v>
      </c>
      <c r="X7">
        <v>0.80479999999999996</v>
      </c>
      <c r="Y7">
        <v>1.0465</v>
      </c>
      <c r="Z7">
        <v>160</v>
      </c>
      <c r="AA7">
        <v>260</v>
      </c>
      <c r="AB7">
        <v>61</v>
      </c>
      <c r="AC7">
        <v>817</v>
      </c>
      <c r="AD7" t="s">
        <v>36</v>
      </c>
      <c r="AE7" s="4">
        <f t="shared" si="0"/>
        <v>0.84586666666666677</v>
      </c>
      <c r="AF7" s="4">
        <f t="shared" si="1"/>
        <v>4.5079300497382777E-2</v>
      </c>
      <c r="AG7" s="4">
        <f t="shared" si="2"/>
        <v>0.8909459671640495</v>
      </c>
      <c r="AH7" s="4">
        <f t="shared" si="3"/>
        <v>0.80078736616928403</v>
      </c>
    </row>
    <row r="8" spans="1:34" x14ac:dyDescent="0.35">
      <c r="A8" t="s">
        <v>33</v>
      </c>
      <c r="B8" t="s">
        <v>34</v>
      </c>
      <c r="C8" t="s">
        <v>35</v>
      </c>
      <c r="D8">
        <v>8.5255727270000001</v>
      </c>
      <c r="E8">
        <v>288.17967270000003</v>
      </c>
      <c r="F8">
        <v>3.3828545449999998</v>
      </c>
      <c r="G8">
        <v>279.53144550000002</v>
      </c>
      <c r="H8">
        <v>6.4320818180000003</v>
      </c>
      <c r="I8">
        <v>304.66564549999998</v>
      </c>
      <c r="J8">
        <v>125</v>
      </c>
      <c r="K8">
        <v>1405</v>
      </c>
      <c r="L8">
        <v>64.007871447300005</v>
      </c>
      <c r="M8">
        <v>64.007871447300005</v>
      </c>
      <c r="N8" t="s">
        <v>36</v>
      </c>
      <c r="P8">
        <v>387.52928000000003</v>
      </c>
      <c r="Q8">
        <v>19.331609700000001</v>
      </c>
      <c r="R8">
        <v>45.956005400000002</v>
      </c>
      <c r="S8">
        <v>63.214418160000001</v>
      </c>
      <c r="T8">
        <v>73.882291240000001</v>
      </c>
      <c r="V8">
        <v>1.0073000000000001</v>
      </c>
      <c r="W8">
        <v>0.81989999999999996</v>
      </c>
      <c r="X8">
        <v>0.96509999999999996</v>
      </c>
      <c r="Y8">
        <v>1.2374000000000001</v>
      </c>
      <c r="Z8">
        <v>105</v>
      </c>
      <c r="AA8">
        <v>168</v>
      </c>
      <c r="AB8">
        <v>41</v>
      </c>
      <c r="AC8">
        <v>771</v>
      </c>
      <c r="AD8" t="s">
        <v>36</v>
      </c>
      <c r="AE8" s="4">
        <f t="shared" si="0"/>
        <v>0.93076666666666663</v>
      </c>
      <c r="AF8" s="4">
        <f t="shared" si="1"/>
        <v>9.8304492945812727E-2</v>
      </c>
      <c r="AG8" s="4">
        <f t="shared" si="2"/>
        <v>1.0290711596124793</v>
      </c>
      <c r="AH8" s="4">
        <f t="shared" si="3"/>
        <v>0.83246217372085396</v>
      </c>
    </row>
    <row r="9" spans="1:34" x14ac:dyDescent="0.35">
      <c r="A9" t="s">
        <v>33</v>
      </c>
      <c r="B9" t="s">
        <v>34</v>
      </c>
      <c r="C9" t="s">
        <v>35</v>
      </c>
      <c r="D9">
        <v>8.4939181819999998</v>
      </c>
      <c r="E9">
        <v>288.21185450000002</v>
      </c>
      <c r="F9">
        <v>3.1212454549999999</v>
      </c>
      <c r="G9">
        <v>278.97957270000001</v>
      </c>
      <c r="H9">
        <v>6.5364000000000004</v>
      </c>
      <c r="I9">
        <v>302.84301820000002</v>
      </c>
      <c r="J9">
        <v>120</v>
      </c>
      <c r="K9">
        <v>1622</v>
      </c>
      <c r="L9">
        <v>155.640964142</v>
      </c>
      <c r="M9">
        <v>155.640964142</v>
      </c>
      <c r="N9" t="s">
        <v>36</v>
      </c>
      <c r="P9">
        <v>204.5125913</v>
      </c>
      <c r="Q9">
        <v>17.167637209999999</v>
      </c>
      <c r="R9">
        <v>45.88981871</v>
      </c>
      <c r="S9">
        <v>62.755069689999999</v>
      </c>
      <c r="T9">
        <v>69.25976215</v>
      </c>
      <c r="V9">
        <v>0.69740000000000002</v>
      </c>
      <c r="W9">
        <v>0.78720000000000001</v>
      </c>
      <c r="X9">
        <v>0.75600000000000001</v>
      </c>
      <c r="Y9">
        <v>1.1422000000000001</v>
      </c>
      <c r="Z9">
        <v>92</v>
      </c>
      <c r="AA9">
        <v>147</v>
      </c>
      <c r="AB9">
        <v>48</v>
      </c>
      <c r="AC9">
        <v>651</v>
      </c>
      <c r="AD9" t="s">
        <v>36</v>
      </c>
      <c r="AE9" s="4">
        <f t="shared" si="0"/>
        <v>0.74686666666666657</v>
      </c>
      <c r="AF9" s="4">
        <f t="shared" si="1"/>
        <v>4.559137345302653E-2</v>
      </c>
      <c r="AG9" s="4">
        <f t="shared" si="2"/>
        <v>0.79245804011969312</v>
      </c>
      <c r="AH9" s="4">
        <f t="shared" si="3"/>
        <v>0.70127529321364002</v>
      </c>
    </row>
    <row r="10" spans="1:34" x14ac:dyDescent="0.35">
      <c r="A10" t="s">
        <v>33</v>
      </c>
      <c r="B10" t="s">
        <v>34</v>
      </c>
      <c r="C10" t="s">
        <v>35</v>
      </c>
      <c r="D10">
        <v>8.4290909089999992</v>
      </c>
      <c r="E10">
        <v>288.06047269999999</v>
      </c>
      <c r="F10">
        <v>2.5453727270000002</v>
      </c>
      <c r="G10">
        <v>281.80540000000002</v>
      </c>
      <c r="H10">
        <v>6.6349999999999998</v>
      </c>
      <c r="I10">
        <v>298.01103640000002</v>
      </c>
      <c r="J10">
        <v>100</v>
      </c>
      <c r="K10">
        <v>1878</v>
      </c>
      <c r="L10">
        <v>335.95753710799897</v>
      </c>
      <c r="M10">
        <v>335.95753710799897</v>
      </c>
      <c r="N10" t="s">
        <v>36</v>
      </c>
      <c r="P10">
        <v>35.509920000000001</v>
      </c>
      <c r="Q10">
        <v>19.04921512</v>
      </c>
      <c r="R10">
        <v>49.943772099999997</v>
      </c>
      <c r="S10">
        <v>61.948822100000001</v>
      </c>
      <c r="T10">
        <v>64.972651470000002</v>
      </c>
      <c r="V10">
        <v>0.98280000000000001</v>
      </c>
      <c r="W10">
        <v>1.0678000000000001</v>
      </c>
      <c r="X10">
        <v>0.9456</v>
      </c>
      <c r="Y10">
        <v>1.2690999999999999</v>
      </c>
      <c r="Z10">
        <v>83</v>
      </c>
      <c r="AA10">
        <v>124</v>
      </c>
      <c r="AB10">
        <v>51</v>
      </c>
      <c r="AC10">
        <v>665</v>
      </c>
      <c r="AD10" t="s">
        <v>36</v>
      </c>
      <c r="AE10" s="4">
        <f t="shared" si="0"/>
        <v>0.99873333333333336</v>
      </c>
      <c r="AF10" s="4">
        <f t="shared" si="1"/>
        <v>6.2638752648287457E-2</v>
      </c>
      <c r="AG10" s="4">
        <f t="shared" si="2"/>
        <v>1.0613720859816209</v>
      </c>
      <c r="AH10" s="4">
        <f t="shared" si="3"/>
        <v>0.93609458068504592</v>
      </c>
    </row>
    <row r="11" spans="1:34" x14ac:dyDescent="0.35">
      <c r="A11" t="s">
        <v>33</v>
      </c>
      <c r="B11" t="s">
        <v>34</v>
      </c>
      <c r="C11" t="s">
        <v>35</v>
      </c>
      <c r="D11">
        <v>8.4106090909999995</v>
      </c>
      <c r="E11">
        <v>287.93260909999998</v>
      </c>
      <c r="F11">
        <v>2.3647363640000001</v>
      </c>
      <c r="G11">
        <v>284.84992729999999</v>
      </c>
      <c r="H11">
        <v>6.639818182</v>
      </c>
      <c r="I11">
        <v>296.07514550000002</v>
      </c>
      <c r="J11">
        <v>95</v>
      </c>
      <c r="K11">
        <v>2028</v>
      </c>
      <c r="L11">
        <v>280.97569395599902</v>
      </c>
      <c r="M11">
        <v>280.97569395599902</v>
      </c>
      <c r="N11" t="s">
        <v>36</v>
      </c>
      <c r="P11">
        <v>129.44214199999999</v>
      </c>
      <c r="Q11">
        <v>21.433433449999999</v>
      </c>
      <c r="R11">
        <v>51.239966629999998</v>
      </c>
      <c r="S11">
        <v>56.938967030000001</v>
      </c>
      <c r="T11">
        <v>65.8085655</v>
      </c>
      <c r="V11">
        <v>1.0459000000000001</v>
      </c>
      <c r="W11">
        <v>1.06</v>
      </c>
      <c r="X11">
        <v>0.6552</v>
      </c>
      <c r="Y11">
        <v>1.2224999999999999</v>
      </c>
      <c r="Z11">
        <v>136</v>
      </c>
      <c r="AA11">
        <v>257</v>
      </c>
      <c r="AB11">
        <v>72</v>
      </c>
      <c r="AC11">
        <v>825</v>
      </c>
      <c r="AD11" t="s">
        <v>36</v>
      </c>
      <c r="AE11" s="4">
        <f t="shared" si="0"/>
        <v>0.92036666666666667</v>
      </c>
      <c r="AF11" s="4">
        <f t="shared" si="1"/>
        <v>0.22974926187766875</v>
      </c>
      <c r="AG11" s="4">
        <f t="shared" si="2"/>
        <v>1.1501159285443354</v>
      </c>
      <c r="AH11" s="4">
        <f t="shared" si="3"/>
        <v>0.69061740478899791</v>
      </c>
    </row>
    <row r="12" spans="1:34" x14ac:dyDescent="0.35">
      <c r="A12" t="s">
        <v>33</v>
      </c>
      <c r="B12" t="s">
        <v>34</v>
      </c>
      <c r="C12" t="s">
        <v>35</v>
      </c>
      <c r="D12">
        <v>8.3949454550000002</v>
      </c>
      <c r="E12">
        <v>287.82725449999998</v>
      </c>
      <c r="F12">
        <v>2.2303454550000001</v>
      </c>
      <c r="G12">
        <v>287.97727270000001</v>
      </c>
      <c r="H12">
        <v>6.6521818179999999</v>
      </c>
      <c r="I12">
        <v>294.53245449999997</v>
      </c>
      <c r="J12">
        <v>90</v>
      </c>
      <c r="K12">
        <v>2058</v>
      </c>
      <c r="L12">
        <v>150.64853444600001</v>
      </c>
      <c r="M12">
        <v>150.64853444600001</v>
      </c>
      <c r="N12" t="s">
        <v>36</v>
      </c>
      <c r="P12">
        <v>119.43396</v>
      </c>
      <c r="Q12">
        <v>20.921045450000001</v>
      </c>
      <c r="R12">
        <v>53.340987169999998</v>
      </c>
      <c r="S12">
        <v>59.691746309999999</v>
      </c>
      <c r="T12">
        <v>68.029488150000006</v>
      </c>
      <c r="V12">
        <v>0.94520000000000004</v>
      </c>
      <c r="W12">
        <v>0.92749999999999999</v>
      </c>
      <c r="X12">
        <v>0.95450000000000002</v>
      </c>
      <c r="Y12">
        <v>1.1122000000000001</v>
      </c>
      <c r="Z12">
        <v>152</v>
      </c>
      <c r="AA12">
        <v>245</v>
      </c>
      <c r="AB12">
        <v>67</v>
      </c>
      <c r="AC12">
        <v>524</v>
      </c>
      <c r="AD12" t="s">
        <v>36</v>
      </c>
      <c r="AE12" s="4">
        <f t="shared" si="0"/>
        <v>0.94240000000000002</v>
      </c>
      <c r="AF12" s="4">
        <f t="shared" si="1"/>
        <v>1.3716048993788279E-2</v>
      </c>
      <c r="AG12" s="4">
        <f t="shared" si="2"/>
        <v>0.95611604899378833</v>
      </c>
      <c r="AH12" s="4">
        <f t="shared" si="3"/>
        <v>0.92868395100621171</v>
      </c>
    </row>
    <row r="13" spans="1:34" x14ac:dyDescent="0.35">
      <c r="A13" t="s">
        <v>33</v>
      </c>
      <c r="B13" t="s">
        <v>34</v>
      </c>
      <c r="C13" t="s">
        <v>35</v>
      </c>
      <c r="D13">
        <v>8.3691545450000007</v>
      </c>
      <c r="E13">
        <v>287.82417270000002</v>
      </c>
      <c r="F13">
        <v>1.2848999999999999</v>
      </c>
      <c r="G13">
        <v>282.13722730000001</v>
      </c>
      <c r="H13">
        <v>7.2706909089999998</v>
      </c>
      <c r="I13">
        <v>309.81975449999999</v>
      </c>
      <c r="J13">
        <v>85</v>
      </c>
      <c r="K13">
        <v>1952</v>
      </c>
      <c r="L13">
        <v>50.8818884748</v>
      </c>
      <c r="M13">
        <v>50.8818884748</v>
      </c>
      <c r="N13" t="s">
        <v>36</v>
      </c>
      <c r="P13">
        <v>379.02683999999999</v>
      </c>
      <c r="Q13">
        <v>23.803889569999999</v>
      </c>
      <c r="R13">
        <v>58.547135300000001</v>
      </c>
      <c r="S13">
        <v>64.646125979999994</v>
      </c>
      <c r="T13">
        <v>70.033118549999998</v>
      </c>
      <c r="V13">
        <v>0.85289999999999999</v>
      </c>
      <c r="W13">
        <v>0.89400000000000002</v>
      </c>
      <c r="X13">
        <v>0.96509999999999996</v>
      </c>
      <c r="Y13">
        <v>1.1411</v>
      </c>
      <c r="Z13">
        <v>86</v>
      </c>
      <c r="AA13">
        <v>140</v>
      </c>
      <c r="AB13">
        <v>43</v>
      </c>
      <c r="AC13">
        <v>485</v>
      </c>
      <c r="AD13" t="s">
        <v>36</v>
      </c>
      <c r="AE13" s="4">
        <f t="shared" si="0"/>
        <v>0.90400000000000003</v>
      </c>
      <c r="AF13" s="4">
        <f t="shared" si="1"/>
        <v>5.676451356261232E-2</v>
      </c>
      <c r="AG13" s="4">
        <f t="shared" si="2"/>
        <v>0.96076451356261239</v>
      </c>
      <c r="AH13" s="4">
        <f t="shared" si="3"/>
        <v>0.84723548643738766</v>
      </c>
    </row>
    <row r="14" spans="1:34" x14ac:dyDescent="0.35">
      <c r="A14" t="s">
        <v>33</v>
      </c>
      <c r="B14" t="s">
        <v>34</v>
      </c>
      <c r="C14" t="s">
        <v>35</v>
      </c>
      <c r="D14">
        <v>8.3398545449999997</v>
      </c>
      <c r="E14">
        <v>287.88316359999999</v>
      </c>
      <c r="F14">
        <v>1.033863636</v>
      </c>
      <c r="G14">
        <v>287.9563273</v>
      </c>
      <c r="H14">
        <v>7.4781818180000004</v>
      </c>
      <c r="I14">
        <v>308.81744550000002</v>
      </c>
      <c r="J14">
        <v>90</v>
      </c>
      <c r="K14">
        <v>1860</v>
      </c>
      <c r="L14">
        <v>47.3468214606999</v>
      </c>
      <c r="M14">
        <v>47.3468214606999</v>
      </c>
      <c r="N14" t="s">
        <v>36</v>
      </c>
      <c r="P14">
        <v>473.39952</v>
      </c>
      <c r="Q14">
        <v>20.545911740000001</v>
      </c>
      <c r="R14">
        <v>53.542718540000003</v>
      </c>
      <c r="S14">
        <v>62.673241599999997</v>
      </c>
      <c r="T14">
        <v>65.635319100000004</v>
      </c>
      <c r="V14">
        <v>0.87019999999999997</v>
      </c>
      <c r="W14">
        <v>0.87739999999999996</v>
      </c>
      <c r="X14">
        <v>0.9294</v>
      </c>
      <c r="Y14">
        <v>1.2273000000000001</v>
      </c>
      <c r="Z14">
        <v>249</v>
      </c>
      <c r="AA14">
        <v>325</v>
      </c>
      <c r="AB14">
        <v>191</v>
      </c>
      <c r="AC14">
        <v>1268</v>
      </c>
      <c r="AD14" t="s">
        <v>36</v>
      </c>
      <c r="AE14" s="4">
        <f t="shared" si="0"/>
        <v>0.8923333333333332</v>
      </c>
      <c r="AF14" s="4">
        <f t="shared" si="1"/>
        <v>3.2301909128305939E-2</v>
      </c>
      <c r="AG14" s="4">
        <f t="shared" si="2"/>
        <v>0.92463524246163908</v>
      </c>
      <c r="AH14" s="4">
        <f t="shared" si="3"/>
        <v>0.86003142420502732</v>
      </c>
    </row>
    <row r="15" spans="1:34" x14ac:dyDescent="0.35">
      <c r="A15" t="s">
        <v>33</v>
      </c>
      <c r="B15" t="s">
        <v>34</v>
      </c>
      <c r="C15" t="s">
        <v>35</v>
      </c>
      <c r="D15">
        <v>8.2845181819999993</v>
      </c>
      <c r="E15">
        <v>288.0138273</v>
      </c>
      <c r="F15">
        <v>0.63572727299999998</v>
      </c>
      <c r="G15">
        <v>306.03798180000001</v>
      </c>
      <c r="H15">
        <v>7.8497545449999997</v>
      </c>
      <c r="I15">
        <v>307.44323639999999</v>
      </c>
      <c r="J15">
        <v>100</v>
      </c>
      <c r="K15">
        <v>1692</v>
      </c>
      <c r="L15">
        <v>212.68213144500001</v>
      </c>
      <c r="M15">
        <v>212.68213144500001</v>
      </c>
      <c r="N15" t="s">
        <v>36</v>
      </c>
      <c r="P15">
        <v>337.46300000000002</v>
      </c>
      <c r="Q15">
        <v>16.960562329999998</v>
      </c>
      <c r="R15">
        <v>41.377359720000001</v>
      </c>
      <c r="S15">
        <v>62.599906930000003</v>
      </c>
      <c r="T15">
        <v>69.594144110000002</v>
      </c>
      <c r="V15">
        <v>0.96460000000000001</v>
      </c>
      <c r="W15">
        <v>0.94650000000000001</v>
      </c>
      <c r="X15">
        <v>0.95799999999999996</v>
      </c>
      <c r="Y15">
        <v>1.1625000000000001</v>
      </c>
      <c r="Z15">
        <v>534</v>
      </c>
      <c r="AA15">
        <v>674</v>
      </c>
      <c r="AB15">
        <v>370</v>
      </c>
      <c r="AC15">
        <v>1896</v>
      </c>
      <c r="AD15" t="s">
        <v>36</v>
      </c>
      <c r="AE15" s="4">
        <f t="shared" si="0"/>
        <v>0.9563666666666667</v>
      </c>
      <c r="AF15" s="4">
        <f t="shared" si="1"/>
        <v>9.1598762728179513E-3</v>
      </c>
      <c r="AG15" s="4">
        <f t="shared" si="2"/>
        <v>0.9655265429394847</v>
      </c>
      <c r="AH15" s="4">
        <f t="shared" si="3"/>
        <v>0.9472067903938487</v>
      </c>
    </row>
    <row r="16" spans="1:34" x14ac:dyDescent="0.35">
      <c r="A16" t="s">
        <v>33</v>
      </c>
      <c r="B16" t="s">
        <v>34</v>
      </c>
      <c r="C16" t="s">
        <v>35</v>
      </c>
      <c r="D16">
        <v>8.2358454549999998</v>
      </c>
      <c r="E16">
        <v>288.0735818</v>
      </c>
      <c r="F16">
        <v>0.53551818200000001</v>
      </c>
      <c r="G16">
        <v>349.40218179999999</v>
      </c>
      <c r="H16">
        <v>8.1377909089999996</v>
      </c>
      <c r="I16">
        <v>305.72749090000002</v>
      </c>
      <c r="J16">
        <v>100</v>
      </c>
      <c r="K16">
        <v>1543</v>
      </c>
      <c r="L16">
        <v>355.08563774300001</v>
      </c>
      <c r="M16">
        <v>355.08563774300001</v>
      </c>
      <c r="N16" t="s">
        <v>36</v>
      </c>
      <c r="P16">
        <v>130.248606</v>
      </c>
      <c r="Q16">
        <v>17.217491559999999</v>
      </c>
      <c r="R16">
        <v>39.562047759999999</v>
      </c>
      <c r="S16">
        <v>60.564538200000001</v>
      </c>
      <c r="T16">
        <v>71.238490089999999</v>
      </c>
      <c r="U16">
        <v>66.609179280000006</v>
      </c>
      <c r="V16">
        <v>0.84770000000000001</v>
      </c>
      <c r="W16">
        <v>0.95020000000000004</v>
      </c>
      <c r="X16">
        <v>0.78859999999999997</v>
      </c>
      <c r="Y16">
        <v>1.1211</v>
      </c>
      <c r="Z16">
        <v>328</v>
      </c>
      <c r="AA16">
        <v>618</v>
      </c>
      <c r="AB16">
        <v>155</v>
      </c>
      <c r="AC16">
        <v>1200</v>
      </c>
      <c r="AD16" t="s">
        <v>36</v>
      </c>
      <c r="AE16" s="4">
        <f t="shared" si="0"/>
        <v>0.86216666666666664</v>
      </c>
      <c r="AF16" s="4">
        <f t="shared" si="1"/>
        <v>8.1765538788253211E-2</v>
      </c>
      <c r="AG16" s="4">
        <f t="shared" si="2"/>
        <v>0.94393220545491985</v>
      </c>
      <c r="AH16" s="4">
        <f t="shared" si="3"/>
        <v>0.78040112787841343</v>
      </c>
    </row>
    <row r="17" spans="1:34" x14ac:dyDescent="0.35">
      <c r="A17" t="s">
        <v>33</v>
      </c>
      <c r="B17" t="s">
        <v>34</v>
      </c>
      <c r="C17" t="s">
        <v>35</v>
      </c>
      <c r="D17">
        <v>8.1907545450000008</v>
      </c>
      <c r="E17">
        <v>288.10761819999999</v>
      </c>
      <c r="F17">
        <v>0.74654545500000002</v>
      </c>
      <c r="G17">
        <v>21.710754550000001</v>
      </c>
      <c r="H17">
        <v>8.3876636359999992</v>
      </c>
      <c r="I17">
        <v>304.05123639999999</v>
      </c>
      <c r="J17">
        <v>90</v>
      </c>
      <c r="K17">
        <v>1403</v>
      </c>
      <c r="L17">
        <v>491.61668985</v>
      </c>
      <c r="M17">
        <v>491.61668985</v>
      </c>
      <c r="N17" t="s">
        <v>36</v>
      </c>
      <c r="P17">
        <v>121.77925999999999</v>
      </c>
      <c r="Q17">
        <v>19.739154429999999</v>
      </c>
      <c r="R17">
        <v>45.461972889999998</v>
      </c>
      <c r="S17">
        <v>56.889167950000001</v>
      </c>
      <c r="T17">
        <v>67.971539469999996</v>
      </c>
      <c r="U17">
        <v>56.345818870000002</v>
      </c>
      <c r="V17">
        <v>0.84309999999999996</v>
      </c>
      <c r="W17">
        <v>0.99829999999999997</v>
      </c>
      <c r="X17">
        <v>0.78280000000000005</v>
      </c>
      <c r="Y17">
        <v>1.0871999999999999</v>
      </c>
      <c r="Z17">
        <v>262</v>
      </c>
      <c r="AA17">
        <v>611</v>
      </c>
      <c r="AB17">
        <v>137</v>
      </c>
      <c r="AC17">
        <v>1145</v>
      </c>
      <c r="AD17" t="s">
        <v>36</v>
      </c>
      <c r="AE17" s="4">
        <f t="shared" si="0"/>
        <v>0.87473333333333336</v>
      </c>
      <c r="AF17" s="4">
        <f t="shared" si="1"/>
        <v>0.11117807037960876</v>
      </c>
      <c r="AG17" s="4">
        <f t="shared" si="2"/>
        <v>0.98591140371294217</v>
      </c>
      <c r="AH17" s="4">
        <f t="shared" si="3"/>
        <v>0.76355526295372456</v>
      </c>
    </row>
    <row r="18" spans="1:34" x14ac:dyDescent="0.35">
      <c r="A18" t="s">
        <v>33</v>
      </c>
      <c r="B18" t="s">
        <v>34</v>
      </c>
      <c r="C18" t="s">
        <v>35</v>
      </c>
      <c r="D18">
        <v>8.147654545</v>
      </c>
      <c r="E18">
        <v>288.13844549999999</v>
      </c>
      <c r="F18">
        <v>1.042063636</v>
      </c>
      <c r="G18">
        <v>34.921090909999997</v>
      </c>
      <c r="H18">
        <v>8.6181999999999999</v>
      </c>
      <c r="I18">
        <v>302.57432729999999</v>
      </c>
      <c r="J18">
        <v>85</v>
      </c>
      <c r="K18">
        <v>1276</v>
      </c>
      <c r="L18">
        <v>616.15657091699904</v>
      </c>
      <c r="M18">
        <v>616.15657091699904</v>
      </c>
      <c r="N18" t="s">
        <v>36</v>
      </c>
      <c r="P18">
        <v>158.0055035</v>
      </c>
      <c r="Q18">
        <v>18.42508188</v>
      </c>
      <c r="R18">
        <v>39.13214121</v>
      </c>
      <c r="S18">
        <v>58.200130369999997</v>
      </c>
      <c r="T18">
        <v>60.68755702</v>
      </c>
      <c r="U18">
        <v>36.632582249999999</v>
      </c>
      <c r="V18">
        <v>0.76900000000000002</v>
      </c>
      <c r="W18">
        <v>0.87980000000000003</v>
      </c>
      <c r="X18">
        <v>0.74970000000000003</v>
      </c>
      <c r="Y18">
        <v>0.99270000000000003</v>
      </c>
      <c r="Z18">
        <v>426</v>
      </c>
      <c r="AA18">
        <v>782</v>
      </c>
      <c r="AB18">
        <v>241</v>
      </c>
      <c r="AC18">
        <v>1562</v>
      </c>
      <c r="AD18" t="s">
        <v>36</v>
      </c>
      <c r="AE18" s="4">
        <f t="shared" si="0"/>
        <v>0.7995000000000001</v>
      </c>
      <c r="AF18" s="4">
        <f t="shared" si="1"/>
        <v>7.0208190405393583E-2</v>
      </c>
      <c r="AG18" s="4">
        <f t="shared" si="2"/>
        <v>0.86970819040539371</v>
      </c>
      <c r="AH18" s="4">
        <f t="shared" si="3"/>
        <v>0.72929180959460649</v>
      </c>
    </row>
    <row r="19" spans="1:34" x14ac:dyDescent="0.35">
      <c r="A19" t="s">
        <v>33</v>
      </c>
      <c r="B19" t="s">
        <v>34</v>
      </c>
      <c r="C19" t="s">
        <v>35</v>
      </c>
      <c r="D19">
        <v>8.2000090910000001</v>
      </c>
      <c r="E19">
        <v>286.76214549999997</v>
      </c>
      <c r="F19">
        <v>2.695027273</v>
      </c>
      <c r="G19">
        <v>7.8701090909999998</v>
      </c>
      <c r="H19">
        <v>8.3016909089999995</v>
      </c>
      <c r="I19">
        <v>289.31848179999997</v>
      </c>
      <c r="J19">
        <v>80</v>
      </c>
      <c r="K19">
        <v>1141</v>
      </c>
      <c r="L19">
        <v>890.07668346499895</v>
      </c>
      <c r="M19">
        <v>890.07668346499895</v>
      </c>
      <c r="N19" t="s">
        <v>36</v>
      </c>
      <c r="P19">
        <v>734.66380000000004</v>
      </c>
      <c r="Q19">
        <v>18.638643380000001</v>
      </c>
      <c r="R19">
        <v>33.772445900000001</v>
      </c>
      <c r="S19">
        <v>54.56434917</v>
      </c>
      <c r="T19">
        <v>48.021959520000003</v>
      </c>
      <c r="U19">
        <v>18.9568333</v>
      </c>
      <c r="V19">
        <v>0.76349999999999996</v>
      </c>
      <c r="W19">
        <v>0.75509999999999999</v>
      </c>
      <c r="X19">
        <v>0.71960000000000002</v>
      </c>
      <c r="Y19">
        <v>1.0733999999999999</v>
      </c>
      <c r="Z19">
        <v>1401</v>
      </c>
      <c r="AA19">
        <v>2201</v>
      </c>
      <c r="AB19">
        <v>665</v>
      </c>
      <c r="AC19">
        <v>16015</v>
      </c>
      <c r="AD19" t="s">
        <v>36</v>
      </c>
      <c r="AE19" s="4">
        <f t="shared" si="0"/>
        <v>0.74606666666666666</v>
      </c>
      <c r="AF19" s="4">
        <f t="shared" si="1"/>
        <v>2.3302431918864865E-2</v>
      </c>
      <c r="AG19" s="4">
        <f t="shared" si="2"/>
        <v>0.76936909858553149</v>
      </c>
      <c r="AH19" s="4">
        <f t="shared" si="3"/>
        <v>0.72276423474780183</v>
      </c>
    </row>
    <row r="20" spans="1:34" x14ac:dyDescent="0.35">
      <c r="A20" t="s">
        <v>33</v>
      </c>
      <c r="B20" t="s">
        <v>34</v>
      </c>
      <c r="C20" t="s">
        <v>35</v>
      </c>
      <c r="D20">
        <v>8.0280454550000009</v>
      </c>
      <c r="E20">
        <v>288.37110910000001</v>
      </c>
      <c r="F20">
        <v>1.7448181819999999</v>
      </c>
      <c r="G20">
        <v>52.534163640000003</v>
      </c>
      <c r="H20">
        <v>7.1123818180000002</v>
      </c>
      <c r="I20">
        <v>281.53967269999998</v>
      </c>
      <c r="J20">
        <v>80</v>
      </c>
      <c r="K20">
        <v>996</v>
      </c>
      <c r="L20">
        <v>1056.3314225900001</v>
      </c>
      <c r="M20">
        <v>1056.3314225900001</v>
      </c>
      <c r="N20" t="s">
        <v>36</v>
      </c>
      <c r="P20">
        <v>176.461873</v>
      </c>
      <c r="Q20">
        <v>17.67629591</v>
      </c>
      <c r="R20">
        <v>35.177312880000002</v>
      </c>
      <c r="S20">
        <v>46.431642179999997</v>
      </c>
      <c r="T20">
        <v>33.266651330000002</v>
      </c>
      <c r="V20">
        <v>0.67879999999999996</v>
      </c>
      <c r="W20">
        <v>0.69779999999999998</v>
      </c>
      <c r="X20">
        <v>0.64390000000000003</v>
      </c>
      <c r="Y20">
        <v>0.94450000000000001</v>
      </c>
      <c r="Z20">
        <v>3748</v>
      </c>
      <c r="AA20">
        <v>5241</v>
      </c>
      <c r="AB20">
        <v>1830</v>
      </c>
      <c r="AC20">
        <v>18914</v>
      </c>
      <c r="AD20" t="s">
        <v>36</v>
      </c>
      <c r="AE20" s="4">
        <f t="shared" si="0"/>
        <v>0.67349999999999988</v>
      </c>
      <c r="AF20" s="4">
        <f t="shared" si="1"/>
        <v>2.7338068695502218E-2</v>
      </c>
      <c r="AG20" s="4">
        <f t="shared" si="2"/>
        <v>0.70083806869550214</v>
      </c>
      <c r="AH20" s="4">
        <f t="shared" si="3"/>
        <v>0.64616193130449762</v>
      </c>
    </row>
    <row r="21" spans="1:34" x14ac:dyDescent="0.35">
      <c r="A21" t="s">
        <v>33</v>
      </c>
      <c r="B21" t="s">
        <v>34</v>
      </c>
      <c r="C21" t="s">
        <v>35</v>
      </c>
      <c r="D21">
        <v>7.9485545450000004</v>
      </c>
      <c r="E21">
        <v>288.58840909999998</v>
      </c>
      <c r="F21">
        <v>2.1582454549999999</v>
      </c>
      <c r="G21">
        <v>59.280354549999998</v>
      </c>
      <c r="H21">
        <v>7.5674000000000001</v>
      </c>
      <c r="I21">
        <v>288.05602729999998</v>
      </c>
      <c r="J21">
        <v>80</v>
      </c>
      <c r="K21">
        <v>833</v>
      </c>
      <c r="L21">
        <v>1226.6474808600001</v>
      </c>
      <c r="M21">
        <v>1226.6474808600001</v>
      </c>
      <c r="N21" t="s">
        <v>36</v>
      </c>
      <c r="P21">
        <v>133.67523</v>
      </c>
      <c r="Q21">
        <v>15.14524619</v>
      </c>
      <c r="R21">
        <v>30.466839820000001</v>
      </c>
      <c r="S21">
        <v>36.579550329999996</v>
      </c>
      <c r="T21">
        <v>25.866437179999998</v>
      </c>
      <c r="U21">
        <v>22.26433681</v>
      </c>
      <c r="V21">
        <v>0.87070000000000003</v>
      </c>
      <c r="W21">
        <v>0.87050000000000005</v>
      </c>
      <c r="X21">
        <v>0.89049999999999996</v>
      </c>
      <c r="Y21">
        <v>0.9103</v>
      </c>
      <c r="Z21">
        <v>12385</v>
      </c>
      <c r="AA21">
        <v>15680</v>
      </c>
      <c r="AB21">
        <v>7737</v>
      </c>
      <c r="AC21">
        <v>30004</v>
      </c>
      <c r="AD21" t="s">
        <v>36</v>
      </c>
      <c r="AE21" s="4">
        <f t="shared" si="0"/>
        <v>0.87723333333333331</v>
      </c>
      <c r="AF21" s="4">
        <f t="shared" si="1"/>
        <v>1.1489705537276934E-2</v>
      </c>
      <c r="AG21" s="4">
        <f t="shared" si="2"/>
        <v>0.88872303887061022</v>
      </c>
      <c r="AH21" s="4">
        <f t="shared" si="3"/>
        <v>0.8657436277960564</v>
      </c>
    </row>
    <row r="22" spans="1:34" x14ac:dyDescent="0.35">
      <c r="A22" t="s">
        <v>33</v>
      </c>
      <c r="B22" t="s">
        <v>34</v>
      </c>
      <c r="C22" t="s">
        <v>35</v>
      </c>
      <c r="D22">
        <v>7.8568454550000002</v>
      </c>
      <c r="E22">
        <v>288.98849999999999</v>
      </c>
      <c r="F22">
        <v>1.213818182</v>
      </c>
      <c r="G22">
        <v>84.651318180000004</v>
      </c>
      <c r="H22">
        <v>8.9940363639999994</v>
      </c>
      <c r="I22">
        <v>286.98776359999999</v>
      </c>
      <c r="J22">
        <v>80</v>
      </c>
      <c r="K22">
        <v>660</v>
      </c>
      <c r="L22">
        <v>1407.3688293499899</v>
      </c>
      <c r="M22">
        <v>1407.3688293499899</v>
      </c>
      <c r="N22" t="s">
        <v>36</v>
      </c>
      <c r="P22">
        <v>135.82</v>
      </c>
      <c r="Q22">
        <v>12.962929600000001</v>
      </c>
      <c r="R22">
        <v>24.70184192</v>
      </c>
      <c r="S22">
        <v>30.88044275</v>
      </c>
      <c r="T22">
        <v>28.20403422</v>
      </c>
      <c r="U22">
        <v>22.299798450000001</v>
      </c>
      <c r="V22">
        <v>0.97299999999999998</v>
      </c>
      <c r="W22">
        <v>0.9738</v>
      </c>
      <c r="X22">
        <v>0.98850000000000005</v>
      </c>
      <c r="Y22">
        <v>0.99919999999999998</v>
      </c>
      <c r="Z22">
        <v>12796</v>
      </c>
      <c r="AA22">
        <v>15797</v>
      </c>
      <c r="AB22">
        <v>7510</v>
      </c>
      <c r="AC22">
        <v>26887</v>
      </c>
      <c r="AD22" t="s">
        <v>36</v>
      </c>
      <c r="AE22" s="4">
        <f t="shared" si="0"/>
        <v>0.97843333333333338</v>
      </c>
      <c r="AF22" s="4">
        <f t="shared" si="1"/>
        <v>8.727160668472532E-3</v>
      </c>
      <c r="AG22" s="4">
        <f t="shared" si="2"/>
        <v>0.98716049400180594</v>
      </c>
      <c r="AH22" s="4">
        <f t="shared" si="3"/>
        <v>0.96970617266486081</v>
      </c>
    </row>
    <row r="23" spans="1:34" x14ac:dyDescent="0.35">
      <c r="A23" t="s">
        <v>33</v>
      </c>
      <c r="B23" t="s">
        <v>34</v>
      </c>
      <c r="C23" t="s">
        <v>35</v>
      </c>
      <c r="D23">
        <v>7.7588272729999996</v>
      </c>
      <c r="E23">
        <v>289.40463640000002</v>
      </c>
      <c r="F23">
        <v>1.219654545</v>
      </c>
      <c r="G23">
        <v>85.352681820000001</v>
      </c>
      <c r="H23">
        <v>8.9045363640000001</v>
      </c>
      <c r="I23">
        <v>287.41106359999998</v>
      </c>
      <c r="J23">
        <v>80</v>
      </c>
      <c r="K23">
        <v>484</v>
      </c>
      <c r="L23">
        <v>1591.0901687400001</v>
      </c>
      <c r="M23">
        <v>1591.0901687400001</v>
      </c>
      <c r="N23" t="s">
        <v>36</v>
      </c>
      <c r="P23">
        <v>49.258679999999998</v>
      </c>
      <c r="Q23">
        <v>12.333369579999999</v>
      </c>
      <c r="R23">
        <v>24.211433629999998</v>
      </c>
      <c r="S23">
        <v>29.003191430000001</v>
      </c>
      <c r="T23">
        <v>26.433377350000001</v>
      </c>
      <c r="U23">
        <v>27.833225299999999</v>
      </c>
      <c r="V23">
        <v>0.83040000000000003</v>
      </c>
      <c r="W23">
        <v>0.84919999999999995</v>
      </c>
      <c r="X23">
        <v>0.82410000000000005</v>
      </c>
      <c r="Y23">
        <v>0.97160000000000002</v>
      </c>
      <c r="Z23">
        <v>7838</v>
      </c>
      <c r="AA23">
        <v>10023</v>
      </c>
      <c r="AB23">
        <v>4356</v>
      </c>
      <c r="AC23">
        <v>18619</v>
      </c>
      <c r="AD23" t="s">
        <v>36</v>
      </c>
      <c r="AE23" s="4">
        <f t="shared" si="0"/>
        <v>0.83456666666666679</v>
      </c>
      <c r="AF23" s="4">
        <f t="shared" si="1"/>
        <v>1.3058458306145179E-2</v>
      </c>
      <c r="AG23" s="4">
        <f t="shared" si="2"/>
        <v>0.84762512497281195</v>
      </c>
      <c r="AH23" s="4">
        <f t="shared" si="3"/>
        <v>0.82150820836052163</v>
      </c>
    </row>
    <row r="24" spans="1:34" x14ac:dyDescent="0.35">
      <c r="A24" s="5" t="s">
        <v>37</v>
      </c>
      <c r="B24" s="5" t="s">
        <v>38</v>
      </c>
      <c r="C24" s="5" t="s">
        <v>35</v>
      </c>
      <c r="D24" s="5">
        <v>7.0837539999999999</v>
      </c>
      <c r="E24" s="5">
        <v>85.76643636</v>
      </c>
      <c r="F24" s="5">
        <v>2.206436364</v>
      </c>
      <c r="G24" s="5">
        <v>258.6388182</v>
      </c>
      <c r="H24" s="5">
        <v>9.2679818180000009</v>
      </c>
      <c r="I24" s="5">
        <v>83.925145450000002</v>
      </c>
      <c r="J24" s="5">
        <v>5</v>
      </c>
      <c r="K24" s="5">
        <v>229.14</v>
      </c>
      <c r="L24">
        <v>821.716150717</v>
      </c>
      <c r="M24">
        <v>821.716150717</v>
      </c>
      <c r="N24" t="s">
        <v>39</v>
      </c>
      <c r="O24" s="5"/>
      <c r="P24" s="5">
        <v>277.70081199999998</v>
      </c>
      <c r="Q24" s="5">
        <v>20.28267</v>
      </c>
      <c r="R24" s="5">
        <v>29.315141709999999</v>
      </c>
      <c r="S24" s="5">
        <v>32.363678700000001</v>
      </c>
      <c r="T24" s="5">
        <v>51.213282999999997</v>
      </c>
      <c r="U24" s="5">
        <v>53.545290899999998</v>
      </c>
      <c r="V24">
        <v>0.64729999999999999</v>
      </c>
      <c r="W24">
        <v>0.65820000000000001</v>
      </c>
      <c r="X24">
        <v>0.63239999999999996</v>
      </c>
      <c r="Y24">
        <v>0.85660000000000003</v>
      </c>
      <c r="Z24">
        <v>515</v>
      </c>
      <c r="AA24">
        <v>669</v>
      </c>
      <c r="AB24">
        <v>321</v>
      </c>
      <c r="AC24">
        <v>3014</v>
      </c>
      <c r="AD24" t="s">
        <v>39</v>
      </c>
      <c r="AE24" s="4">
        <f t="shared" si="0"/>
        <v>0.64596666666666669</v>
      </c>
      <c r="AF24" s="4">
        <f t="shared" si="1"/>
        <v>1.2951576480619412E-2</v>
      </c>
      <c r="AG24" s="4">
        <f t="shared" si="2"/>
        <v>0.65891824314728609</v>
      </c>
      <c r="AH24" s="4">
        <f t="shared" si="3"/>
        <v>0.63301509018604729</v>
      </c>
    </row>
    <row r="25" spans="1:34" x14ac:dyDescent="0.35">
      <c r="A25" t="s">
        <v>37</v>
      </c>
      <c r="B25" t="s">
        <v>38</v>
      </c>
      <c r="C25" t="s">
        <v>2</v>
      </c>
      <c r="D25">
        <v>7.2532363640000002</v>
      </c>
      <c r="E25">
        <v>86.454354550000005</v>
      </c>
      <c r="F25">
        <v>2.2143454550000001</v>
      </c>
      <c r="G25">
        <v>258.68389089999999</v>
      </c>
      <c r="H25">
        <v>9.4423818179999994</v>
      </c>
      <c r="I25">
        <v>84.500563639999996</v>
      </c>
      <c r="J25">
        <v>5</v>
      </c>
      <c r="K25">
        <v>491.69</v>
      </c>
      <c r="L25">
        <v>563.76341135600001</v>
      </c>
      <c r="M25">
        <v>563.76341135600001</v>
      </c>
      <c r="N25" t="s">
        <v>39</v>
      </c>
      <c r="P25">
        <v>310.45074</v>
      </c>
      <c r="Q25">
        <v>20.529660700000001</v>
      </c>
      <c r="R25">
        <v>29.3590032</v>
      </c>
      <c r="S25">
        <v>36.903573999999999</v>
      </c>
      <c r="T25">
        <v>43.999175399999999</v>
      </c>
      <c r="U25">
        <v>43.452150060000001</v>
      </c>
      <c r="V25">
        <v>0.75260000000000005</v>
      </c>
      <c r="W25">
        <v>0.72340000000000004</v>
      </c>
      <c r="X25">
        <v>0.77880000000000005</v>
      </c>
      <c r="Y25">
        <v>0.85850000000000004</v>
      </c>
      <c r="Z25">
        <v>300</v>
      </c>
      <c r="AA25">
        <v>495</v>
      </c>
      <c r="AB25">
        <v>164</v>
      </c>
      <c r="AC25">
        <v>1944</v>
      </c>
      <c r="AD25" t="s">
        <v>39</v>
      </c>
      <c r="AE25" s="4">
        <f t="shared" si="0"/>
        <v>0.75159999999999993</v>
      </c>
      <c r="AF25" s="4">
        <f t="shared" si="1"/>
        <v>2.7713534599541796E-2</v>
      </c>
      <c r="AG25" s="4">
        <f t="shared" si="2"/>
        <v>0.77931353459954178</v>
      </c>
      <c r="AH25" s="4">
        <f t="shared" si="3"/>
        <v>0.72388646540045809</v>
      </c>
    </row>
    <row r="26" spans="1:34" x14ac:dyDescent="0.35">
      <c r="A26" t="s">
        <v>37</v>
      </c>
      <c r="B26" t="s">
        <v>38</v>
      </c>
      <c r="C26" t="s">
        <v>35</v>
      </c>
      <c r="D26">
        <v>7.387672727</v>
      </c>
      <c r="E26">
        <v>87.472618179999998</v>
      </c>
      <c r="F26">
        <v>2.2189999999999999</v>
      </c>
      <c r="G26">
        <v>258.73604549999999</v>
      </c>
      <c r="H26">
        <v>9.5767909089999996</v>
      </c>
      <c r="I26">
        <v>85.333145450000004</v>
      </c>
      <c r="J26">
        <v>10</v>
      </c>
      <c r="K26">
        <v>760.53</v>
      </c>
      <c r="L26">
        <v>295.28158155400001</v>
      </c>
      <c r="M26">
        <v>295.28158155400001</v>
      </c>
      <c r="N26" t="s">
        <v>39</v>
      </c>
      <c r="P26">
        <v>201.5558</v>
      </c>
      <c r="Q26">
        <v>18.881429799999999</v>
      </c>
      <c r="R26">
        <v>21.958583000000001</v>
      </c>
      <c r="S26">
        <v>28.341369</v>
      </c>
      <c r="T26">
        <v>41.522247800000002</v>
      </c>
      <c r="U26">
        <v>44.647671199999998</v>
      </c>
      <c r="V26">
        <v>0.83499999999999996</v>
      </c>
      <c r="W26">
        <v>0.79959999999999998</v>
      </c>
      <c r="X26">
        <v>0.8175</v>
      </c>
      <c r="Y26">
        <v>0.87590000000000001</v>
      </c>
      <c r="Z26">
        <v>182</v>
      </c>
      <c r="AA26">
        <v>282</v>
      </c>
      <c r="AB26">
        <v>96</v>
      </c>
      <c r="AC26">
        <v>987</v>
      </c>
      <c r="AD26" t="s">
        <v>39</v>
      </c>
      <c r="AE26" s="4">
        <f t="shared" si="0"/>
        <v>0.81736666666666657</v>
      </c>
      <c r="AF26" s="4">
        <f t="shared" si="1"/>
        <v>1.7700376643826909E-2</v>
      </c>
      <c r="AG26" s="4">
        <f t="shared" si="2"/>
        <v>0.83506704331049353</v>
      </c>
      <c r="AH26" s="4">
        <f t="shared" si="3"/>
        <v>0.79966629002283962</v>
      </c>
    </row>
    <row r="27" spans="1:34" x14ac:dyDescent="0.35">
      <c r="A27" t="s">
        <v>37</v>
      </c>
      <c r="B27" t="s">
        <v>38</v>
      </c>
      <c r="C27" t="s">
        <v>2</v>
      </c>
      <c r="D27">
        <v>7.5351454550000003</v>
      </c>
      <c r="E27">
        <v>88.089090909999996</v>
      </c>
      <c r="F27">
        <v>2.2223000000000002</v>
      </c>
      <c r="G27">
        <v>258.76726359999998</v>
      </c>
      <c r="H27">
        <v>9.7246727269999997</v>
      </c>
      <c r="I27">
        <v>85.857290910000003</v>
      </c>
      <c r="J27">
        <v>15</v>
      </c>
      <c r="K27">
        <v>1008.45</v>
      </c>
      <c r="L27">
        <v>47.234528050999899</v>
      </c>
      <c r="M27">
        <v>47.234528050999899</v>
      </c>
      <c r="N27" t="s">
        <v>39</v>
      </c>
      <c r="P27">
        <v>63.140250000000002</v>
      </c>
      <c r="Q27">
        <v>19.433510999999999</v>
      </c>
      <c r="R27">
        <v>19.163049999999998</v>
      </c>
      <c r="S27">
        <v>22.528543200000001</v>
      </c>
      <c r="T27">
        <v>45.133822799999997</v>
      </c>
      <c r="U27">
        <v>48.956358199999997</v>
      </c>
      <c r="V27">
        <v>1.9503999999999999</v>
      </c>
      <c r="W27">
        <v>1.9086000000000001</v>
      </c>
      <c r="X27">
        <v>1.92</v>
      </c>
      <c r="Y27">
        <v>1.5093000000000001</v>
      </c>
      <c r="Z27">
        <v>443</v>
      </c>
      <c r="AA27">
        <v>543</v>
      </c>
      <c r="AB27">
        <v>262</v>
      </c>
      <c r="AC27">
        <v>1728</v>
      </c>
      <c r="AD27" t="s">
        <v>39</v>
      </c>
      <c r="AE27" s="4">
        <f t="shared" si="0"/>
        <v>1.9263333333333332</v>
      </c>
      <c r="AF27" s="4">
        <f t="shared" si="1"/>
        <v>2.1607714671693774E-2</v>
      </c>
      <c r="AG27" s="4">
        <f t="shared" si="2"/>
        <v>1.947941048005027</v>
      </c>
      <c r="AH27" s="4">
        <f t="shared" si="3"/>
        <v>1.9047256186616395</v>
      </c>
    </row>
    <row r="28" spans="1:34" x14ac:dyDescent="0.35">
      <c r="A28" t="s">
        <v>37</v>
      </c>
      <c r="B28" t="s">
        <v>38</v>
      </c>
      <c r="C28" t="s">
        <v>2</v>
      </c>
      <c r="D28">
        <v>7.6978999999999997</v>
      </c>
      <c r="E28">
        <v>88.371700000000004</v>
      </c>
      <c r="F28">
        <v>2.223027273</v>
      </c>
      <c r="G28">
        <v>258.7669727</v>
      </c>
      <c r="H28">
        <v>9.8870000000000005</v>
      </c>
      <c r="I28">
        <v>86.121354550000007</v>
      </c>
      <c r="J28">
        <v>20</v>
      </c>
      <c r="K28">
        <v>1274.8599999999999</v>
      </c>
      <c r="L28">
        <v>217.67642714799899</v>
      </c>
      <c r="M28">
        <v>217.67642714799899</v>
      </c>
      <c r="N28" t="s">
        <v>39</v>
      </c>
      <c r="P28">
        <v>64.729298999999997</v>
      </c>
      <c r="Q28">
        <v>16.553533999999999</v>
      </c>
      <c r="R28">
        <v>7.4369779999999999</v>
      </c>
      <c r="S28">
        <v>46.169866900000002</v>
      </c>
      <c r="T28">
        <v>60.349176559999997</v>
      </c>
      <c r="U28">
        <v>57.983010299999997</v>
      </c>
      <c r="V28">
        <v>1.3284</v>
      </c>
      <c r="W28">
        <v>1.2766999999999999</v>
      </c>
      <c r="X28">
        <v>1.1608000000000001</v>
      </c>
      <c r="Y28">
        <v>1.5902000000000001</v>
      </c>
      <c r="Z28">
        <v>145</v>
      </c>
      <c r="AA28">
        <v>211</v>
      </c>
      <c r="AB28">
        <v>71</v>
      </c>
      <c r="AC28">
        <v>1578</v>
      </c>
      <c r="AD28" t="s">
        <v>39</v>
      </c>
      <c r="AE28" s="4">
        <f t="shared" si="0"/>
        <v>1.2553000000000001</v>
      </c>
      <c r="AF28" s="4">
        <f t="shared" si="1"/>
        <v>8.5824879842619037E-2</v>
      </c>
      <c r="AG28" s="4">
        <f t="shared" si="2"/>
        <v>1.3411248798426192</v>
      </c>
      <c r="AH28" s="4">
        <f t="shared" si="3"/>
        <v>1.169475120157381</v>
      </c>
    </row>
    <row r="29" spans="1:34" x14ac:dyDescent="0.35">
      <c r="A29" t="s">
        <v>37</v>
      </c>
      <c r="B29" t="s">
        <v>38</v>
      </c>
      <c r="C29" t="s">
        <v>2</v>
      </c>
      <c r="D29">
        <v>7.8388363639999996</v>
      </c>
      <c r="E29">
        <v>88.588972729999995</v>
      </c>
      <c r="F29">
        <v>2.2140454549999999</v>
      </c>
      <c r="G29">
        <v>258.6807091</v>
      </c>
      <c r="H29">
        <v>10.02464545</v>
      </c>
      <c r="I29">
        <v>86.327981820000005</v>
      </c>
      <c r="J29">
        <v>25</v>
      </c>
      <c r="K29">
        <v>1526.03</v>
      </c>
      <c r="L29">
        <v>465.66651485099902</v>
      </c>
      <c r="M29">
        <v>465.66651485099902</v>
      </c>
      <c r="N29" t="s">
        <v>39</v>
      </c>
      <c r="P29">
        <v>344.31268</v>
      </c>
      <c r="Q29">
        <v>15.185226</v>
      </c>
      <c r="R29">
        <v>6.6287421999999996</v>
      </c>
      <c r="S29">
        <v>40.284663999999999</v>
      </c>
      <c r="T29">
        <v>53.619975699999998</v>
      </c>
      <c r="U29">
        <v>52.300618679999999</v>
      </c>
      <c r="V29">
        <v>0.96779999999999999</v>
      </c>
      <c r="W29">
        <v>0.97309999999999997</v>
      </c>
      <c r="X29">
        <v>0.74119999999999997</v>
      </c>
      <c r="Y29">
        <v>1.0869</v>
      </c>
      <c r="Z29">
        <v>89</v>
      </c>
      <c r="AA29">
        <v>122</v>
      </c>
      <c r="AB29">
        <v>46</v>
      </c>
      <c r="AC29">
        <v>406</v>
      </c>
      <c r="AD29" t="s">
        <v>39</v>
      </c>
      <c r="AE29" s="4">
        <f t="shared" si="0"/>
        <v>0.89403333333333335</v>
      </c>
      <c r="AF29" s="4">
        <f t="shared" si="1"/>
        <v>0.13238407507450897</v>
      </c>
      <c r="AG29" s="4">
        <f t="shared" si="2"/>
        <v>1.0264174084078423</v>
      </c>
      <c r="AH29" s="4">
        <f t="shared" si="3"/>
        <v>0.76164925825882435</v>
      </c>
    </row>
    <row r="30" spans="1:34" x14ac:dyDescent="0.35">
      <c r="A30" t="s">
        <v>37</v>
      </c>
      <c r="B30" t="s">
        <v>38</v>
      </c>
      <c r="C30" t="s">
        <v>2</v>
      </c>
      <c r="D30">
        <v>7.976472727</v>
      </c>
      <c r="E30">
        <v>88.349363640000007</v>
      </c>
      <c r="F30">
        <v>2.2140454549999999</v>
      </c>
      <c r="G30">
        <v>258.6807091</v>
      </c>
      <c r="H30">
        <v>10.15720909</v>
      </c>
      <c r="I30">
        <v>86.163736360000001</v>
      </c>
      <c r="J30">
        <v>30</v>
      </c>
      <c r="K30">
        <v>1791.68</v>
      </c>
      <c r="L30">
        <v>728.00529347600002</v>
      </c>
      <c r="M30">
        <v>728.00529347600002</v>
      </c>
      <c r="N30" t="s">
        <v>39</v>
      </c>
      <c r="P30">
        <v>85.306680999999998</v>
      </c>
      <c r="Q30">
        <v>13.976028599999999</v>
      </c>
      <c r="R30">
        <v>6.4639490000000004</v>
      </c>
      <c r="S30">
        <v>38.762452199999998</v>
      </c>
      <c r="T30">
        <v>55.636573159999998</v>
      </c>
      <c r="U30">
        <v>57.066305</v>
      </c>
      <c r="V30">
        <v>0.86270000000000002</v>
      </c>
      <c r="W30">
        <v>0.83960000000000001</v>
      </c>
      <c r="X30">
        <v>0.88060000000000005</v>
      </c>
      <c r="Y30">
        <v>0.88390000000000002</v>
      </c>
      <c r="Z30">
        <v>82</v>
      </c>
      <c r="AA30">
        <v>126</v>
      </c>
      <c r="AB30">
        <v>51</v>
      </c>
      <c r="AC30">
        <v>339</v>
      </c>
      <c r="AD30" t="s">
        <v>39</v>
      </c>
      <c r="AE30" s="4">
        <f t="shared" si="0"/>
        <v>0.86096666666666677</v>
      </c>
      <c r="AF30" s="4">
        <f t="shared" si="1"/>
        <v>2.0554885874977124E-2</v>
      </c>
      <c r="AG30" s="4">
        <f t="shared" si="2"/>
        <v>0.88152155254164388</v>
      </c>
      <c r="AH30" s="4">
        <f t="shared" si="3"/>
        <v>0.84041178079168966</v>
      </c>
    </row>
    <row r="31" spans="1:34" x14ac:dyDescent="0.35">
      <c r="A31" t="s">
        <v>37</v>
      </c>
      <c r="B31" t="s">
        <v>38</v>
      </c>
      <c r="C31" t="s">
        <v>2</v>
      </c>
      <c r="D31">
        <v>8.1115454549999999</v>
      </c>
      <c r="E31">
        <v>87.784599999999998</v>
      </c>
      <c r="F31">
        <v>2.2022090909999998</v>
      </c>
      <c r="G31">
        <v>258.56299999999999</v>
      </c>
      <c r="H31">
        <v>10.283300000000001</v>
      </c>
      <c r="I31">
        <v>85.730500000000006</v>
      </c>
      <c r="J31">
        <v>35</v>
      </c>
      <c r="K31">
        <v>2098.71</v>
      </c>
      <c r="L31">
        <v>732.83795270300004</v>
      </c>
      <c r="M31">
        <v>732.83795270300004</v>
      </c>
      <c r="N31" t="s">
        <v>39</v>
      </c>
      <c r="P31">
        <v>129.47368</v>
      </c>
      <c r="Q31">
        <v>14.5356998</v>
      </c>
      <c r="R31">
        <v>7.6289466199999998</v>
      </c>
      <c r="S31">
        <v>44.155175</v>
      </c>
      <c r="T31">
        <v>47.854170189999998</v>
      </c>
      <c r="U31">
        <v>59.184421989999997</v>
      </c>
      <c r="V31">
        <v>0.91320000000000001</v>
      </c>
      <c r="W31">
        <v>0.93059999999999998</v>
      </c>
      <c r="X31">
        <v>0.89339999999999997</v>
      </c>
      <c r="Y31">
        <v>0.9607</v>
      </c>
      <c r="Z31">
        <v>143</v>
      </c>
      <c r="AA31">
        <v>197</v>
      </c>
      <c r="AB31">
        <v>79</v>
      </c>
      <c r="AC31">
        <v>472</v>
      </c>
      <c r="AD31" t="s">
        <v>39</v>
      </c>
      <c r="AE31" s="4">
        <f t="shared" si="0"/>
        <v>0.91239999999999988</v>
      </c>
      <c r="AF31" s="4">
        <f t="shared" si="1"/>
        <v>1.8612898753283976E-2</v>
      </c>
      <c r="AG31" s="4">
        <f t="shared" si="2"/>
        <v>0.93101289875328386</v>
      </c>
      <c r="AH31" s="4">
        <f t="shared" si="3"/>
        <v>0.8937871012467159</v>
      </c>
    </row>
    <row r="32" spans="1:34" x14ac:dyDescent="0.35">
      <c r="A32" t="s">
        <v>37</v>
      </c>
      <c r="B32" t="s">
        <v>38</v>
      </c>
      <c r="C32" t="s">
        <v>2</v>
      </c>
      <c r="D32">
        <v>8.1974454550000004</v>
      </c>
      <c r="E32">
        <v>87.261518179999996</v>
      </c>
      <c r="F32">
        <v>2.1907545449999999</v>
      </c>
      <c r="G32">
        <v>258.45820909999998</v>
      </c>
      <c r="H32">
        <v>10.36010909</v>
      </c>
      <c r="I32">
        <v>85.317681820000004</v>
      </c>
      <c r="J32">
        <v>40</v>
      </c>
      <c r="K32">
        <v>2364.9899999999998</v>
      </c>
      <c r="L32">
        <v>507.35707746899902</v>
      </c>
      <c r="M32">
        <v>507.35707746899902</v>
      </c>
      <c r="N32" t="s">
        <v>39</v>
      </c>
      <c r="P32">
        <v>48.837439199999999</v>
      </c>
      <c r="Q32">
        <v>15.249423999999999</v>
      </c>
      <c r="R32">
        <v>7.768249</v>
      </c>
      <c r="S32">
        <v>39.946769000000003</v>
      </c>
      <c r="T32">
        <v>59.411567499999997</v>
      </c>
      <c r="U32">
        <v>66.110056599999993</v>
      </c>
      <c r="V32">
        <v>0.87290000000000001</v>
      </c>
      <c r="W32">
        <v>0.90229999999999999</v>
      </c>
      <c r="X32">
        <v>0.86429999999999996</v>
      </c>
      <c r="Y32">
        <v>0.94399999999999995</v>
      </c>
      <c r="Z32">
        <v>114</v>
      </c>
      <c r="AA32">
        <v>151</v>
      </c>
      <c r="AB32">
        <v>67</v>
      </c>
      <c r="AC32">
        <v>454</v>
      </c>
      <c r="AD32" t="s">
        <v>39</v>
      </c>
      <c r="AE32" s="4">
        <f t="shared" si="0"/>
        <v>0.87983333333333336</v>
      </c>
      <c r="AF32" s="4">
        <f t="shared" si="1"/>
        <v>1.9926197161860407E-2</v>
      </c>
      <c r="AG32" s="4">
        <f t="shared" si="2"/>
        <v>0.89975953049519375</v>
      </c>
      <c r="AH32" s="4">
        <f t="shared" si="3"/>
        <v>0.85990713617147296</v>
      </c>
    </row>
    <row r="33" spans="1:34" x14ac:dyDescent="0.35">
      <c r="A33" t="s">
        <v>37</v>
      </c>
      <c r="B33" t="s">
        <v>38</v>
      </c>
      <c r="C33" t="s">
        <v>2</v>
      </c>
      <c r="D33">
        <v>8.2782545449999994</v>
      </c>
      <c r="E33">
        <v>86.65077273</v>
      </c>
      <c r="F33">
        <v>2.176209091</v>
      </c>
      <c r="G33">
        <v>258.33410909999998</v>
      </c>
      <c r="H33">
        <v>10.428845450000001</v>
      </c>
      <c r="I33">
        <v>84.828572730000005</v>
      </c>
      <c r="J33">
        <v>40</v>
      </c>
      <c r="K33">
        <v>2607.21</v>
      </c>
      <c r="L33">
        <v>265.93643342399901</v>
      </c>
      <c r="M33">
        <v>265.93643342399901</v>
      </c>
      <c r="N33" t="s">
        <v>39</v>
      </c>
      <c r="P33">
        <v>76.103206</v>
      </c>
      <c r="Q33">
        <v>15.1887585</v>
      </c>
      <c r="R33">
        <v>7.9669302000000002</v>
      </c>
      <c r="S33">
        <v>44.389142200000002</v>
      </c>
      <c r="T33">
        <v>68.824440999999993</v>
      </c>
      <c r="U33">
        <v>70.970702000000003</v>
      </c>
      <c r="V33">
        <v>0.80740000000000001</v>
      </c>
      <c r="W33">
        <v>0.80110000000000003</v>
      </c>
      <c r="X33">
        <v>0.75460000000000005</v>
      </c>
      <c r="Y33">
        <v>0.84179999999999999</v>
      </c>
      <c r="Z33">
        <v>292</v>
      </c>
      <c r="AA33">
        <v>353</v>
      </c>
      <c r="AB33">
        <v>164</v>
      </c>
      <c r="AC33">
        <v>586</v>
      </c>
      <c r="AD33" t="s">
        <v>39</v>
      </c>
      <c r="AE33" s="4">
        <f t="shared" si="0"/>
        <v>0.78770000000000007</v>
      </c>
      <c r="AF33" s="4">
        <f t="shared" si="1"/>
        <v>2.883799576947051E-2</v>
      </c>
      <c r="AG33" s="4">
        <f t="shared" si="2"/>
        <v>0.81653799576947061</v>
      </c>
      <c r="AH33" s="4">
        <f t="shared" si="3"/>
        <v>0.75886200423052952</v>
      </c>
    </row>
    <row r="34" spans="1:34" x14ac:dyDescent="0.35">
      <c r="A34" t="s">
        <v>37</v>
      </c>
      <c r="B34" t="s">
        <v>38</v>
      </c>
      <c r="C34" t="s">
        <v>2</v>
      </c>
      <c r="D34">
        <v>8.337536364</v>
      </c>
      <c r="E34">
        <v>86.041545450000001</v>
      </c>
      <c r="F34">
        <v>2.162263636</v>
      </c>
      <c r="G34">
        <v>258.21962730000001</v>
      </c>
      <c r="H34">
        <v>10.476363640000001</v>
      </c>
      <c r="I34">
        <v>84.334845450000003</v>
      </c>
      <c r="J34">
        <v>40</v>
      </c>
      <c r="K34">
        <v>2816.82</v>
      </c>
      <c r="L34">
        <v>56.6482263418999</v>
      </c>
      <c r="M34">
        <v>56.6482263418999</v>
      </c>
      <c r="N34" t="s">
        <v>39</v>
      </c>
      <c r="P34">
        <v>72.127234999999999</v>
      </c>
      <c r="Q34">
        <v>18.2400299</v>
      </c>
      <c r="R34">
        <v>8.6683220100000007</v>
      </c>
      <c r="S34">
        <v>45.929376220000002</v>
      </c>
      <c r="T34">
        <v>67.895409999999998</v>
      </c>
      <c r="U34">
        <v>69.629532999999995</v>
      </c>
      <c r="V34">
        <v>0.78259999999999996</v>
      </c>
      <c r="W34">
        <v>0.78</v>
      </c>
      <c r="X34">
        <v>0.76249999999999996</v>
      </c>
      <c r="Y34">
        <v>0.85509999999999997</v>
      </c>
      <c r="Z34">
        <v>352</v>
      </c>
      <c r="AA34">
        <v>448</v>
      </c>
      <c r="AB34">
        <v>200</v>
      </c>
      <c r="AC34">
        <v>689</v>
      </c>
      <c r="AD34" t="s">
        <v>39</v>
      </c>
      <c r="AE34" s="4">
        <f t="shared" si="0"/>
        <v>0.77503333333333335</v>
      </c>
      <c r="AF34" s="4">
        <f t="shared" si="1"/>
        <v>1.093175801659247E-2</v>
      </c>
      <c r="AG34" s="4">
        <f t="shared" si="2"/>
        <v>0.78596509134992587</v>
      </c>
      <c r="AH34" s="4">
        <f t="shared" si="3"/>
        <v>0.76410157531674083</v>
      </c>
    </row>
    <row r="35" spans="1:34" x14ac:dyDescent="0.35">
      <c r="A35" t="s">
        <v>37</v>
      </c>
      <c r="B35" t="s">
        <v>38</v>
      </c>
      <c r="C35" t="s">
        <v>2</v>
      </c>
      <c r="D35">
        <v>8.3872181819999998</v>
      </c>
      <c r="E35">
        <v>85.399172730000004</v>
      </c>
      <c r="F35">
        <v>2.147690909</v>
      </c>
      <c r="G35">
        <v>258.1053</v>
      </c>
      <c r="H35">
        <v>10.51353636</v>
      </c>
      <c r="I35">
        <v>83.810327270000002</v>
      </c>
      <c r="J35">
        <v>45</v>
      </c>
      <c r="K35">
        <v>3020.06</v>
      </c>
      <c r="L35">
        <v>147.11909000399899</v>
      </c>
      <c r="M35">
        <v>147.11909000399899</v>
      </c>
      <c r="N35" t="s">
        <v>39</v>
      </c>
      <c r="P35">
        <v>125.0733</v>
      </c>
      <c r="Q35">
        <v>18.140146999999999</v>
      </c>
      <c r="R35">
        <v>11.438016299999999</v>
      </c>
      <c r="S35">
        <v>43.813593900000001</v>
      </c>
      <c r="T35">
        <v>64.561135699999994</v>
      </c>
      <c r="U35">
        <v>66.343520699999999</v>
      </c>
      <c r="V35">
        <v>0.76380000000000003</v>
      </c>
      <c r="W35">
        <v>0.79149999999999998</v>
      </c>
      <c r="X35">
        <v>0.74029999999999996</v>
      </c>
      <c r="Y35">
        <v>0.871</v>
      </c>
      <c r="Z35">
        <v>236</v>
      </c>
      <c r="AA35">
        <v>339</v>
      </c>
      <c r="AB35">
        <v>123</v>
      </c>
      <c r="AC35">
        <v>713</v>
      </c>
      <c r="AD35" t="s">
        <v>39</v>
      </c>
      <c r="AE35" s="4">
        <f t="shared" si="0"/>
        <v>0.76519999999999999</v>
      </c>
      <c r="AF35" s="4">
        <f t="shared" si="1"/>
        <v>2.5628694855571565E-2</v>
      </c>
      <c r="AG35" s="4">
        <f t="shared" si="2"/>
        <v>0.79082869485557161</v>
      </c>
      <c r="AH35" s="4">
        <f t="shared" si="3"/>
        <v>0.73957130514442837</v>
      </c>
    </row>
    <row r="36" spans="1:34" x14ac:dyDescent="0.35">
      <c r="A36" t="s">
        <v>37</v>
      </c>
      <c r="B36" t="s">
        <v>38</v>
      </c>
      <c r="C36" t="s">
        <v>2</v>
      </c>
      <c r="D36">
        <v>8.4341363640000004</v>
      </c>
      <c r="E36">
        <v>84.593081819999995</v>
      </c>
      <c r="F36">
        <v>2.130463636</v>
      </c>
      <c r="G36">
        <v>257.97710000000001</v>
      </c>
      <c r="H36">
        <v>10.54553636</v>
      </c>
      <c r="I36">
        <v>83.148363639999999</v>
      </c>
      <c r="J36">
        <v>45</v>
      </c>
      <c r="K36">
        <v>3230.03</v>
      </c>
      <c r="L36">
        <v>377.900882991</v>
      </c>
      <c r="M36">
        <v>377.900882991</v>
      </c>
      <c r="N36" t="s">
        <v>39</v>
      </c>
      <c r="P36">
        <v>126.01588</v>
      </c>
      <c r="Q36">
        <v>17.695858600000001</v>
      </c>
      <c r="R36">
        <v>25.890951900000001</v>
      </c>
      <c r="S36">
        <v>33.180931600000001</v>
      </c>
      <c r="T36">
        <v>55.664941900000002</v>
      </c>
      <c r="U36">
        <v>54.014979599999997</v>
      </c>
      <c r="V36">
        <v>0.81759999999999999</v>
      </c>
      <c r="W36">
        <v>0.86240000000000006</v>
      </c>
      <c r="X36">
        <v>0.81459999999999999</v>
      </c>
      <c r="Y36">
        <v>0.90469999999999995</v>
      </c>
      <c r="Z36">
        <v>239</v>
      </c>
      <c r="AA36">
        <v>338</v>
      </c>
      <c r="AB36">
        <v>116</v>
      </c>
      <c r="AC36">
        <v>748</v>
      </c>
      <c r="AD36" t="s">
        <v>39</v>
      </c>
      <c r="AE36" s="4">
        <f t="shared" si="0"/>
        <v>0.83153333333333335</v>
      </c>
      <c r="AF36" s="4">
        <f t="shared" si="1"/>
        <v>2.6773369853892792E-2</v>
      </c>
      <c r="AG36" s="4">
        <f t="shared" si="2"/>
        <v>0.85830670318722613</v>
      </c>
      <c r="AH36" s="4">
        <f t="shared" si="3"/>
        <v>0.80475996347944057</v>
      </c>
    </row>
    <row r="37" spans="1:34" x14ac:dyDescent="0.35">
      <c r="A37" t="s">
        <v>37</v>
      </c>
      <c r="B37" t="s">
        <v>38</v>
      </c>
      <c r="C37" t="s">
        <v>2</v>
      </c>
      <c r="D37">
        <v>8.4681090910000005</v>
      </c>
      <c r="E37">
        <v>83.971290909999993</v>
      </c>
      <c r="F37">
        <v>2.1154090910000001</v>
      </c>
      <c r="G37">
        <v>257.8725091</v>
      </c>
      <c r="H37">
        <v>10.565918180000001</v>
      </c>
      <c r="I37">
        <v>82.634836359999994</v>
      </c>
      <c r="J37">
        <v>50</v>
      </c>
      <c r="K37">
        <v>3046.35</v>
      </c>
      <c r="L37">
        <v>561.52069718699897</v>
      </c>
      <c r="M37">
        <v>561.52069718699897</v>
      </c>
      <c r="N37" t="s">
        <v>39</v>
      </c>
      <c r="P37">
        <v>72.279880000000006</v>
      </c>
      <c r="Q37">
        <v>16.808771199999999</v>
      </c>
      <c r="R37">
        <v>22.193417</v>
      </c>
      <c r="S37">
        <v>32.4861693</v>
      </c>
      <c r="T37">
        <v>44.034168899999997</v>
      </c>
      <c r="U37">
        <v>42.657540400000002</v>
      </c>
      <c r="V37">
        <v>0.91490000000000005</v>
      </c>
      <c r="W37">
        <v>0.90559999999999996</v>
      </c>
      <c r="X37">
        <v>0.91039999999999999</v>
      </c>
      <c r="Y37">
        <v>0.86950000000000005</v>
      </c>
      <c r="Z37">
        <v>269</v>
      </c>
      <c r="AA37">
        <v>390</v>
      </c>
      <c r="AB37">
        <v>131</v>
      </c>
      <c r="AC37">
        <v>925</v>
      </c>
      <c r="AD37" t="s">
        <v>39</v>
      </c>
      <c r="AE37" s="4">
        <f t="shared" si="0"/>
        <v>0.9103</v>
      </c>
      <c r="AF37" s="4">
        <f t="shared" si="1"/>
        <v>4.6508063816934368E-3</v>
      </c>
      <c r="AG37" s="4">
        <f t="shared" si="2"/>
        <v>0.91495080638169346</v>
      </c>
      <c r="AH37" s="4">
        <f t="shared" si="3"/>
        <v>0.90564919361830654</v>
      </c>
    </row>
    <row r="38" spans="1:34" x14ac:dyDescent="0.35">
      <c r="A38" t="s">
        <v>37</v>
      </c>
      <c r="B38" t="s">
        <v>38</v>
      </c>
      <c r="C38" t="s">
        <v>35</v>
      </c>
      <c r="D38">
        <v>8.5001454550000002</v>
      </c>
      <c r="E38">
        <v>83.644036360000001</v>
      </c>
      <c r="F38">
        <v>2.0988363639999998</v>
      </c>
      <c r="G38">
        <v>257.76205449999998</v>
      </c>
      <c r="H38">
        <v>10.581918180000001</v>
      </c>
      <c r="I38">
        <v>82.359063640000002</v>
      </c>
      <c r="J38">
        <v>50</v>
      </c>
      <c r="K38">
        <v>2887.81</v>
      </c>
      <c r="L38">
        <v>625.31280713499905</v>
      </c>
      <c r="M38">
        <v>625.31280713499905</v>
      </c>
      <c r="N38" t="s">
        <v>39</v>
      </c>
      <c r="P38">
        <v>347.19364999999999</v>
      </c>
      <c r="Q38">
        <v>16.934489899999999</v>
      </c>
      <c r="R38">
        <v>21.864933799999999</v>
      </c>
      <c r="S38">
        <v>33.017222330000003</v>
      </c>
      <c r="T38">
        <v>48.009992199999999</v>
      </c>
      <c r="U38">
        <v>44.321589799999998</v>
      </c>
      <c r="V38">
        <v>0.72789999999999999</v>
      </c>
      <c r="W38">
        <v>0.73229999999999995</v>
      </c>
      <c r="X38">
        <v>0.72509999999999997</v>
      </c>
      <c r="Y38">
        <v>0.78910000000000002</v>
      </c>
      <c r="Z38">
        <v>1214</v>
      </c>
      <c r="AA38">
        <v>1707</v>
      </c>
      <c r="AB38">
        <v>668</v>
      </c>
      <c r="AC38">
        <v>3028</v>
      </c>
      <c r="AD38" t="s">
        <v>39</v>
      </c>
      <c r="AE38" s="4">
        <f t="shared" si="0"/>
        <v>0.72843333333333327</v>
      </c>
      <c r="AF38" s="4">
        <f t="shared" si="1"/>
        <v>3.6295086903509765E-3</v>
      </c>
      <c r="AG38" s="4">
        <f t="shared" si="2"/>
        <v>0.73206284202368421</v>
      </c>
      <c r="AH38" s="4">
        <f t="shared" si="3"/>
        <v>0.72480382464298232</v>
      </c>
    </row>
    <row r="39" spans="1:34" x14ac:dyDescent="0.35">
      <c r="A39" t="s">
        <v>37</v>
      </c>
      <c r="B39" t="s">
        <v>38</v>
      </c>
      <c r="C39" t="s">
        <v>35</v>
      </c>
      <c r="D39">
        <v>8.5213909090000008</v>
      </c>
      <c r="E39">
        <v>83.641172729999994</v>
      </c>
      <c r="F39">
        <v>2.0860181820000001</v>
      </c>
      <c r="G39">
        <v>257.67611820000002</v>
      </c>
      <c r="H39">
        <v>10.596872729999999</v>
      </c>
      <c r="I39">
        <v>82.404327269999996</v>
      </c>
      <c r="J39">
        <v>50</v>
      </c>
      <c r="K39">
        <v>2765.85</v>
      </c>
      <c r="L39">
        <v>468.817641713</v>
      </c>
      <c r="M39">
        <v>468.817641713</v>
      </c>
      <c r="N39" t="s">
        <v>39</v>
      </c>
      <c r="P39">
        <v>256.42446999999999</v>
      </c>
      <c r="Q39">
        <v>16.273066400000001</v>
      </c>
      <c r="R39">
        <v>18.711489700000001</v>
      </c>
      <c r="S39">
        <v>30.185929999999999</v>
      </c>
      <c r="T39">
        <v>42.555516799999999</v>
      </c>
      <c r="U39">
        <v>49.791815900000003</v>
      </c>
      <c r="V39">
        <v>0.79090000000000005</v>
      </c>
      <c r="W39">
        <v>0.79690000000000005</v>
      </c>
      <c r="X39">
        <v>0.84599999999999997</v>
      </c>
      <c r="Y39">
        <v>0.81679999999999997</v>
      </c>
      <c r="Z39">
        <v>1131</v>
      </c>
      <c r="AA39">
        <v>1445</v>
      </c>
      <c r="AB39">
        <v>643</v>
      </c>
      <c r="AC39">
        <v>2037</v>
      </c>
      <c r="AD39" t="s">
        <v>39</v>
      </c>
      <c r="AE39" s="4">
        <f t="shared" si="0"/>
        <v>0.81126666666666669</v>
      </c>
      <c r="AF39" s="4">
        <f t="shared" si="1"/>
        <v>3.0229180163102849E-2</v>
      </c>
      <c r="AG39" s="4">
        <f t="shared" si="2"/>
        <v>0.84149584682976952</v>
      </c>
      <c r="AH39" s="4">
        <f t="shared" si="3"/>
        <v>0.78103748650356386</v>
      </c>
    </row>
    <row r="40" spans="1:34" x14ac:dyDescent="0.35">
      <c r="A40" t="s">
        <v>37</v>
      </c>
      <c r="B40" t="s">
        <v>38</v>
      </c>
      <c r="C40" t="s">
        <v>35</v>
      </c>
      <c r="D40">
        <v>8.5546090909999997</v>
      </c>
      <c r="E40">
        <v>83.727263640000004</v>
      </c>
      <c r="F40">
        <v>2.0601363639999999</v>
      </c>
      <c r="G40">
        <v>257.50006359999998</v>
      </c>
      <c r="H40">
        <v>10.596872729999999</v>
      </c>
      <c r="I40">
        <v>82.404327269999996</v>
      </c>
      <c r="J40">
        <v>45</v>
      </c>
      <c r="K40">
        <v>2560.2800000000002</v>
      </c>
      <c r="L40">
        <v>263.34146731700002</v>
      </c>
      <c r="M40">
        <v>263.34146731700002</v>
      </c>
      <c r="N40" t="s">
        <v>39</v>
      </c>
      <c r="P40">
        <v>177.49133</v>
      </c>
      <c r="Q40">
        <v>15.4233096</v>
      </c>
      <c r="R40">
        <v>15.905389100000001</v>
      </c>
      <c r="S40">
        <v>34.675550999999999</v>
      </c>
      <c r="T40">
        <v>48.498486</v>
      </c>
      <c r="U40">
        <v>46.880295779999997</v>
      </c>
      <c r="V40">
        <v>0.85099999999999998</v>
      </c>
      <c r="W40">
        <v>0.83879999999999999</v>
      </c>
      <c r="X40">
        <v>0.88390000000000002</v>
      </c>
      <c r="Y40">
        <v>0.8468</v>
      </c>
      <c r="Z40">
        <v>1030</v>
      </c>
      <c r="AA40">
        <v>1288</v>
      </c>
      <c r="AB40">
        <v>602</v>
      </c>
      <c r="AC40">
        <v>2024</v>
      </c>
      <c r="AD40" t="s">
        <v>39</v>
      </c>
      <c r="AE40" s="4">
        <f t="shared" si="0"/>
        <v>0.8579</v>
      </c>
      <c r="AF40" s="4">
        <f t="shared" si="1"/>
        <v>2.3328308982864594E-2</v>
      </c>
      <c r="AG40" s="4">
        <f t="shared" si="2"/>
        <v>0.88122830898286464</v>
      </c>
      <c r="AH40" s="4">
        <f t="shared" si="3"/>
        <v>0.83457169101713535</v>
      </c>
    </row>
    <row r="41" spans="1:34" x14ac:dyDescent="0.35">
      <c r="A41" t="s">
        <v>37</v>
      </c>
      <c r="B41" t="s">
        <v>38</v>
      </c>
      <c r="C41" t="s">
        <v>35</v>
      </c>
      <c r="D41">
        <v>8.5777818180000001</v>
      </c>
      <c r="E41">
        <v>83.884872729999998</v>
      </c>
      <c r="F41">
        <v>2.0332090909999998</v>
      </c>
      <c r="G41">
        <v>257.31329090000003</v>
      </c>
      <c r="H41">
        <v>10.592318179999999</v>
      </c>
      <c r="I41">
        <v>82.516927269999996</v>
      </c>
      <c r="J41">
        <v>40</v>
      </c>
      <c r="K41">
        <v>2351.37</v>
      </c>
      <c r="L41">
        <v>55.119914166100003</v>
      </c>
      <c r="M41">
        <v>55.119914166100003</v>
      </c>
      <c r="N41" t="s">
        <v>39</v>
      </c>
      <c r="P41">
        <v>350.83377999999999</v>
      </c>
      <c r="Q41">
        <v>16.604669000000001</v>
      </c>
      <c r="R41">
        <v>13.289210000000001</v>
      </c>
      <c r="S41">
        <v>34.892025099999998</v>
      </c>
      <c r="T41">
        <v>49.655298000000002</v>
      </c>
      <c r="U41">
        <v>43.375644000000001</v>
      </c>
      <c r="V41">
        <v>0.73409999999999997</v>
      </c>
      <c r="W41">
        <v>0.72270000000000001</v>
      </c>
      <c r="X41">
        <v>0.63729999999999998</v>
      </c>
      <c r="Y41">
        <v>0.76800000000000002</v>
      </c>
      <c r="Z41">
        <v>435</v>
      </c>
      <c r="AA41">
        <v>595</v>
      </c>
      <c r="AB41">
        <v>209</v>
      </c>
      <c r="AC41">
        <v>1127</v>
      </c>
      <c r="AD41" t="s">
        <v>39</v>
      </c>
      <c r="AE41" s="4">
        <f t="shared" si="0"/>
        <v>0.69803333333333339</v>
      </c>
      <c r="AF41" s="4">
        <f t="shared" si="1"/>
        <v>5.2904568170748109E-2</v>
      </c>
      <c r="AG41" s="4">
        <f t="shared" si="2"/>
        <v>0.75093790150408146</v>
      </c>
      <c r="AH41" s="4">
        <f t="shared" si="3"/>
        <v>0.64512876516258533</v>
      </c>
    </row>
    <row r="42" spans="1:34" x14ac:dyDescent="0.35">
      <c r="A42" t="s">
        <v>37</v>
      </c>
      <c r="B42" t="s">
        <v>38</v>
      </c>
      <c r="C42" t="s">
        <v>35</v>
      </c>
      <c r="D42">
        <v>8.5924636359999997</v>
      </c>
      <c r="E42">
        <v>84.043681820000003</v>
      </c>
      <c r="F42">
        <v>2.0030454550000001</v>
      </c>
      <c r="G42">
        <v>257.0993727</v>
      </c>
      <c r="H42">
        <v>10.576027270000001</v>
      </c>
      <c r="I42">
        <v>82.628190910000001</v>
      </c>
      <c r="J42">
        <v>40</v>
      </c>
      <c r="K42">
        <v>2130.4299999999998</v>
      </c>
      <c r="L42">
        <v>70.2350879384</v>
      </c>
      <c r="M42">
        <v>70.2350879384</v>
      </c>
      <c r="N42" t="s">
        <v>39</v>
      </c>
      <c r="P42">
        <v>155.03026</v>
      </c>
      <c r="Q42">
        <v>18.196325600000002</v>
      </c>
      <c r="R42">
        <v>11.305473900000001</v>
      </c>
      <c r="S42">
        <v>30.400667649999999</v>
      </c>
      <c r="T42">
        <v>52.523992839999998</v>
      </c>
      <c r="U42">
        <v>45.6851032</v>
      </c>
      <c r="V42">
        <v>0.7601</v>
      </c>
      <c r="W42">
        <v>0.75680000000000003</v>
      </c>
      <c r="X42">
        <v>0.80079999999999996</v>
      </c>
      <c r="Y42">
        <v>0.79759999999999998</v>
      </c>
      <c r="Z42">
        <v>796</v>
      </c>
      <c r="AA42">
        <v>1074</v>
      </c>
      <c r="AB42">
        <v>426</v>
      </c>
      <c r="AC42">
        <v>1839</v>
      </c>
      <c r="AD42" t="s">
        <v>39</v>
      </c>
      <c r="AE42" s="4">
        <f t="shared" si="0"/>
        <v>0.77256666666666673</v>
      </c>
      <c r="AF42" s="4">
        <f t="shared" si="1"/>
        <v>2.4506393723543487E-2</v>
      </c>
      <c r="AG42" s="4">
        <f t="shared" si="2"/>
        <v>0.7970730603902102</v>
      </c>
      <c r="AH42" s="4">
        <f t="shared" si="3"/>
        <v>0.74806027294312327</v>
      </c>
    </row>
    <row r="43" spans="1:34" x14ac:dyDescent="0.35">
      <c r="A43" t="s">
        <v>37</v>
      </c>
      <c r="B43" t="s">
        <v>38</v>
      </c>
      <c r="C43" t="s">
        <v>2</v>
      </c>
      <c r="D43">
        <v>8.5974181820000002</v>
      </c>
      <c r="E43">
        <v>84.411490909999998</v>
      </c>
      <c r="F43">
        <v>1.972018182</v>
      </c>
      <c r="G43">
        <v>256.87534549999998</v>
      </c>
      <c r="H43">
        <v>10.54865455</v>
      </c>
      <c r="I43">
        <v>82.912599999999998</v>
      </c>
      <c r="J43">
        <v>35</v>
      </c>
      <c r="K43">
        <v>1899.51</v>
      </c>
      <c r="L43">
        <v>159.991866713999</v>
      </c>
      <c r="M43">
        <v>159.991866713999</v>
      </c>
      <c r="N43" t="s">
        <v>39</v>
      </c>
      <c r="P43">
        <v>139.14673999999999</v>
      </c>
      <c r="Q43">
        <v>17.627774599999999</v>
      </c>
      <c r="R43">
        <v>7.7008102000000003</v>
      </c>
      <c r="S43">
        <v>35.936999999999998</v>
      </c>
      <c r="T43">
        <v>49.938579099999998</v>
      </c>
      <c r="U43">
        <v>49.382916000000002</v>
      </c>
      <c r="V43">
        <v>0.76400000000000001</v>
      </c>
      <c r="W43">
        <v>0.78039999999999998</v>
      </c>
      <c r="X43">
        <v>0.76149999999999995</v>
      </c>
      <c r="Y43">
        <v>0.83740000000000003</v>
      </c>
      <c r="Z43">
        <v>1400</v>
      </c>
      <c r="AA43">
        <v>2077</v>
      </c>
      <c r="AB43">
        <v>678</v>
      </c>
      <c r="AC43">
        <v>3533</v>
      </c>
      <c r="AD43" t="s">
        <v>39</v>
      </c>
      <c r="AE43" s="4">
        <f t="shared" si="0"/>
        <v>0.76863333333333328</v>
      </c>
      <c r="AF43" s="4">
        <f t="shared" si="1"/>
        <v>1.0266612553969949E-2</v>
      </c>
      <c r="AG43" s="4">
        <f t="shared" si="2"/>
        <v>0.77889994588730327</v>
      </c>
      <c r="AH43" s="4">
        <f t="shared" si="3"/>
        <v>0.75836672077936329</v>
      </c>
    </row>
    <row r="44" spans="1:34" x14ac:dyDescent="0.35">
      <c r="A44" t="s">
        <v>37</v>
      </c>
      <c r="B44" t="s">
        <v>38</v>
      </c>
      <c r="C44" t="s">
        <v>2</v>
      </c>
      <c r="D44">
        <v>8.5935727269999997</v>
      </c>
      <c r="E44">
        <v>84.555818180000003</v>
      </c>
      <c r="F44">
        <v>1.9405181819999999</v>
      </c>
      <c r="G44">
        <v>256.63995449999999</v>
      </c>
      <c r="H44">
        <v>10.512499999999999</v>
      </c>
      <c r="I44">
        <v>83.011090909999993</v>
      </c>
      <c r="J44">
        <v>30</v>
      </c>
      <c r="K44">
        <v>1694.79</v>
      </c>
      <c r="L44">
        <v>217.47809358000001</v>
      </c>
      <c r="M44">
        <v>217.47809358000001</v>
      </c>
      <c r="N44" t="s">
        <v>39</v>
      </c>
      <c r="P44">
        <v>92.517600000000002</v>
      </c>
      <c r="Q44">
        <v>18.459259400000001</v>
      </c>
      <c r="R44">
        <v>8.4236999699999995</v>
      </c>
      <c r="S44">
        <v>30.684605699999999</v>
      </c>
      <c r="T44">
        <v>37.846018000000001</v>
      </c>
      <c r="U44">
        <v>45.370722999999998</v>
      </c>
      <c r="V44">
        <v>0.8831</v>
      </c>
      <c r="W44">
        <v>0.8841</v>
      </c>
      <c r="X44">
        <v>0.88490000000000002</v>
      </c>
      <c r="Y44">
        <v>0.93469999999999998</v>
      </c>
      <c r="Z44">
        <v>4290</v>
      </c>
      <c r="AA44">
        <v>5728</v>
      </c>
      <c r="AB44">
        <v>2298</v>
      </c>
      <c r="AC44">
        <v>9066</v>
      </c>
      <c r="AD44" t="s">
        <v>39</v>
      </c>
      <c r="AE44" s="4">
        <f t="shared" si="0"/>
        <v>0.88403333333333334</v>
      </c>
      <c r="AF44" s="4">
        <f t="shared" si="1"/>
        <v>9.018499505645904E-4</v>
      </c>
      <c r="AG44" s="4">
        <f t="shared" si="2"/>
        <v>0.88493518328389797</v>
      </c>
      <c r="AH44" s="4">
        <f t="shared" si="3"/>
        <v>0.8831314833827687</v>
      </c>
    </row>
    <row r="45" spans="1:34" x14ac:dyDescent="0.35">
      <c r="A45" t="s">
        <v>37</v>
      </c>
      <c r="B45" t="s">
        <v>38</v>
      </c>
      <c r="C45" t="s">
        <v>2</v>
      </c>
      <c r="D45">
        <v>8.5766818180000008</v>
      </c>
      <c r="E45">
        <v>84.737363639999998</v>
      </c>
      <c r="F45">
        <v>1.897872727</v>
      </c>
      <c r="G45">
        <v>256.31007269999998</v>
      </c>
      <c r="H45">
        <v>10.4519</v>
      </c>
      <c r="I45">
        <v>83.132327270000005</v>
      </c>
      <c r="J45">
        <v>30</v>
      </c>
      <c r="K45">
        <v>1434.06</v>
      </c>
      <c r="L45">
        <v>46.1209561282</v>
      </c>
      <c r="M45">
        <v>46.1209561282</v>
      </c>
      <c r="N45" t="s">
        <v>39</v>
      </c>
      <c r="P45">
        <v>443.16548</v>
      </c>
      <c r="Q45">
        <v>17.1015248</v>
      </c>
      <c r="R45">
        <v>22.3203548</v>
      </c>
      <c r="S45">
        <v>29.862578370000001</v>
      </c>
      <c r="T45">
        <v>29.377817189999998</v>
      </c>
      <c r="U45">
        <v>33.037802900000003</v>
      </c>
      <c r="V45">
        <v>0.99439999999999995</v>
      </c>
      <c r="W45">
        <v>1.0073000000000001</v>
      </c>
      <c r="X45">
        <v>1.0203</v>
      </c>
      <c r="Y45">
        <v>1.0729</v>
      </c>
      <c r="Z45">
        <v>5770</v>
      </c>
      <c r="AA45">
        <v>7592</v>
      </c>
      <c r="AB45">
        <v>3374</v>
      </c>
      <c r="AC45">
        <v>12591</v>
      </c>
      <c r="AD45" t="s">
        <v>39</v>
      </c>
      <c r="AE45" s="4">
        <f t="shared" si="0"/>
        <v>1.0073333333333334</v>
      </c>
      <c r="AF45" s="4">
        <f t="shared" si="1"/>
        <v>1.2950032174992221E-2</v>
      </c>
      <c r="AG45" s="4">
        <f t="shared" si="2"/>
        <v>1.0202833655083257</v>
      </c>
      <c r="AH45" s="4">
        <f t="shared" si="3"/>
        <v>0.99438330115834117</v>
      </c>
    </row>
    <row r="46" spans="1:34" x14ac:dyDescent="0.35">
      <c r="A46" t="s">
        <v>37</v>
      </c>
      <c r="B46" t="s">
        <v>38</v>
      </c>
      <c r="C46" t="s">
        <v>35</v>
      </c>
      <c r="D46">
        <v>8.5766818180000008</v>
      </c>
      <c r="E46">
        <v>84.737363639999998</v>
      </c>
      <c r="F46">
        <v>1.897872727</v>
      </c>
      <c r="G46">
        <v>256.31007269999998</v>
      </c>
      <c r="H46">
        <v>10.4519</v>
      </c>
      <c r="I46">
        <v>83.132327270000005</v>
      </c>
      <c r="J46">
        <v>30</v>
      </c>
      <c r="K46">
        <v>1194.45</v>
      </c>
      <c r="L46">
        <v>275.33598496500002</v>
      </c>
      <c r="M46">
        <v>275.33598496500002</v>
      </c>
      <c r="N46" t="s">
        <v>39</v>
      </c>
      <c r="P46">
        <v>121.37006</v>
      </c>
      <c r="Q46">
        <v>16.542701999999998</v>
      </c>
      <c r="R46">
        <v>26.2973952</v>
      </c>
      <c r="S46">
        <v>36.860848730000001</v>
      </c>
      <c r="T46">
        <v>30.568338199999999</v>
      </c>
      <c r="U46">
        <v>27.48366601</v>
      </c>
      <c r="V46">
        <v>0.86240000000000006</v>
      </c>
      <c r="W46">
        <v>0.87909999999999999</v>
      </c>
      <c r="X46">
        <v>0.80279999999999996</v>
      </c>
      <c r="Y46">
        <v>0.94679999999999997</v>
      </c>
      <c r="Z46">
        <v>2444</v>
      </c>
      <c r="AA46">
        <v>3294</v>
      </c>
      <c r="AB46">
        <v>1320</v>
      </c>
      <c r="AC46">
        <v>5470</v>
      </c>
      <c r="AD46" t="s">
        <v>39</v>
      </c>
      <c r="AE46" s="4">
        <f t="shared" si="0"/>
        <v>0.84809999999999997</v>
      </c>
      <c r="AF46" s="4">
        <f t="shared" si="1"/>
        <v>4.0109724506658014E-2</v>
      </c>
      <c r="AG46" s="4">
        <f t="shared" si="2"/>
        <v>0.88820972450665803</v>
      </c>
      <c r="AH46" s="4">
        <f t="shared" si="3"/>
        <v>0.8079902754933419</v>
      </c>
    </row>
    <row r="47" spans="1:34" x14ac:dyDescent="0.35">
      <c r="A47" t="s">
        <v>37</v>
      </c>
      <c r="B47" t="s">
        <v>38</v>
      </c>
      <c r="C47" t="s">
        <v>35</v>
      </c>
      <c r="D47">
        <v>8.5316272729999998</v>
      </c>
      <c r="E47">
        <v>85.508609089999993</v>
      </c>
      <c r="F47">
        <v>1.8375636360000001</v>
      </c>
      <c r="G47">
        <v>255.83329090000001</v>
      </c>
      <c r="H47">
        <v>10.343663640000001</v>
      </c>
      <c r="I47">
        <v>83.738272730000006</v>
      </c>
      <c r="J47">
        <v>25</v>
      </c>
      <c r="K47">
        <v>1039.6300000000001</v>
      </c>
      <c r="L47">
        <v>431.770752625</v>
      </c>
      <c r="M47">
        <v>431.770752625</v>
      </c>
      <c r="N47" t="s">
        <v>39</v>
      </c>
      <c r="P47">
        <v>53.19276</v>
      </c>
      <c r="Q47">
        <v>15.963505700000001</v>
      </c>
      <c r="R47">
        <v>24.564325190000002</v>
      </c>
      <c r="S47">
        <v>44.160241300000003</v>
      </c>
      <c r="T47">
        <v>42.81853109</v>
      </c>
      <c r="U47">
        <v>21.494639339999999</v>
      </c>
      <c r="V47">
        <v>0.81879999999999997</v>
      </c>
      <c r="W47">
        <v>0.8387</v>
      </c>
      <c r="X47">
        <v>0.82650000000000001</v>
      </c>
      <c r="Y47">
        <v>0.88219999999999998</v>
      </c>
      <c r="Z47">
        <v>1166</v>
      </c>
      <c r="AA47">
        <v>1586</v>
      </c>
      <c r="AB47">
        <v>649</v>
      </c>
      <c r="AC47">
        <v>2275</v>
      </c>
      <c r="AD47" t="s">
        <v>39</v>
      </c>
      <c r="AE47" s="4">
        <f t="shared" si="0"/>
        <v>0.82799999999999996</v>
      </c>
      <c r="AF47" s="4">
        <f t="shared" si="1"/>
        <v>1.0034440691936958E-2</v>
      </c>
      <c r="AG47" s="4">
        <f t="shared" si="2"/>
        <v>0.83803444069193689</v>
      </c>
      <c r="AH47" s="4">
        <f t="shared" si="3"/>
        <v>0.81796555930806303</v>
      </c>
    </row>
    <row r="48" spans="1:34" x14ac:dyDescent="0.35">
      <c r="A48" t="s">
        <v>37</v>
      </c>
      <c r="B48" t="s">
        <v>38</v>
      </c>
      <c r="C48" t="s">
        <v>35</v>
      </c>
      <c r="D48">
        <v>8.4939090910000008</v>
      </c>
      <c r="E48">
        <v>85.748263640000005</v>
      </c>
      <c r="F48">
        <v>1.7995454550000001</v>
      </c>
      <c r="G48">
        <v>255.51261819999999</v>
      </c>
      <c r="H48">
        <v>10.2667</v>
      </c>
      <c r="I48">
        <v>83.913072729999996</v>
      </c>
      <c r="J48">
        <v>20</v>
      </c>
      <c r="K48">
        <v>829.01</v>
      </c>
      <c r="L48">
        <v>641.56507713500002</v>
      </c>
      <c r="M48">
        <v>641.56507713500002</v>
      </c>
      <c r="N48" t="s">
        <v>39</v>
      </c>
      <c r="P48">
        <v>80.241219999999998</v>
      </c>
      <c r="Q48">
        <v>16.181425059999999</v>
      </c>
      <c r="R48">
        <v>26.362252399999999</v>
      </c>
      <c r="S48">
        <v>44.454267999999999</v>
      </c>
      <c r="T48">
        <v>45.902864600000001</v>
      </c>
      <c r="U48">
        <v>21.7371999</v>
      </c>
      <c r="V48">
        <v>0.81200000000000006</v>
      </c>
      <c r="W48">
        <v>0.8427</v>
      </c>
      <c r="X48">
        <v>0.80940000000000001</v>
      </c>
      <c r="Y48">
        <v>0.86539999999999995</v>
      </c>
      <c r="Z48">
        <v>651</v>
      </c>
      <c r="AA48">
        <v>859</v>
      </c>
      <c r="AB48">
        <v>378</v>
      </c>
      <c r="AC48">
        <v>1273</v>
      </c>
      <c r="AD48" t="s">
        <v>39</v>
      </c>
      <c r="AE48" s="4">
        <f t="shared" si="0"/>
        <v>0.82136666666666669</v>
      </c>
      <c r="AF48" s="4">
        <f t="shared" si="1"/>
        <v>1.8520889107527555E-2</v>
      </c>
      <c r="AG48" s="4">
        <f t="shared" si="2"/>
        <v>0.83988755577419427</v>
      </c>
      <c r="AH48" s="4">
        <f t="shared" si="3"/>
        <v>0.80284577755913911</v>
      </c>
    </row>
    <row r="49" spans="1:34" x14ac:dyDescent="0.35">
      <c r="A49" t="s">
        <v>37</v>
      </c>
      <c r="B49" t="s">
        <v>38</v>
      </c>
      <c r="C49" t="s">
        <v>35</v>
      </c>
      <c r="D49">
        <v>8.4384272730000003</v>
      </c>
      <c r="E49">
        <v>85.999681820000006</v>
      </c>
      <c r="F49">
        <v>1.7525272730000001</v>
      </c>
      <c r="G49">
        <v>255.09620000000001</v>
      </c>
      <c r="H49">
        <v>10.16270909</v>
      </c>
      <c r="I49">
        <v>84.090854550000003</v>
      </c>
      <c r="J49">
        <v>15</v>
      </c>
      <c r="K49">
        <v>581.55999999999995</v>
      </c>
      <c r="L49">
        <v>571.63182985200001</v>
      </c>
      <c r="M49">
        <v>571.63182985200001</v>
      </c>
      <c r="N49" t="s">
        <v>39</v>
      </c>
      <c r="P49">
        <v>140.99728999999999</v>
      </c>
      <c r="Q49">
        <v>16.297529010000002</v>
      </c>
      <c r="R49">
        <v>28.9366415</v>
      </c>
      <c r="S49">
        <v>40.986006400000001</v>
      </c>
      <c r="V49">
        <v>0.70789999999999997</v>
      </c>
      <c r="W49">
        <v>0.75480000000000003</v>
      </c>
      <c r="X49">
        <v>0.6845</v>
      </c>
      <c r="Y49">
        <v>0.85270000000000001</v>
      </c>
      <c r="Z49">
        <v>115</v>
      </c>
      <c r="AA49">
        <v>157</v>
      </c>
      <c r="AB49">
        <v>64</v>
      </c>
      <c r="AC49">
        <v>332</v>
      </c>
      <c r="AD49" t="s">
        <v>39</v>
      </c>
      <c r="AE49" s="4">
        <f t="shared" si="0"/>
        <v>0.71573333333333322</v>
      </c>
      <c r="AF49" s="4">
        <f t="shared" si="1"/>
        <v>3.5798649881431763E-2</v>
      </c>
      <c r="AG49" s="4">
        <f t="shared" si="2"/>
        <v>0.751531983214765</v>
      </c>
      <c r="AH49" s="4">
        <f t="shared" si="3"/>
        <v>0.67993468345190144</v>
      </c>
    </row>
    <row r="50" spans="1:34" x14ac:dyDescent="0.35">
      <c r="A50" t="s">
        <v>37</v>
      </c>
      <c r="B50" t="s">
        <v>38</v>
      </c>
      <c r="C50" t="s">
        <v>35</v>
      </c>
      <c r="D50">
        <v>8.3895</v>
      </c>
      <c r="E50">
        <v>86.26396364</v>
      </c>
      <c r="F50">
        <v>1.7166545449999999</v>
      </c>
      <c r="G50">
        <v>254.76746360000001</v>
      </c>
      <c r="H50">
        <v>10.07653636</v>
      </c>
      <c r="I50">
        <v>84.28842727</v>
      </c>
      <c r="J50">
        <v>10</v>
      </c>
      <c r="K50">
        <v>394.74</v>
      </c>
      <c r="L50">
        <v>385.65881814599902</v>
      </c>
      <c r="M50">
        <v>385.65881814599902</v>
      </c>
      <c r="N50" t="s">
        <v>39</v>
      </c>
      <c r="P50">
        <v>49.852620000000002</v>
      </c>
      <c r="Q50">
        <v>16.678038900000001</v>
      </c>
      <c r="R50">
        <v>29.181748599999999</v>
      </c>
      <c r="S50">
        <v>34.924968499999999</v>
      </c>
      <c r="V50">
        <v>0.52600000000000002</v>
      </c>
      <c r="W50">
        <v>0.71560000000000001</v>
      </c>
      <c r="X50">
        <v>0.53620000000000001</v>
      </c>
      <c r="Y50">
        <v>1.2298</v>
      </c>
      <c r="Z50">
        <v>138</v>
      </c>
      <c r="AA50">
        <v>201</v>
      </c>
      <c r="AB50">
        <v>65</v>
      </c>
      <c r="AC50">
        <v>810</v>
      </c>
      <c r="AD50" t="s">
        <v>39</v>
      </c>
      <c r="AE50" s="4">
        <f t="shared" si="0"/>
        <v>0.59260000000000002</v>
      </c>
      <c r="AF50" s="4">
        <f t="shared" si="1"/>
        <v>0.10664314323949699</v>
      </c>
      <c r="AG50" s="4">
        <f t="shared" si="2"/>
        <v>0.69924314323949699</v>
      </c>
      <c r="AH50" s="4">
        <f t="shared" si="3"/>
        <v>0.48595685676050304</v>
      </c>
    </row>
    <row r="51" spans="1:34" x14ac:dyDescent="0.35">
      <c r="A51" t="s">
        <v>37</v>
      </c>
      <c r="B51" t="s">
        <v>38</v>
      </c>
      <c r="C51" t="s">
        <v>35</v>
      </c>
      <c r="D51">
        <v>8.3316272730000005</v>
      </c>
      <c r="E51">
        <v>86.299790909999999</v>
      </c>
      <c r="F51">
        <v>1.6767727269999999</v>
      </c>
      <c r="G51">
        <v>254.37199089999999</v>
      </c>
      <c r="H51">
        <v>9.9779181819999998</v>
      </c>
      <c r="I51">
        <v>84.286100000000005</v>
      </c>
      <c r="J51">
        <v>5</v>
      </c>
      <c r="K51">
        <v>213.96</v>
      </c>
      <c r="L51">
        <v>202.71718819200001</v>
      </c>
      <c r="M51">
        <v>202.71718819200001</v>
      </c>
      <c r="N51" t="s">
        <v>39</v>
      </c>
      <c r="P51">
        <v>18.670328999999999</v>
      </c>
      <c r="Q51">
        <v>16.668813</v>
      </c>
      <c r="R51">
        <v>30.539598999999999</v>
      </c>
      <c r="S51">
        <v>34.4738805</v>
      </c>
      <c r="V51">
        <v>0.67010000000000003</v>
      </c>
      <c r="W51">
        <v>0.70250000000000001</v>
      </c>
      <c r="X51">
        <v>0.68830000000000002</v>
      </c>
      <c r="Y51">
        <v>1.2518</v>
      </c>
      <c r="Z51">
        <v>120</v>
      </c>
      <c r="AA51">
        <v>169</v>
      </c>
      <c r="AB51">
        <v>62</v>
      </c>
      <c r="AC51">
        <v>724</v>
      </c>
      <c r="AD51" t="s">
        <v>39</v>
      </c>
      <c r="AE51" s="4">
        <f t="shared" si="0"/>
        <v>0.68696666666666673</v>
      </c>
      <c r="AF51" s="4">
        <f t="shared" si="1"/>
        <v>1.624110012694131E-2</v>
      </c>
      <c r="AG51" s="4">
        <f t="shared" si="2"/>
        <v>0.70320776679360808</v>
      </c>
      <c r="AH51" s="4">
        <f t="shared" si="3"/>
        <v>0.67072556653972537</v>
      </c>
    </row>
    <row r="52" spans="1:34" x14ac:dyDescent="0.35">
      <c r="A52" s="5" t="s">
        <v>40</v>
      </c>
      <c r="B52" s="5" t="s">
        <v>38</v>
      </c>
      <c r="C52" s="5" t="s">
        <v>2</v>
      </c>
      <c r="D52" s="5">
        <v>10.160581820000001</v>
      </c>
      <c r="E52" s="5">
        <v>44.782509089999998</v>
      </c>
      <c r="F52" s="5">
        <v>1.022636364</v>
      </c>
      <c r="G52" s="5">
        <v>212.29413640000001</v>
      </c>
      <c r="H52" s="5">
        <v>11.14634545</v>
      </c>
      <c r="I52" s="5">
        <v>42.26800909</v>
      </c>
      <c r="J52" s="5">
        <v>15</v>
      </c>
      <c r="K52" s="5">
        <v>151</v>
      </c>
      <c r="L52">
        <v>54.641409563700002</v>
      </c>
      <c r="M52">
        <v>54.641409563700002</v>
      </c>
      <c r="N52" t="s">
        <v>41</v>
      </c>
      <c r="O52" s="5"/>
      <c r="P52" s="5">
        <v>97.964179999999999</v>
      </c>
      <c r="Q52" s="5">
        <v>25.955986100000001</v>
      </c>
      <c r="R52" s="5">
        <v>43.538337069999997</v>
      </c>
      <c r="S52" s="5">
        <v>57.344924499999998</v>
      </c>
      <c r="T52" s="5"/>
      <c r="U52" s="5"/>
      <c r="V52">
        <v>0.98199999999999998</v>
      </c>
      <c r="W52">
        <v>0.98750000000000004</v>
      </c>
      <c r="X52">
        <v>0.98209999999999997</v>
      </c>
      <c r="Y52">
        <v>1.0627</v>
      </c>
      <c r="Z52">
        <v>1987</v>
      </c>
      <c r="AA52">
        <v>2788</v>
      </c>
      <c r="AB52">
        <v>1036</v>
      </c>
      <c r="AC52">
        <v>6152</v>
      </c>
      <c r="AD52" t="s">
        <v>41</v>
      </c>
      <c r="AE52" s="4">
        <f t="shared" si="0"/>
        <v>0.98386666666666667</v>
      </c>
      <c r="AF52" s="4">
        <f t="shared" si="1"/>
        <v>3.1469562013688038E-3</v>
      </c>
      <c r="AG52" s="4">
        <f t="shared" si="2"/>
        <v>0.98701362286803551</v>
      </c>
      <c r="AH52" s="4">
        <f t="shared" si="3"/>
        <v>0.98071971046529782</v>
      </c>
    </row>
    <row r="53" spans="1:34" x14ac:dyDescent="0.35">
      <c r="A53" t="s">
        <v>40</v>
      </c>
      <c r="B53" t="s">
        <v>38</v>
      </c>
      <c r="C53" t="s">
        <v>2</v>
      </c>
      <c r="D53">
        <v>9.5374090910000007</v>
      </c>
      <c r="E53">
        <v>45.222200000000001</v>
      </c>
      <c r="F53">
        <v>1.0119181820000001</v>
      </c>
      <c r="G53">
        <v>212.76227270000001</v>
      </c>
      <c r="H53">
        <v>10.51361818</v>
      </c>
      <c r="I53">
        <v>42.59961818</v>
      </c>
      <c r="J53">
        <v>20</v>
      </c>
      <c r="K53">
        <v>354</v>
      </c>
      <c r="L53">
        <v>257.33390037200002</v>
      </c>
      <c r="M53">
        <v>257.33390037200002</v>
      </c>
      <c r="N53" t="s">
        <v>41</v>
      </c>
      <c r="P53">
        <v>33.280053000000002</v>
      </c>
      <c r="Q53">
        <v>21.180452200000001</v>
      </c>
      <c r="R53">
        <v>52.313713999999997</v>
      </c>
      <c r="S53">
        <v>66.775961989999999</v>
      </c>
      <c r="V53">
        <v>0.91500000000000004</v>
      </c>
      <c r="W53">
        <v>0.97140000000000004</v>
      </c>
      <c r="X53">
        <v>0.89759999999999995</v>
      </c>
      <c r="Y53">
        <v>1.0190999999999999</v>
      </c>
      <c r="Z53">
        <v>790</v>
      </c>
      <c r="AA53">
        <v>1094</v>
      </c>
      <c r="AB53">
        <v>387</v>
      </c>
      <c r="AC53">
        <v>2065</v>
      </c>
      <c r="AD53" t="s">
        <v>41</v>
      </c>
      <c r="AE53" s="4">
        <f t="shared" si="0"/>
        <v>0.92799999999999994</v>
      </c>
      <c r="AF53" s="4">
        <f t="shared" si="1"/>
        <v>3.8579269044397443E-2</v>
      </c>
      <c r="AG53" s="4">
        <f t="shared" si="2"/>
        <v>0.96657926904439739</v>
      </c>
      <c r="AH53" s="4">
        <f t="shared" si="3"/>
        <v>0.88942073095560248</v>
      </c>
    </row>
    <row r="54" spans="1:34" x14ac:dyDescent="0.35">
      <c r="A54" t="s">
        <v>40</v>
      </c>
      <c r="B54" t="s">
        <v>38</v>
      </c>
      <c r="C54" t="s">
        <v>35</v>
      </c>
      <c r="D54">
        <v>8.9627363639999995</v>
      </c>
      <c r="E54">
        <v>44.785309089999998</v>
      </c>
      <c r="F54">
        <v>0.99927272700000003</v>
      </c>
      <c r="G54">
        <v>212.97309089999999</v>
      </c>
      <c r="H54">
        <v>11.301581819999999</v>
      </c>
      <c r="I54">
        <v>44.607663639999998</v>
      </c>
      <c r="J54">
        <v>25</v>
      </c>
      <c r="K54">
        <v>537</v>
      </c>
      <c r="L54">
        <v>439.92562244700002</v>
      </c>
      <c r="M54">
        <v>439.92562244700002</v>
      </c>
      <c r="N54" t="s">
        <v>41</v>
      </c>
      <c r="P54">
        <v>42.713101160000001</v>
      </c>
      <c r="Q54">
        <v>22.858820600000001</v>
      </c>
      <c r="R54">
        <v>53.390927220000002</v>
      </c>
      <c r="S54">
        <v>71.179405430000003</v>
      </c>
      <c r="V54">
        <v>0.999</v>
      </c>
      <c r="W54">
        <v>0.9798</v>
      </c>
      <c r="X54">
        <v>1.0276000000000001</v>
      </c>
      <c r="Y54">
        <v>0.99990000000000001</v>
      </c>
      <c r="Z54">
        <v>1469</v>
      </c>
      <c r="AA54">
        <v>2031</v>
      </c>
      <c r="AB54">
        <v>799</v>
      </c>
      <c r="AC54">
        <v>3569</v>
      </c>
      <c r="AD54" t="s">
        <v>41</v>
      </c>
      <c r="AE54" s="4">
        <f t="shared" si="0"/>
        <v>1.0021333333333333</v>
      </c>
      <c r="AF54" s="4">
        <f t="shared" si="1"/>
        <v>2.4053551366343701E-2</v>
      </c>
      <c r="AG54" s="4">
        <f t="shared" si="2"/>
        <v>1.0261868846996771</v>
      </c>
      <c r="AH54" s="4">
        <f t="shared" si="3"/>
        <v>0.97807978196698964</v>
      </c>
    </row>
    <row r="55" spans="1:34" x14ac:dyDescent="0.35">
      <c r="A55" t="s">
        <v>40</v>
      </c>
      <c r="B55" t="s">
        <v>38</v>
      </c>
      <c r="C55" t="s">
        <v>35</v>
      </c>
      <c r="D55">
        <v>8.3212818179999992</v>
      </c>
      <c r="E55">
        <v>44.28431818</v>
      </c>
      <c r="F55">
        <v>2.3943909090000002</v>
      </c>
      <c r="G55">
        <v>233.44327269999999</v>
      </c>
      <c r="H55">
        <v>10.691727269999999</v>
      </c>
      <c r="I55">
        <v>44.219172729999997</v>
      </c>
      <c r="J55">
        <v>30</v>
      </c>
      <c r="K55">
        <v>750</v>
      </c>
      <c r="L55">
        <v>640.91423262599903</v>
      </c>
      <c r="M55">
        <v>640.91423262599903</v>
      </c>
      <c r="N55" t="s">
        <v>41</v>
      </c>
      <c r="P55">
        <v>126.35614</v>
      </c>
      <c r="Q55">
        <v>22.999783000000001</v>
      </c>
      <c r="R55">
        <v>50.414772829999997</v>
      </c>
      <c r="S55">
        <v>66.795742500000003</v>
      </c>
      <c r="V55">
        <v>1.1848000000000001</v>
      </c>
      <c r="W55">
        <v>1.1316999999999999</v>
      </c>
      <c r="X55">
        <v>1.1993</v>
      </c>
      <c r="Y55">
        <v>1.1120000000000001</v>
      </c>
      <c r="Z55">
        <v>2748</v>
      </c>
      <c r="AA55">
        <v>3957</v>
      </c>
      <c r="AB55">
        <v>1411</v>
      </c>
      <c r="AC55">
        <v>8441</v>
      </c>
      <c r="AD55" t="s">
        <v>41</v>
      </c>
      <c r="AE55" s="4">
        <f t="shared" si="0"/>
        <v>1.1719333333333333</v>
      </c>
      <c r="AF55" s="4">
        <f t="shared" si="1"/>
        <v>3.5589371072461198E-2</v>
      </c>
      <c r="AG55" s="4">
        <f t="shared" si="2"/>
        <v>1.2075227044057946</v>
      </c>
      <c r="AH55" s="4">
        <f t="shared" si="3"/>
        <v>1.136343962260872</v>
      </c>
    </row>
    <row r="56" spans="1:34" x14ac:dyDescent="0.35">
      <c r="A56" t="s">
        <v>40</v>
      </c>
      <c r="B56" t="s">
        <v>38</v>
      </c>
      <c r="C56" t="s">
        <v>35</v>
      </c>
      <c r="D56">
        <v>7.5587</v>
      </c>
      <c r="E56">
        <v>45.48539091</v>
      </c>
      <c r="F56">
        <v>2.4247363640000001</v>
      </c>
      <c r="G56">
        <v>232.5958636</v>
      </c>
      <c r="H56">
        <v>9.9632818180000005</v>
      </c>
      <c r="I56">
        <v>45.020790910000002</v>
      </c>
      <c r="J56">
        <v>35</v>
      </c>
      <c r="K56">
        <v>980</v>
      </c>
      <c r="L56">
        <v>608.83667095400006</v>
      </c>
      <c r="M56">
        <v>608.83667095400006</v>
      </c>
      <c r="N56" t="s">
        <v>41</v>
      </c>
      <c r="P56">
        <v>87.113805999999997</v>
      </c>
      <c r="Q56">
        <v>20.444888200000001</v>
      </c>
      <c r="R56">
        <v>47.504659670000002</v>
      </c>
      <c r="S56">
        <v>63.881520799999997</v>
      </c>
      <c r="V56">
        <v>1.1197999999999999</v>
      </c>
      <c r="W56">
        <v>1.0993999999999999</v>
      </c>
      <c r="X56">
        <v>1.1046</v>
      </c>
      <c r="Y56">
        <v>1.0944</v>
      </c>
      <c r="Z56">
        <v>3506</v>
      </c>
      <c r="AA56">
        <v>4972</v>
      </c>
      <c r="AB56">
        <v>1637</v>
      </c>
      <c r="AC56">
        <v>8834</v>
      </c>
      <c r="AD56" t="s">
        <v>41</v>
      </c>
      <c r="AE56" s="4">
        <f t="shared" si="0"/>
        <v>1.1079333333333332</v>
      </c>
      <c r="AF56" s="4">
        <f t="shared" si="1"/>
        <v>1.0600628912160482E-2</v>
      </c>
      <c r="AG56" s="4">
        <f t="shared" si="2"/>
        <v>1.1185339622454937</v>
      </c>
      <c r="AH56" s="4">
        <f t="shared" si="3"/>
        <v>1.0973327044211727</v>
      </c>
    </row>
    <row r="57" spans="1:34" x14ac:dyDescent="0.35">
      <c r="A57" t="s">
        <v>40</v>
      </c>
      <c r="B57" t="s">
        <v>38</v>
      </c>
      <c r="C57" t="s">
        <v>35</v>
      </c>
      <c r="D57">
        <v>6.8085181820000003</v>
      </c>
      <c r="E57">
        <v>47.080654549999998</v>
      </c>
      <c r="F57">
        <v>2.451954545</v>
      </c>
      <c r="G57">
        <v>231.7696818</v>
      </c>
      <c r="H57">
        <v>9.2404545450000004</v>
      </c>
      <c r="I57">
        <v>46.009118180000002</v>
      </c>
      <c r="J57">
        <v>30</v>
      </c>
      <c r="K57">
        <v>1372</v>
      </c>
      <c r="L57">
        <v>370.02315036300001</v>
      </c>
      <c r="M57">
        <v>370.02315036300001</v>
      </c>
      <c r="N57" t="s">
        <v>41</v>
      </c>
      <c r="P57">
        <v>43.0674663</v>
      </c>
      <c r="Q57">
        <v>19.421090199999998</v>
      </c>
      <c r="R57">
        <v>44.386643200000002</v>
      </c>
      <c r="S57">
        <v>63.734050430000003</v>
      </c>
      <c r="V57">
        <v>1.1879999999999999</v>
      </c>
      <c r="W57">
        <v>1.2027000000000001</v>
      </c>
      <c r="X57">
        <v>1.2103999999999999</v>
      </c>
      <c r="Y57">
        <v>1.1815</v>
      </c>
      <c r="Z57">
        <v>2163</v>
      </c>
      <c r="AA57">
        <v>3139</v>
      </c>
      <c r="AB57">
        <v>1128</v>
      </c>
      <c r="AC57">
        <v>6898</v>
      </c>
      <c r="AD57" t="s">
        <v>41</v>
      </c>
      <c r="AE57" s="4">
        <f t="shared" si="0"/>
        <v>1.2003666666666666</v>
      </c>
      <c r="AF57" s="4">
        <f t="shared" si="1"/>
        <v>1.1380831838373391E-2</v>
      </c>
      <c r="AG57" s="4">
        <f t="shared" si="2"/>
        <v>1.21174749850504</v>
      </c>
      <c r="AH57" s="4">
        <f t="shared" si="3"/>
        <v>1.1889858348282931</v>
      </c>
    </row>
    <row r="58" spans="1:34" x14ac:dyDescent="0.35">
      <c r="A58" t="s">
        <v>40</v>
      </c>
      <c r="B58" t="s">
        <v>38</v>
      </c>
      <c r="C58" t="s">
        <v>35</v>
      </c>
      <c r="D58">
        <v>6.0698090909999998</v>
      </c>
      <c r="E58">
        <v>48.228245450000003</v>
      </c>
      <c r="F58">
        <v>2.476836364</v>
      </c>
      <c r="G58">
        <v>231.08863640000001</v>
      </c>
      <c r="H58">
        <v>8.5236545449999994</v>
      </c>
      <c r="I58">
        <v>46.574790909999997</v>
      </c>
      <c r="J58">
        <v>25</v>
      </c>
      <c r="K58">
        <v>1569</v>
      </c>
      <c r="L58">
        <v>142.33054209100001</v>
      </c>
      <c r="M58">
        <v>142.33054209100001</v>
      </c>
      <c r="N58" t="s">
        <v>41</v>
      </c>
      <c r="P58">
        <v>50.019404000000002</v>
      </c>
      <c r="Q58">
        <v>16.668446500000002</v>
      </c>
      <c r="R58">
        <v>38.205919700000003</v>
      </c>
      <c r="S58">
        <v>59.652860750000002</v>
      </c>
      <c r="V58">
        <v>1.6349</v>
      </c>
      <c r="W58">
        <v>1.5872999999999999</v>
      </c>
      <c r="X58">
        <v>1.6520999999999999</v>
      </c>
      <c r="Y58">
        <v>1.5498000000000001</v>
      </c>
      <c r="Z58">
        <v>1673</v>
      </c>
      <c r="AA58">
        <v>2353</v>
      </c>
      <c r="AB58">
        <v>816</v>
      </c>
      <c r="AC58">
        <v>3929</v>
      </c>
      <c r="AD58" t="s">
        <v>41</v>
      </c>
      <c r="AE58" s="4">
        <f t="shared" si="0"/>
        <v>1.6247666666666667</v>
      </c>
      <c r="AF58" s="4">
        <f t="shared" si="1"/>
        <v>3.3567444545769841E-2</v>
      </c>
      <c r="AG58" s="4">
        <f t="shared" si="2"/>
        <v>1.6583341112124366</v>
      </c>
      <c r="AH58" s="4">
        <f t="shared" si="3"/>
        <v>1.5911992221208968</v>
      </c>
    </row>
    <row r="59" spans="1:34" x14ac:dyDescent="0.35">
      <c r="A59" t="s">
        <v>40</v>
      </c>
      <c r="B59" t="s">
        <v>38</v>
      </c>
      <c r="C59" t="s">
        <v>35</v>
      </c>
      <c r="D59">
        <v>5.4437454550000002</v>
      </c>
      <c r="E59">
        <v>49.356527270000001</v>
      </c>
      <c r="F59">
        <v>2.4958909089999999</v>
      </c>
      <c r="G59">
        <v>230.5333273</v>
      </c>
      <c r="H59">
        <v>7.9113818179999997</v>
      </c>
      <c r="I59">
        <v>47.031927269999997</v>
      </c>
      <c r="J59">
        <v>20</v>
      </c>
      <c r="K59">
        <v>1493</v>
      </c>
      <c r="L59">
        <v>48.601380834300002</v>
      </c>
      <c r="M59">
        <v>48.601380834300002</v>
      </c>
      <c r="N59" t="s">
        <v>41</v>
      </c>
      <c r="P59">
        <v>210.63158999999999</v>
      </c>
      <c r="Q59">
        <v>18.445109009999999</v>
      </c>
      <c r="R59">
        <v>26.4475327</v>
      </c>
      <c r="S59">
        <v>43.557764880000001</v>
      </c>
      <c r="V59">
        <v>1.6336999999999999</v>
      </c>
      <c r="W59">
        <v>1.6154999999999999</v>
      </c>
      <c r="X59">
        <v>1.6426000000000001</v>
      </c>
      <c r="Y59">
        <v>1.6758999999999999</v>
      </c>
      <c r="Z59">
        <v>1873</v>
      </c>
      <c r="AA59">
        <v>2418</v>
      </c>
      <c r="AB59">
        <v>918</v>
      </c>
      <c r="AC59">
        <v>3988</v>
      </c>
      <c r="AD59" t="s">
        <v>41</v>
      </c>
      <c r="AE59" s="4">
        <f t="shared" si="0"/>
        <v>1.6306</v>
      </c>
      <c r="AF59" s="4">
        <f t="shared" si="1"/>
        <v>1.3813399291991869E-2</v>
      </c>
      <c r="AG59" s="4">
        <f t="shared" si="2"/>
        <v>1.6444133992919918</v>
      </c>
      <c r="AH59" s="4">
        <f t="shared" si="3"/>
        <v>1.6167866007080083</v>
      </c>
    </row>
    <row r="60" spans="1:34" x14ac:dyDescent="0.35">
      <c r="A60" t="s">
        <v>40</v>
      </c>
      <c r="B60" t="s">
        <v>38</v>
      </c>
      <c r="C60" t="s">
        <v>2</v>
      </c>
      <c r="D60">
        <v>4.7646181820000004</v>
      </c>
      <c r="E60">
        <v>55.110845449999999</v>
      </c>
      <c r="F60">
        <v>2.514027273</v>
      </c>
      <c r="G60">
        <v>229.5677364</v>
      </c>
      <c r="H60">
        <v>7.2163545449999997</v>
      </c>
      <c r="I60">
        <v>50.019445449999999</v>
      </c>
      <c r="J60">
        <v>15</v>
      </c>
      <c r="K60">
        <v>1245</v>
      </c>
      <c r="L60">
        <v>296.22445137800003</v>
      </c>
      <c r="M60">
        <v>296.22445137800003</v>
      </c>
      <c r="N60" t="s">
        <v>41</v>
      </c>
      <c r="P60">
        <v>191.99203</v>
      </c>
      <c r="Q60">
        <v>13.813280499999999</v>
      </c>
      <c r="R60">
        <v>27.066843309999999</v>
      </c>
      <c r="S60">
        <v>51.893966239999997</v>
      </c>
      <c r="V60">
        <v>1.7126999999999999</v>
      </c>
      <c r="W60">
        <v>1.7802</v>
      </c>
      <c r="X60">
        <v>1.6178999999999999</v>
      </c>
      <c r="Y60">
        <v>1.8127</v>
      </c>
      <c r="Z60">
        <v>4179</v>
      </c>
      <c r="AA60">
        <v>5659</v>
      </c>
      <c r="AB60">
        <v>1892</v>
      </c>
      <c r="AC60">
        <v>7071</v>
      </c>
      <c r="AD60" t="s">
        <v>41</v>
      </c>
      <c r="AE60" s="4">
        <f t="shared" si="0"/>
        <v>1.7035999999999998</v>
      </c>
      <c r="AF60" s="4">
        <f t="shared" si="1"/>
        <v>8.1531772947728842E-2</v>
      </c>
      <c r="AG60" s="4">
        <f t="shared" si="2"/>
        <v>1.7851317729477287</v>
      </c>
      <c r="AH60" s="4">
        <f t="shared" si="3"/>
        <v>1.6220682270522708</v>
      </c>
    </row>
    <row r="61" spans="1:34" x14ac:dyDescent="0.35">
      <c r="A61" t="s">
        <v>40</v>
      </c>
      <c r="B61" t="s">
        <v>38</v>
      </c>
      <c r="C61" t="s">
        <v>2</v>
      </c>
      <c r="D61">
        <v>4.1945818179999996</v>
      </c>
      <c r="E61">
        <v>60.035809090000001</v>
      </c>
      <c r="F61">
        <v>2.528554545</v>
      </c>
      <c r="G61">
        <v>228.89880909999999</v>
      </c>
      <c r="H61">
        <v>6.6147363639999996</v>
      </c>
      <c r="I61">
        <v>52.07157273</v>
      </c>
      <c r="J61">
        <v>10</v>
      </c>
      <c r="K61">
        <v>1036</v>
      </c>
      <c r="L61">
        <v>495.30916184599897</v>
      </c>
      <c r="M61">
        <v>495.30916184599897</v>
      </c>
      <c r="N61" t="s">
        <v>41</v>
      </c>
      <c r="P61">
        <v>127.25658</v>
      </c>
      <c r="Q61">
        <v>10.4158261</v>
      </c>
      <c r="R61">
        <v>49.9119843</v>
      </c>
      <c r="S61">
        <v>64.460308999999995</v>
      </c>
      <c r="V61">
        <v>1.5679000000000001</v>
      </c>
      <c r="W61">
        <v>1.5751999999999999</v>
      </c>
      <c r="X61">
        <v>1.5291999999999999</v>
      </c>
      <c r="Y61">
        <v>1.5721000000000001</v>
      </c>
      <c r="Z61">
        <v>5185</v>
      </c>
      <c r="AA61">
        <v>6793</v>
      </c>
      <c r="AB61">
        <v>2372</v>
      </c>
      <c r="AC61">
        <v>8435</v>
      </c>
      <c r="AD61" t="s">
        <v>41</v>
      </c>
      <c r="AE61" s="4">
        <f t="shared" si="0"/>
        <v>1.5574333333333332</v>
      </c>
      <c r="AF61" s="4">
        <f t="shared" si="1"/>
        <v>2.4721717847539154E-2</v>
      </c>
      <c r="AG61" s="4">
        <f t="shared" si="2"/>
        <v>1.5821550511808724</v>
      </c>
      <c r="AH61" s="4">
        <f t="shared" si="3"/>
        <v>1.532711615485794</v>
      </c>
    </row>
    <row r="62" spans="1:34" x14ac:dyDescent="0.35">
      <c r="A62" t="s">
        <v>40</v>
      </c>
      <c r="B62" t="s">
        <v>38</v>
      </c>
      <c r="C62" t="s">
        <v>2</v>
      </c>
      <c r="D62">
        <v>3.6090818179999999</v>
      </c>
      <c r="E62">
        <v>67.525499999999994</v>
      </c>
      <c r="F62">
        <v>2.5426090910000001</v>
      </c>
      <c r="G62">
        <v>228.18448179999999</v>
      </c>
      <c r="H62">
        <v>5.9519363639999998</v>
      </c>
      <c r="I62">
        <v>54.790409089999997</v>
      </c>
      <c r="J62">
        <v>10</v>
      </c>
      <c r="K62">
        <v>810</v>
      </c>
      <c r="L62">
        <v>713.47429000800003</v>
      </c>
      <c r="M62">
        <v>713.47429000800003</v>
      </c>
      <c r="N62" t="s">
        <v>41</v>
      </c>
      <c r="P62">
        <v>159.76642100000001</v>
      </c>
      <c r="Q62">
        <v>10.90582702</v>
      </c>
      <c r="R62">
        <v>46.122747799999999</v>
      </c>
      <c r="S62">
        <v>67.318388200000001</v>
      </c>
      <c r="V62">
        <v>1.5017</v>
      </c>
      <c r="W62">
        <v>1.4953000000000001</v>
      </c>
      <c r="X62">
        <v>1.4371</v>
      </c>
      <c r="Y62">
        <v>1.4636</v>
      </c>
      <c r="Z62">
        <v>2669</v>
      </c>
      <c r="AA62">
        <v>3525</v>
      </c>
      <c r="AB62">
        <v>1285</v>
      </c>
      <c r="AC62">
        <v>4837</v>
      </c>
      <c r="AD62" t="s">
        <v>41</v>
      </c>
      <c r="AE62" s="4">
        <f t="shared" si="0"/>
        <v>1.4780333333333333</v>
      </c>
      <c r="AF62" s="4">
        <f t="shared" si="1"/>
        <v>3.5593445089416864E-2</v>
      </c>
      <c r="AG62" s="4">
        <f t="shared" si="2"/>
        <v>1.5136267784227502</v>
      </c>
      <c r="AH62" s="4">
        <f t="shared" si="3"/>
        <v>1.4424398882439164</v>
      </c>
    </row>
    <row r="63" spans="1:34" x14ac:dyDescent="0.35">
      <c r="A63" t="s">
        <v>40</v>
      </c>
      <c r="B63" t="s">
        <v>38</v>
      </c>
      <c r="C63" t="s">
        <v>35</v>
      </c>
      <c r="D63">
        <v>3.0534454549999999</v>
      </c>
      <c r="E63">
        <v>79.034945449999995</v>
      </c>
      <c r="F63">
        <v>2.555527273</v>
      </c>
      <c r="G63">
        <v>227.42500000000001</v>
      </c>
      <c r="H63">
        <v>5.2267181819999999</v>
      </c>
      <c r="I63">
        <v>58.543672729999997</v>
      </c>
      <c r="J63">
        <v>5</v>
      </c>
      <c r="K63">
        <v>577</v>
      </c>
      <c r="L63">
        <v>953.51949632699905</v>
      </c>
      <c r="M63">
        <v>953.51949632699905</v>
      </c>
      <c r="N63" t="s">
        <v>41</v>
      </c>
      <c r="P63">
        <v>325.8064</v>
      </c>
      <c r="Q63">
        <v>27.208765880000001</v>
      </c>
      <c r="R63">
        <v>38.560328200000001</v>
      </c>
      <c r="S63">
        <v>47.773021700000001</v>
      </c>
      <c r="V63">
        <v>1.2992999999999999</v>
      </c>
      <c r="W63">
        <v>1.3537999999999999</v>
      </c>
      <c r="X63">
        <v>1.1323000000000001</v>
      </c>
      <c r="Y63">
        <v>1.5475000000000001</v>
      </c>
      <c r="Z63">
        <v>1067</v>
      </c>
      <c r="AA63">
        <v>1482</v>
      </c>
      <c r="AB63">
        <v>526</v>
      </c>
      <c r="AC63">
        <v>2946</v>
      </c>
      <c r="AD63" t="s">
        <v>41</v>
      </c>
      <c r="AE63" s="4">
        <f t="shared" si="0"/>
        <v>1.2618</v>
      </c>
      <c r="AF63" s="4">
        <f t="shared" si="1"/>
        <v>0.11541338743837291</v>
      </c>
      <c r="AG63" s="4">
        <f t="shared" si="2"/>
        <v>1.377213387438373</v>
      </c>
      <c r="AH63" s="4">
        <f t="shared" si="3"/>
        <v>1.1463866125616271</v>
      </c>
    </row>
    <row r="64" spans="1:34" x14ac:dyDescent="0.35">
      <c r="A64" t="s">
        <v>40</v>
      </c>
      <c r="B64" t="s">
        <v>38</v>
      </c>
      <c r="C64" t="s">
        <v>35</v>
      </c>
      <c r="D64">
        <v>2.4945636360000001</v>
      </c>
      <c r="E64">
        <v>98.053518179999998</v>
      </c>
      <c r="F64">
        <v>2.5679818179999998</v>
      </c>
      <c r="G64">
        <v>226.55539089999999</v>
      </c>
      <c r="H64">
        <v>4.2836999999999996</v>
      </c>
      <c r="I64">
        <v>64.043345450000004</v>
      </c>
      <c r="J64">
        <v>2</v>
      </c>
      <c r="K64">
        <v>269</v>
      </c>
      <c r="L64">
        <v>1267.1165397300001</v>
      </c>
      <c r="M64">
        <v>1267.1165397300001</v>
      </c>
      <c r="N64" t="s">
        <v>41</v>
      </c>
      <c r="P64">
        <v>522.70723999999996</v>
      </c>
      <c r="Q64">
        <v>19.416077099999999</v>
      </c>
      <c r="R64">
        <v>38.511394199999998</v>
      </c>
      <c r="S64">
        <v>48.807569299999997</v>
      </c>
      <c r="V64">
        <v>1.3464</v>
      </c>
      <c r="W64">
        <v>1.3172999999999999</v>
      </c>
      <c r="X64">
        <v>1.1739999999999999</v>
      </c>
      <c r="Y64">
        <v>1.5533999999999999</v>
      </c>
      <c r="Z64">
        <v>559</v>
      </c>
      <c r="AA64">
        <v>743</v>
      </c>
      <c r="AB64">
        <v>293</v>
      </c>
      <c r="AC64">
        <v>2059</v>
      </c>
      <c r="AD64" t="s">
        <v>41</v>
      </c>
      <c r="AE64" s="4">
        <f t="shared" si="0"/>
        <v>1.2792333333333332</v>
      </c>
      <c r="AF64" s="4">
        <f t="shared" si="1"/>
        <v>9.2288912299004489E-2</v>
      </c>
      <c r="AG64" s="4">
        <f t="shared" si="2"/>
        <v>1.3715222456323377</v>
      </c>
      <c r="AH64" s="4">
        <f t="shared" si="3"/>
        <v>1.1869444210343287</v>
      </c>
    </row>
    <row r="65" spans="1:34" x14ac:dyDescent="0.35">
      <c r="A65" s="5" t="s">
        <v>42</v>
      </c>
      <c r="B65" s="5" t="s">
        <v>38</v>
      </c>
      <c r="C65" s="5" t="s">
        <v>35</v>
      </c>
      <c r="D65" s="5">
        <v>7.1451000000000002</v>
      </c>
      <c r="E65" s="5">
        <v>21.75065455</v>
      </c>
      <c r="F65" s="5">
        <v>1.121</v>
      </c>
      <c r="G65" s="5">
        <v>47.89946364</v>
      </c>
      <c r="H65" s="5">
        <v>6.1517818179999999</v>
      </c>
      <c r="I65" s="5">
        <v>17.897300000000001</v>
      </c>
      <c r="J65" s="5">
        <v>15</v>
      </c>
      <c r="K65" s="5">
        <v>650</v>
      </c>
      <c r="L65">
        <v>2410.1889390400002</v>
      </c>
      <c r="M65">
        <v>2410.1889390400002</v>
      </c>
      <c r="N65" t="s">
        <v>43</v>
      </c>
      <c r="O65" s="5"/>
      <c r="P65" s="5">
        <v>36.778649999999999</v>
      </c>
      <c r="Q65" s="5">
        <v>13.3663323</v>
      </c>
      <c r="R65" s="5">
        <v>30.32207163</v>
      </c>
      <c r="S65" s="5">
        <v>43.541409649999999</v>
      </c>
      <c r="T65" s="5"/>
      <c r="U65" s="5"/>
      <c r="V65">
        <v>0.79790000000000005</v>
      </c>
      <c r="W65">
        <v>0.80979999999999996</v>
      </c>
      <c r="X65">
        <v>0.78069999999999995</v>
      </c>
      <c r="Y65">
        <v>0.85550000000000004</v>
      </c>
      <c r="Z65">
        <v>1770</v>
      </c>
      <c r="AA65">
        <v>2222</v>
      </c>
      <c r="AB65">
        <v>738</v>
      </c>
      <c r="AC65">
        <v>2963</v>
      </c>
      <c r="AD65" t="s">
        <v>43</v>
      </c>
      <c r="AE65" s="4">
        <f t="shared" si="0"/>
        <v>0.79613333333333325</v>
      </c>
      <c r="AF65" s="4">
        <f t="shared" si="1"/>
        <v>1.4630219866199336E-2</v>
      </c>
      <c r="AG65" s="4">
        <f t="shared" si="2"/>
        <v>0.81076355319953264</v>
      </c>
      <c r="AH65" s="4">
        <f t="shared" si="3"/>
        <v>0.78150311346713386</v>
      </c>
    </row>
    <row r="66" spans="1:34" x14ac:dyDescent="0.35">
      <c r="A66" t="s">
        <v>42</v>
      </c>
      <c r="B66" t="s">
        <v>38</v>
      </c>
      <c r="C66" t="s">
        <v>35</v>
      </c>
      <c r="D66">
        <v>7.2694727270000001</v>
      </c>
      <c r="E66">
        <v>22.4452</v>
      </c>
      <c r="F66">
        <v>1.0924</v>
      </c>
      <c r="G66">
        <v>47.63980909</v>
      </c>
      <c r="H66">
        <v>7.3887999999999998</v>
      </c>
      <c r="I66">
        <v>22.894481819999999</v>
      </c>
      <c r="J66">
        <v>25</v>
      </c>
      <c r="K66">
        <v>1328</v>
      </c>
      <c r="L66">
        <v>2086.5496922399898</v>
      </c>
      <c r="M66">
        <v>2086.5496922399898</v>
      </c>
      <c r="N66" t="s">
        <v>43</v>
      </c>
      <c r="P66">
        <v>319.16444200000001</v>
      </c>
      <c r="Q66">
        <v>14.24475604</v>
      </c>
      <c r="R66">
        <v>32.205098300000003</v>
      </c>
      <c r="S66">
        <v>51.677623799999999</v>
      </c>
      <c r="V66">
        <v>0.7944</v>
      </c>
      <c r="W66">
        <v>0.83650000000000002</v>
      </c>
      <c r="X66">
        <v>0.80779999999999996</v>
      </c>
      <c r="Y66">
        <v>0.92930000000000001</v>
      </c>
      <c r="Z66">
        <v>508</v>
      </c>
      <c r="AA66">
        <v>854</v>
      </c>
      <c r="AB66">
        <v>275</v>
      </c>
      <c r="AC66">
        <v>1631</v>
      </c>
      <c r="AD66" t="s">
        <v>43</v>
      </c>
      <c r="AE66" s="4">
        <f t="shared" si="0"/>
        <v>0.81289999999999996</v>
      </c>
      <c r="AF66" s="4">
        <f t="shared" si="1"/>
        <v>2.150837046361255E-2</v>
      </c>
      <c r="AG66" s="4">
        <f t="shared" si="2"/>
        <v>0.83440837046361249</v>
      </c>
      <c r="AH66" s="4">
        <f t="shared" si="3"/>
        <v>0.79139162953638742</v>
      </c>
    </row>
    <row r="67" spans="1:34" x14ac:dyDescent="0.35">
      <c r="A67" t="s">
        <v>42</v>
      </c>
      <c r="B67" t="s">
        <v>38</v>
      </c>
      <c r="C67" t="s">
        <v>35</v>
      </c>
      <c r="D67">
        <v>7.3887999999999998</v>
      </c>
      <c r="E67">
        <v>22.894481819999999</v>
      </c>
      <c r="F67">
        <v>1.0605090909999999</v>
      </c>
      <c r="G67">
        <v>47.38693636</v>
      </c>
      <c r="H67">
        <v>6.4346181820000004</v>
      </c>
      <c r="I67">
        <v>19.785336359999999</v>
      </c>
      <c r="J67">
        <v>30</v>
      </c>
      <c r="K67">
        <v>1657</v>
      </c>
      <c r="L67">
        <v>1753.7918973400001</v>
      </c>
      <c r="M67">
        <v>1753.7918973400001</v>
      </c>
      <c r="N67" t="s">
        <v>43</v>
      </c>
      <c r="P67">
        <v>198.22916799999999</v>
      </c>
      <c r="Q67">
        <v>13.9112841</v>
      </c>
      <c r="R67">
        <v>34.723369099999999</v>
      </c>
      <c r="S67">
        <v>53.446657170000002</v>
      </c>
      <c r="T67">
        <v>61.262504810000003</v>
      </c>
      <c r="U67">
        <v>56.179341200000003</v>
      </c>
      <c r="V67">
        <v>0.52780000000000005</v>
      </c>
      <c r="W67">
        <v>0.70899999999999996</v>
      </c>
      <c r="X67">
        <v>0.5131</v>
      </c>
      <c r="Y67">
        <v>0.78500000000000003</v>
      </c>
      <c r="Z67">
        <v>706</v>
      </c>
      <c r="AA67">
        <v>1057</v>
      </c>
      <c r="AB67">
        <v>347</v>
      </c>
      <c r="AC67">
        <v>1774</v>
      </c>
      <c r="AD67" t="s">
        <v>43</v>
      </c>
      <c r="AE67" s="4">
        <f t="shared" ref="AE67:AE130" si="4">AVERAGE(V67:X67)</f>
        <v>0.58330000000000004</v>
      </c>
      <c r="AF67" s="4">
        <f t="shared" ref="AF67:AF130" si="5">_xlfn.STDEV.S(V67:X67)</f>
        <v>0.10910724082296223</v>
      </c>
      <c r="AG67" s="4">
        <f t="shared" ref="AG67:AG130" si="6">AE67+AF67</f>
        <v>0.69240724082296223</v>
      </c>
      <c r="AH67" s="4">
        <f t="shared" ref="AH67:AH130" si="7">AE67-AF67</f>
        <v>0.47419275917703779</v>
      </c>
    </row>
    <row r="68" spans="1:34" x14ac:dyDescent="0.35">
      <c r="A68" t="s">
        <v>42</v>
      </c>
      <c r="B68" t="s">
        <v>38</v>
      </c>
      <c r="C68" t="s">
        <v>35</v>
      </c>
      <c r="D68">
        <v>7.5133363639999997</v>
      </c>
      <c r="E68">
        <v>23.187745450000001</v>
      </c>
      <c r="F68">
        <v>1.0193818180000001</v>
      </c>
      <c r="G68">
        <v>47.004927270000003</v>
      </c>
      <c r="H68">
        <v>6.5909090910000003</v>
      </c>
      <c r="I68">
        <v>20.449381819999999</v>
      </c>
      <c r="J68">
        <v>35</v>
      </c>
      <c r="K68">
        <v>2042</v>
      </c>
      <c r="L68">
        <v>1372.8995810599899</v>
      </c>
      <c r="M68">
        <v>1372.8995810599899</v>
      </c>
      <c r="N68" t="s">
        <v>43</v>
      </c>
      <c r="P68">
        <v>112.03638599999999</v>
      </c>
      <c r="Q68">
        <v>13.381019179999999</v>
      </c>
      <c r="R68">
        <v>33.64829666</v>
      </c>
      <c r="S68">
        <v>52.333743159999997</v>
      </c>
      <c r="T68">
        <v>60.276854049999997</v>
      </c>
      <c r="V68">
        <v>0.79300000000000004</v>
      </c>
      <c r="W68">
        <v>0.77449999999999997</v>
      </c>
      <c r="X68">
        <v>0.78959999999999997</v>
      </c>
      <c r="Y68">
        <v>0.81989999999999996</v>
      </c>
      <c r="Z68">
        <v>808</v>
      </c>
      <c r="AA68">
        <v>1262</v>
      </c>
      <c r="AB68">
        <v>370</v>
      </c>
      <c r="AC68">
        <v>1991</v>
      </c>
      <c r="AD68" t="s">
        <v>43</v>
      </c>
      <c r="AE68" s="4">
        <f t="shared" si="4"/>
        <v>0.78569999999999995</v>
      </c>
      <c r="AF68" s="4">
        <f t="shared" si="5"/>
        <v>9.8473346647709979E-3</v>
      </c>
      <c r="AG68" s="4">
        <f t="shared" si="6"/>
        <v>0.7955473346647709</v>
      </c>
      <c r="AH68" s="4">
        <f t="shared" si="7"/>
        <v>0.77585266533522901</v>
      </c>
    </row>
    <row r="69" spans="1:34" x14ac:dyDescent="0.35">
      <c r="A69" t="s">
        <v>42</v>
      </c>
      <c r="B69" t="s">
        <v>38</v>
      </c>
      <c r="C69" t="s">
        <v>35</v>
      </c>
      <c r="D69">
        <v>7.6238181819999999</v>
      </c>
      <c r="E69">
        <v>22.91659091</v>
      </c>
      <c r="F69">
        <v>0.97786363600000004</v>
      </c>
      <c r="G69">
        <v>47.170763639999997</v>
      </c>
      <c r="H69">
        <v>6.7425909089999996</v>
      </c>
      <c r="I69">
        <v>20.379254549999999</v>
      </c>
      <c r="J69">
        <v>40</v>
      </c>
      <c r="K69">
        <v>2423</v>
      </c>
      <c r="L69">
        <v>1004.95182665</v>
      </c>
      <c r="M69">
        <v>1004.95182665</v>
      </c>
      <c r="N69" t="s">
        <v>43</v>
      </c>
      <c r="P69">
        <v>63.186240400000003</v>
      </c>
      <c r="Q69">
        <v>12.888569950000001</v>
      </c>
      <c r="R69">
        <v>38.70550549</v>
      </c>
      <c r="S69">
        <v>57.918784960000004</v>
      </c>
      <c r="T69">
        <v>65.737074699999994</v>
      </c>
      <c r="U69">
        <v>62.738090970000002</v>
      </c>
      <c r="V69">
        <v>0.73799999999999999</v>
      </c>
      <c r="W69">
        <v>0.74829999999999997</v>
      </c>
      <c r="X69">
        <v>0.78539999999999999</v>
      </c>
      <c r="Y69">
        <v>0.80200000000000005</v>
      </c>
      <c r="Z69">
        <v>434</v>
      </c>
      <c r="AA69">
        <v>650</v>
      </c>
      <c r="AB69">
        <v>226</v>
      </c>
      <c r="AC69">
        <v>1491</v>
      </c>
      <c r="AD69" t="s">
        <v>43</v>
      </c>
      <c r="AE69" s="4">
        <f t="shared" si="4"/>
        <v>0.75723333333333331</v>
      </c>
      <c r="AF69" s="4">
        <f t="shared" si="5"/>
        <v>2.4930770813060183E-2</v>
      </c>
      <c r="AG69" s="4">
        <f t="shared" si="6"/>
        <v>0.78216410414639348</v>
      </c>
      <c r="AH69" s="4">
        <f t="shared" si="7"/>
        <v>0.73230256252027315</v>
      </c>
    </row>
    <row r="70" spans="1:34" x14ac:dyDescent="0.35">
      <c r="A70" t="s">
        <v>42</v>
      </c>
      <c r="B70" t="s">
        <v>38</v>
      </c>
      <c r="C70" t="s">
        <v>35</v>
      </c>
      <c r="D70">
        <v>7.7276999999999996</v>
      </c>
      <c r="E70">
        <v>22.254672729999999</v>
      </c>
      <c r="F70">
        <v>0.92547272700000005</v>
      </c>
      <c r="G70">
        <v>47.73890909</v>
      </c>
      <c r="H70">
        <v>6.9032</v>
      </c>
      <c r="I70">
        <v>19.870509089999999</v>
      </c>
      <c r="J70">
        <v>50</v>
      </c>
      <c r="K70">
        <v>2323</v>
      </c>
      <c r="L70">
        <v>562.16292791299895</v>
      </c>
      <c r="M70">
        <v>562.16292791299895</v>
      </c>
      <c r="N70" t="s">
        <v>43</v>
      </c>
      <c r="P70">
        <v>418.65749</v>
      </c>
      <c r="Q70">
        <v>12.526889199999999</v>
      </c>
      <c r="R70">
        <v>35.677660860000003</v>
      </c>
      <c r="S70">
        <v>51.276958200000003</v>
      </c>
      <c r="T70">
        <v>63.913259400000001</v>
      </c>
      <c r="U70">
        <v>71.566645120000004</v>
      </c>
      <c r="V70">
        <v>0.81810000000000005</v>
      </c>
      <c r="W70">
        <v>0.84189999999999998</v>
      </c>
      <c r="X70">
        <v>0.83069999999999999</v>
      </c>
      <c r="Y70">
        <v>0.8831</v>
      </c>
      <c r="Z70">
        <v>389</v>
      </c>
      <c r="AA70">
        <v>812</v>
      </c>
      <c r="AB70">
        <v>199</v>
      </c>
      <c r="AC70">
        <v>1745</v>
      </c>
      <c r="AD70" t="s">
        <v>43</v>
      </c>
      <c r="AE70" s="4">
        <f t="shared" si="4"/>
        <v>0.83023333333333349</v>
      </c>
      <c r="AF70" s="4">
        <f t="shared" si="5"/>
        <v>1.1906860767361501E-2</v>
      </c>
      <c r="AG70" s="4">
        <f t="shared" si="6"/>
        <v>0.84214019410069496</v>
      </c>
      <c r="AH70" s="4">
        <f t="shared" si="7"/>
        <v>0.81832647256597202</v>
      </c>
    </row>
    <row r="71" spans="1:34" x14ac:dyDescent="0.35">
      <c r="A71" t="s">
        <v>42</v>
      </c>
      <c r="B71" t="s">
        <v>38</v>
      </c>
      <c r="C71" t="s">
        <v>35</v>
      </c>
      <c r="D71">
        <v>7.7846363639999998</v>
      </c>
      <c r="E71">
        <v>21.40667273</v>
      </c>
      <c r="F71">
        <v>0.88740909099999998</v>
      </c>
      <c r="G71">
        <v>49.069463640000002</v>
      </c>
      <c r="H71">
        <v>7.0108363640000002</v>
      </c>
      <c r="I71">
        <v>18.99498182</v>
      </c>
      <c r="J71">
        <v>75</v>
      </c>
      <c r="K71">
        <v>1976</v>
      </c>
      <c r="L71">
        <v>235.93505063699899</v>
      </c>
      <c r="M71">
        <v>235.93505063699899</v>
      </c>
      <c r="N71" t="s">
        <v>43</v>
      </c>
      <c r="P71">
        <v>117.35946149999999</v>
      </c>
      <c r="Q71">
        <v>13.858094639999999</v>
      </c>
      <c r="R71">
        <v>36.000863199999998</v>
      </c>
      <c r="S71">
        <v>49.1318573</v>
      </c>
      <c r="T71">
        <v>66.502272199999993</v>
      </c>
      <c r="U71">
        <v>72.731634369999995</v>
      </c>
      <c r="V71">
        <v>0.83879999999999999</v>
      </c>
      <c r="W71">
        <v>0.84830000000000005</v>
      </c>
      <c r="X71">
        <v>0.87239999999999995</v>
      </c>
      <c r="Y71">
        <v>0.92879999999999996</v>
      </c>
      <c r="Z71">
        <v>244</v>
      </c>
      <c r="AA71">
        <v>403</v>
      </c>
      <c r="AB71">
        <v>128</v>
      </c>
      <c r="AC71">
        <v>1240</v>
      </c>
      <c r="AD71" t="s">
        <v>43</v>
      </c>
      <c r="AE71" s="4">
        <f t="shared" si="4"/>
        <v>0.85316666666666663</v>
      </c>
      <c r="AF71" s="4">
        <f t="shared" si="5"/>
        <v>1.7320604300466318E-2</v>
      </c>
      <c r="AG71" s="4">
        <f t="shared" si="6"/>
        <v>0.87048727096713296</v>
      </c>
      <c r="AH71" s="4">
        <f t="shared" si="7"/>
        <v>0.83584606236620029</v>
      </c>
    </row>
    <row r="72" spans="1:34" x14ac:dyDescent="0.35">
      <c r="A72" t="s">
        <v>42</v>
      </c>
      <c r="B72" t="s">
        <v>38</v>
      </c>
      <c r="C72" t="s">
        <v>35</v>
      </c>
      <c r="D72">
        <v>7.812654545</v>
      </c>
      <c r="E72">
        <v>20.7239</v>
      </c>
      <c r="F72">
        <v>0.85573636399999997</v>
      </c>
      <c r="G72">
        <v>50.281063639999999</v>
      </c>
      <c r="H72">
        <v>7.0814727270000004</v>
      </c>
      <c r="I72">
        <v>18.291109089999999</v>
      </c>
      <c r="J72">
        <v>80</v>
      </c>
      <c r="K72">
        <v>1671</v>
      </c>
      <c r="L72">
        <v>110.104079142</v>
      </c>
      <c r="M72">
        <v>110.104079142</v>
      </c>
      <c r="N72" t="s">
        <v>43</v>
      </c>
      <c r="P72">
        <v>128.09132600000001</v>
      </c>
      <c r="Q72">
        <v>14.067488000000001</v>
      </c>
      <c r="R72">
        <v>30.538658600000002</v>
      </c>
      <c r="S72">
        <v>50.442570099999998</v>
      </c>
      <c r="T72">
        <v>61.438498600000003</v>
      </c>
      <c r="U72">
        <v>69.386590499999997</v>
      </c>
      <c r="V72">
        <v>0.57909999999999995</v>
      </c>
      <c r="W72">
        <v>0.84219999999999995</v>
      </c>
      <c r="X72">
        <v>0.57999999999999996</v>
      </c>
      <c r="Y72">
        <v>0.90110000000000001</v>
      </c>
      <c r="Z72">
        <v>625</v>
      </c>
      <c r="AA72">
        <v>976</v>
      </c>
      <c r="AB72">
        <v>291</v>
      </c>
      <c r="AC72">
        <v>2477</v>
      </c>
      <c r="AD72" t="s">
        <v>43</v>
      </c>
      <c r="AE72" s="4">
        <f t="shared" si="4"/>
        <v>0.66710000000000003</v>
      </c>
      <c r="AF72" s="4">
        <f t="shared" si="5"/>
        <v>0.15164171589638498</v>
      </c>
      <c r="AG72" s="4">
        <f t="shared" si="6"/>
        <v>0.818741715896385</v>
      </c>
      <c r="AH72" s="4">
        <f t="shared" si="7"/>
        <v>0.51545828410361505</v>
      </c>
    </row>
    <row r="73" spans="1:34" x14ac:dyDescent="0.35">
      <c r="A73" t="s">
        <v>42</v>
      </c>
      <c r="B73" t="s">
        <v>38</v>
      </c>
      <c r="C73" t="s">
        <v>35</v>
      </c>
      <c r="D73">
        <v>7.8246636360000004</v>
      </c>
      <c r="E73">
        <v>19.92682727</v>
      </c>
      <c r="F73">
        <v>0.82032727299999997</v>
      </c>
      <c r="G73">
        <v>51.982372730000002</v>
      </c>
      <c r="H73">
        <v>7.1442272730000003</v>
      </c>
      <c r="I73">
        <v>17.456463639999999</v>
      </c>
      <c r="J73">
        <v>90</v>
      </c>
      <c r="K73">
        <v>1336</v>
      </c>
      <c r="L73">
        <v>447.03600366599898</v>
      </c>
      <c r="M73">
        <v>447.03600366599898</v>
      </c>
      <c r="N73" t="s">
        <v>43</v>
      </c>
      <c r="P73">
        <v>131.841286</v>
      </c>
      <c r="Q73">
        <v>12.841199810000001</v>
      </c>
      <c r="R73">
        <v>32.6609105</v>
      </c>
      <c r="S73">
        <v>55.116693300000001</v>
      </c>
      <c r="T73">
        <v>68.115178479999997</v>
      </c>
      <c r="U73">
        <v>73.462886699999999</v>
      </c>
      <c r="V73">
        <v>0.77280000000000004</v>
      </c>
      <c r="W73">
        <v>0.77600000000000002</v>
      </c>
      <c r="X73">
        <v>0.57430000000000003</v>
      </c>
      <c r="Y73">
        <v>0.90269999999999995</v>
      </c>
      <c r="Z73">
        <v>384</v>
      </c>
      <c r="AA73">
        <v>523</v>
      </c>
      <c r="AB73">
        <v>229</v>
      </c>
      <c r="AC73">
        <v>3374</v>
      </c>
      <c r="AD73" t="s">
        <v>43</v>
      </c>
      <c r="AE73" s="4">
        <f t="shared" si="4"/>
        <v>0.7077</v>
      </c>
      <c r="AF73" s="4">
        <f t="shared" si="5"/>
        <v>0.11553886791898257</v>
      </c>
      <c r="AG73" s="4">
        <f t="shared" si="6"/>
        <v>0.8232388679189826</v>
      </c>
      <c r="AH73" s="4">
        <f t="shared" si="7"/>
        <v>0.59216113208101739</v>
      </c>
    </row>
    <row r="74" spans="1:34" x14ac:dyDescent="0.35">
      <c r="A74" t="s">
        <v>42</v>
      </c>
      <c r="B74" t="s">
        <v>38</v>
      </c>
      <c r="C74" t="s">
        <v>35</v>
      </c>
      <c r="D74">
        <v>7.8157090910000004</v>
      </c>
      <c r="E74">
        <v>19.135300000000001</v>
      </c>
      <c r="F74">
        <v>0.79063636400000004</v>
      </c>
      <c r="G74">
        <v>54.346372729999999</v>
      </c>
      <c r="H74">
        <v>7.1860090909999998</v>
      </c>
      <c r="I74">
        <v>16.538181819999998</v>
      </c>
      <c r="J74">
        <v>100</v>
      </c>
      <c r="K74">
        <v>1053</v>
      </c>
      <c r="L74">
        <v>777.82768319700006</v>
      </c>
      <c r="M74">
        <v>777.82768319700006</v>
      </c>
      <c r="N74" t="s">
        <v>43</v>
      </c>
      <c r="P74">
        <v>176.2413991</v>
      </c>
      <c r="Q74">
        <v>12.37291928</v>
      </c>
      <c r="R74">
        <v>31.84070887</v>
      </c>
      <c r="S74">
        <v>57.301979099999997</v>
      </c>
      <c r="T74">
        <v>70.548191239999994</v>
      </c>
      <c r="U74">
        <v>77.301520190000005</v>
      </c>
      <c r="V74">
        <v>0.83289999999999997</v>
      </c>
      <c r="W74">
        <v>0.83760000000000001</v>
      </c>
      <c r="X74">
        <v>0.78510000000000002</v>
      </c>
      <c r="Y74">
        <v>0.90049999999999997</v>
      </c>
      <c r="Z74">
        <v>606</v>
      </c>
      <c r="AA74">
        <v>930</v>
      </c>
      <c r="AB74">
        <v>284</v>
      </c>
      <c r="AC74">
        <v>2610</v>
      </c>
      <c r="AD74" t="s">
        <v>43</v>
      </c>
      <c r="AE74" s="4">
        <f t="shared" si="4"/>
        <v>0.81853333333333333</v>
      </c>
      <c r="AF74" s="4">
        <f t="shared" si="5"/>
        <v>2.9049325867106322E-2</v>
      </c>
      <c r="AG74" s="4">
        <f t="shared" si="6"/>
        <v>0.84758265920043963</v>
      </c>
      <c r="AH74" s="4">
        <f t="shared" si="7"/>
        <v>0.78948400746622704</v>
      </c>
    </row>
    <row r="75" spans="1:34" x14ac:dyDescent="0.35">
      <c r="A75" t="s">
        <v>42</v>
      </c>
      <c r="B75" t="s">
        <v>38</v>
      </c>
      <c r="C75" t="s">
        <v>35</v>
      </c>
      <c r="D75">
        <v>7.7816363639999997</v>
      </c>
      <c r="E75">
        <v>18.323936360000001</v>
      </c>
      <c r="F75">
        <v>0.75896363600000005</v>
      </c>
      <c r="G75">
        <v>57.306363640000001</v>
      </c>
      <c r="H75">
        <v>7.21</v>
      </c>
      <c r="I75">
        <v>15.59324545</v>
      </c>
      <c r="J75">
        <v>100</v>
      </c>
      <c r="K75">
        <v>796</v>
      </c>
      <c r="L75">
        <v>396.72611678099901</v>
      </c>
      <c r="M75">
        <v>396.72611678099901</v>
      </c>
      <c r="N75" t="s">
        <v>43</v>
      </c>
      <c r="P75">
        <v>110.07982</v>
      </c>
      <c r="Q75">
        <v>13.658069899999999</v>
      </c>
      <c r="R75">
        <v>36.142622920000001</v>
      </c>
      <c r="S75">
        <v>53.747717969999997</v>
      </c>
      <c r="T75">
        <v>67.474540899999994</v>
      </c>
      <c r="U75">
        <v>74.481578400000004</v>
      </c>
      <c r="V75">
        <v>0.64759999999999995</v>
      </c>
      <c r="W75">
        <v>0.86980000000000002</v>
      </c>
      <c r="X75">
        <v>0.98499999999999999</v>
      </c>
      <c r="Y75">
        <v>0.92859999999999998</v>
      </c>
      <c r="Z75">
        <v>122</v>
      </c>
      <c r="AA75">
        <v>162</v>
      </c>
      <c r="AB75">
        <v>63</v>
      </c>
      <c r="AC75">
        <v>1204</v>
      </c>
      <c r="AD75" t="s">
        <v>43</v>
      </c>
      <c r="AE75" s="4">
        <f t="shared" si="4"/>
        <v>0.83413333333333328</v>
      </c>
      <c r="AF75" s="4">
        <f t="shared" si="5"/>
        <v>0.17150444114755017</v>
      </c>
      <c r="AG75" s="4">
        <f t="shared" si="6"/>
        <v>1.0056377744808835</v>
      </c>
      <c r="AH75" s="4">
        <f t="shared" si="7"/>
        <v>0.66262889218578314</v>
      </c>
    </row>
    <row r="76" spans="1:34" x14ac:dyDescent="0.35">
      <c r="A76" t="s">
        <v>42</v>
      </c>
      <c r="B76" t="s">
        <v>38</v>
      </c>
      <c r="C76" t="s">
        <v>35</v>
      </c>
      <c r="D76">
        <v>7.7407000000000004</v>
      </c>
      <c r="E76">
        <v>17.850354549999999</v>
      </c>
      <c r="F76">
        <v>0.749318182</v>
      </c>
      <c r="G76">
        <v>60.668181820000001</v>
      </c>
      <c r="H76">
        <v>7.2120818179999997</v>
      </c>
      <c r="I76">
        <v>14.878545450000001</v>
      </c>
      <c r="J76">
        <v>100</v>
      </c>
      <c r="K76">
        <v>539</v>
      </c>
      <c r="L76">
        <v>92.865341773799898</v>
      </c>
      <c r="M76">
        <v>92.865341773799898</v>
      </c>
      <c r="N76" t="s">
        <v>43</v>
      </c>
      <c r="P76">
        <v>60.896766499999998</v>
      </c>
      <c r="Q76">
        <v>18.148800099999999</v>
      </c>
      <c r="R76">
        <v>45.233937390000001</v>
      </c>
      <c r="S76">
        <v>54.769478069999998</v>
      </c>
      <c r="T76">
        <v>67.943972070000001</v>
      </c>
      <c r="U76">
        <v>61.475931809999999</v>
      </c>
      <c r="V76">
        <v>0.82030000000000003</v>
      </c>
      <c r="W76">
        <v>0.83650000000000002</v>
      </c>
      <c r="X76">
        <v>0.8528</v>
      </c>
      <c r="Y76">
        <v>0.90449999999999997</v>
      </c>
      <c r="Z76">
        <v>230</v>
      </c>
      <c r="AA76">
        <v>322</v>
      </c>
      <c r="AB76">
        <v>121</v>
      </c>
      <c r="AC76">
        <v>1809</v>
      </c>
      <c r="AD76" t="s">
        <v>43</v>
      </c>
      <c r="AE76" s="4">
        <f t="shared" si="4"/>
        <v>0.83653333333333324</v>
      </c>
      <c r="AF76" s="4">
        <f t="shared" si="5"/>
        <v>1.6250025641005396E-2</v>
      </c>
      <c r="AG76" s="4">
        <f t="shared" si="6"/>
        <v>0.85278335897433866</v>
      </c>
      <c r="AH76" s="4">
        <f t="shared" si="7"/>
        <v>0.82028330769232782</v>
      </c>
    </row>
    <row r="77" spans="1:34" x14ac:dyDescent="0.35">
      <c r="A77" t="s">
        <v>42</v>
      </c>
      <c r="B77" t="s">
        <v>38</v>
      </c>
      <c r="C77" t="s">
        <v>35</v>
      </c>
      <c r="D77">
        <v>7.6933272730000004</v>
      </c>
      <c r="E77">
        <v>17.53274545</v>
      </c>
      <c r="F77">
        <v>0.74199090899999998</v>
      </c>
      <c r="G77">
        <v>63.661490909999998</v>
      </c>
      <c r="H77">
        <v>7.2025909090000004</v>
      </c>
      <c r="I77">
        <v>14.359709090000001</v>
      </c>
      <c r="J77">
        <v>110</v>
      </c>
      <c r="K77">
        <v>320</v>
      </c>
      <c r="L77">
        <v>135.526003064999</v>
      </c>
      <c r="M77">
        <v>135.526003064999</v>
      </c>
      <c r="N77" t="s">
        <v>43</v>
      </c>
      <c r="P77">
        <v>56.657092069999997</v>
      </c>
      <c r="Q77">
        <v>18.453525979999998</v>
      </c>
      <c r="R77">
        <v>57.540236999999998</v>
      </c>
      <c r="S77">
        <v>59.237385860000003</v>
      </c>
      <c r="T77">
        <v>64.988804700000003</v>
      </c>
      <c r="U77">
        <v>39.649080599999998</v>
      </c>
      <c r="V77">
        <v>0.87270000000000003</v>
      </c>
      <c r="W77">
        <v>0.87060000000000004</v>
      </c>
      <c r="X77">
        <v>0.7772</v>
      </c>
      <c r="Y77">
        <v>0.98440000000000005</v>
      </c>
      <c r="Z77">
        <v>73</v>
      </c>
      <c r="AA77">
        <v>100</v>
      </c>
      <c r="AB77">
        <v>39</v>
      </c>
      <c r="AC77">
        <v>1419</v>
      </c>
      <c r="AD77" t="s">
        <v>43</v>
      </c>
      <c r="AE77" s="4">
        <f t="shared" si="4"/>
        <v>0.84016666666666673</v>
      </c>
      <c r="AF77" s="4">
        <f t="shared" si="5"/>
        <v>5.454084096650267E-2</v>
      </c>
      <c r="AG77" s="4">
        <f t="shared" si="6"/>
        <v>0.89470750763316942</v>
      </c>
      <c r="AH77" s="4">
        <f t="shared" si="7"/>
        <v>0.78562582570016404</v>
      </c>
    </row>
    <row r="78" spans="1:34" x14ac:dyDescent="0.35">
      <c r="A78" s="5" t="s">
        <v>44</v>
      </c>
      <c r="B78" s="5" t="s">
        <v>38</v>
      </c>
      <c r="C78" s="5" t="s">
        <v>2</v>
      </c>
      <c r="D78" s="5">
        <v>3.4580090910000001</v>
      </c>
      <c r="E78" s="5">
        <v>309.83111819999999</v>
      </c>
      <c r="F78" s="5">
        <v>1.9336909090000001</v>
      </c>
      <c r="G78" s="5">
        <v>192.1334636</v>
      </c>
      <c r="H78" s="5">
        <v>4.5802727269999997</v>
      </c>
      <c r="I78" s="5">
        <v>333.56327270000003</v>
      </c>
      <c r="J78" s="5">
        <v>120</v>
      </c>
      <c r="K78" s="5">
        <v>500</v>
      </c>
      <c r="L78">
        <v>297.65010835200002</v>
      </c>
      <c r="M78">
        <v>297.65010835200002</v>
      </c>
      <c r="N78" t="s">
        <v>45</v>
      </c>
      <c r="O78" s="5"/>
      <c r="P78" s="5">
        <v>141.70978199999999</v>
      </c>
      <c r="Q78" s="5">
        <v>6.8865499999999997</v>
      </c>
      <c r="R78" s="5">
        <v>42.747720000000001</v>
      </c>
      <c r="S78" s="5">
        <v>58.720709999999997</v>
      </c>
      <c r="T78" s="5"/>
      <c r="U78" s="5"/>
      <c r="V78">
        <v>1.0657000000000001</v>
      </c>
      <c r="W78">
        <v>1.0464</v>
      </c>
      <c r="X78">
        <v>1.0900000000000001</v>
      </c>
      <c r="Y78">
        <v>0.97719999999999996</v>
      </c>
      <c r="Z78">
        <v>2676</v>
      </c>
      <c r="AA78">
        <v>3511</v>
      </c>
      <c r="AB78">
        <v>1517</v>
      </c>
      <c r="AC78">
        <v>5868</v>
      </c>
      <c r="AD78" t="s">
        <v>45</v>
      </c>
      <c r="AE78" s="4">
        <f t="shared" si="4"/>
        <v>1.0673666666666666</v>
      </c>
      <c r="AF78" s="4">
        <f t="shared" si="5"/>
        <v>2.1847730622042535E-2</v>
      </c>
      <c r="AG78" s="4">
        <f t="shared" si="6"/>
        <v>1.0892143972887092</v>
      </c>
      <c r="AH78" s="4">
        <f t="shared" si="7"/>
        <v>1.045518936044624</v>
      </c>
    </row>
    <row r="79" spans="1:34" x14ac:dyDescent="0.35">
      <c r="A79" t="s">
        <v>44</v>
      </c>
      <c r="B79" t="s">
        <v>38</v>
      </c>
      <c r="C79" t="s">
        <v>2</v>
      </c>
      <c r="D79">
        <v>3.693672727</v>
      </c>
      <c r="E79">
        <v>307.90542729999999</v>
      </c>
      <c r="F79">
        <v>1.914581818</v>
      </c>
      <c r="G79">
        <v>191.94550000000001</v>
      </c>
      <c r="H79">
        <v>4.7442363639999998</v>
      </c>
      <c r="I79">
        <v>330.98309089999998</v>
      </c>
      <c r="J79">
        <v>115</v>
      </c>
      <c r="K79">
        <v>692</v>
      </c>
      <c r="L79">
        <v>63.4474689782</v>
      </c>
      <c r="M79">
        <v>63.4474689782</v>
      </c>
      <c r="N79" t="s">
        <v>45</v>
      </c>
      <c r="P79">
        <v>39.083896000000003</v>
      </c>
      <c r="Q79">
        <v>7.9307251000000001</v>
      </c>
      <c r="R79">
        <v>43.278449999999999</v>
      </c>
      <c r="S79">
        <v>58.856884200000003</v>
      </c>
      <c r="V79">
        <v>1.0444</v>
      </c>
      <c r="W79">
        <v>1.2128000000000001</v>
      </c>
      <c r="X79">
        <v>1.0607</v>
      </c>
      <c r="Y79">
        <v>1.0959000000000001</v>
      </c>
      <c r="Z79">
        <v>1741</v>
      </c>
      <c r="AA79">
        <v>2701</v>
      </c>
      <c r="AB79">
        <v>1354</v>
      </c>
      <c r="AC79">
        <v>3978</v>
      </c>
      <c r="AD79" t="s">
        <v>45</v>
      </c>
      <c r="AE79" s="4">
        <f t="shared" si="4"/>
        <v>1.1059666666666665</v>
      </c>
      <c r="AF79" s="4">
        <f t="shared" si="5"/>
        <v>9.287864842542308E-2</v>
      </c>
      <c r="AG79" s="4">
        <f t="shared" si="6"/>
        <v>1.1988453150920897</v>
      </c>
      <c r="AH79" s="4">
        <f t="shared" si="7"/>
        <v>1.0130880182412434</v>
      </c>
    </row>
    <row r="80" spans="1:34" x14ac:dyDescent="0.35">
      <c r="A80" t="s">
        <v>44</v>
      </c>
      <c r="B80" t="s">
        <v>38</v>
      </c>
      <c r="C80" t="s">
        <v>2</v>
      </c>
      <c r="D80">
        <v>3.9781909089999998</v>
      </c>
      <c r="E80">
        <v>306.43994550000002</v>
      </c>
      <c r="F80">
        <v>1.869809091</v>
      </c>
      <c r="G80">
        <v>190.6318273</v>
      </c>
      <c r="H80">
        <v>4.974254545</v>
      </c>
      <c r="I80">
        <v>328.13638179999998</v>
      </c>
      <c r="J80">
        <v>110</v>
      </c>
      <c r="K80">
        <v>952</v>
      </c>
      <c r="L80">
        <v>151.558589409999</v>
      </c>
      <c r="M80">
        <v>151.558589409999</v>
      </c>
      <c r="N80" t="s">
        <v>45</v>
      </c>
      <c r="P80">
        <v>70.337952000000001</v>
      </c>
      <c r="Q80">
        <v>10.19903</v>
      </c>
      <c r="R80">
        <v>37.701540000000001</v>
      </c>
      <c r="S80">
        <v>52.541649999999997</v>
      </c>
      <c r="V80">
        <v>0.90469999999999995</v>
      </c>
      <c r="W80">
        <v>0.98070000000000002</v>
      </c>
      <c r="X80">
        <v>0.99129999999999996</v>
      </c>
      <c r="Y80">
        <v>0.96040000000000003</v>
      </c>
      <c r="Z80">
        <v>2644</v>
      </c>
      <c r="AA80">
        <v>3643</v>
      </c>
      <c r="AB80">
        <v>2065</v>
      </c>
      <c r="AC80">
        <v>4779</v>
      </c>
      <c r="AD80" t="s">
        <v>45</v>
      </c>
      <c r="AE80" s="4">
        <f t="shared" si="4"/>
        <v>0.95889999999999997</v>
      </c>
      <c r="AF80" s="4">
        <f t="shared" si="5"/>
        <v>4.7236850021990268E-2</v>
      </c>
      <c r="AG80" s="4">
        <f t="shared" si="6"/>
        <v>1.0061368500219903</v>
      </c>
      <c r="AH80" s="4">
        <f t="shared" si="7"/>
        <v>0.91166314997800968</v>
      </c>
    </row>
    <row r="81" spans="1:34" x14ac:dyDescent="0.35">
      <c r="A81" t="s">
        <v>44</v>
      </c>
      <c r="B81" t="s">
        <v>38</v>
      </c>
      <c r="C81" t="s">
        <v>35</v>
      </c>
      <c r="D81">
        <v>4.2497818179999998</v>
      </c>
      <c r="E81">
        <v>305.12877270000001</v>
      </c>
      <c r="F81">
        <v>1.8240545450000001</v>
      </c>
      <c r="G81">
        <v>189.5504</v>
      </c>
      <c r="H81">
        <v>5.193281818</v>
      </c>
      <c r="I81">
        <v>325.6080455</v>
      </c>
      <c r="J81">
        <v>105</v>
      </c>
      <c r="K81">
        <v>1191</v>
      </c>
      <c r="L81">
        <v>393.32978083900002</v>
      </c>
      <c r="M81">
        <v>393.32978083900002</v>
      </c>
      <c r="N81" t="s">
        <v>45</v>
      </c>
      <c r="P81">
        <v>203.717163</v>
      </c>
      <c r="Q81">
        <v>11.42088</v>
      </c>
      <c r="R81">
        <v>34.403607000000001</v>
      </c>
      <c r="S81">
        <v>47.753424000000003</v>
      </c>
      <c r="V81">
        <v>0.74409999999999998</v>
      </c>
      <c r="W81">
        <v>0.73629999999999995</v>
      </c>
      <c r="X81">
        <v>0.77249999999999996</v>
      </c>
      <c r="Y81">
        <v>0.7661</v>
      </c>
      <c r="Z81">
        <v>1635</v>
      </c>
      <c r="AA81">
        <v>2012</v>
      </c>
      <c r="AB81">
        <v>982</v>
      </c>
      <c r="AC81">
        <v>2885</v>
      </c>
      <c r="AD81" t="s">
        <v>45</v>
      </c>
      <c r="AE81" s="4">
        <f t="shared" si="4"/>
        <v>0.75096666666666667</v>
      </c>
      <c r="AF81" s="4">
        <f t="shared" si="5"/>
        <v>1.9051859051896571E-2</v>
      </c>
      <c r="AG81" s="4">
        <f t="shared" si="6"/>
        <v>0.77001852571856322</v>
      </c>
      <c r="AH81" s="4">
        <f t="shared" si="7"/>
        <v>0.73191480761477012</v>
      </c>
    </row>
    <row r="82" spans="1:34" x14ac:dyDescent="0.35">
      <c r="A82" t="s">
        <v>44</v>
      </c>
      <c r="B82" t="s">
        <v>38</v>
      </c>
      <c r="C82" t="s">
        <v>35</v>
      </c>
      <c r="D82">
        <v>4.5357363639999999</v>
      </c>
      <c r="E82">
        <v>304.03651819999999</v>
      </c>
      <c r="F82">
        <v>1.760718182</v>
      </c>
      <c r="G82">
        <v>187.94461820000001</v>
      </c>
      <c r="H82">
        <v>5.4349181819999997</v>
      </c>
      <c r="I82">
        <v>323.0865455</v>
      </c>
      <c r="J82">
        <v>100</v>
      </c>
      <c r="K82">
        <v>1470</v>
      </c>
      <c r="L82">
        <v>662.74403548199905</v>
      </c>
      <c r="M82">
        <v>662.74403548199905</v>
      </c>
      <c r="N82" t="s">
        <v>45</v>
      </c>
      <c r="P82">
        <v>48.083801000000001</v>
      </c>
      <c r="Q82">
        <v>13.8641405</v>
      </c>
      <c r="R82">
        <v>41.868482999999998</v>
      </c>
      <c r="S82">
        <v>43.033223</v>
      </c>
      <c r="V82">
        <v>0.77529999999999999</v>
      </c>
      <c r="W82">
        <v>0.7913</v>
      </c>
      <c r="X82">
        <v>0.77</v>
      </c>
      <c r="Y82">
        <v>0.8367</v>
      </c>
      <c r="Z82">
        <v>2099</v>
      </c>
      <c r="AA82">
        <v>2656</v>
      </c>
      <c r="AB82">
        <v>1259</v>
      </c>
      <c r="AC82">
        <v>3665</v>
      </c>
      <c r="AD82" t="s">
        <v>45</v>
      </c>
      <c r="AE82" s="4">
        <f t="shared" si="4"/>
        <v>0.7788666666666666</v>
      </c>
      <c r="AF82" s="4">
        <f t="shared" si="5"/>
        <v>1.1088883322198555E-2</v>
      </c>
      <c r="AG82" s="4">
        <f t="shared" si="6"/>
        <v>0.78995554998886519</v>
      </c>
      <c r="AH82" s="4">
        <f t="shared" si="7"/>
        <v>0.767777783344468</v>
      </c>
    </row>
    <row r="83" spans="1:34" x14ac:dyDescent="0.35">
      <c r="A83" t="s">
        <v>44</v>
      </c>
      <c r="B83" t="s">
        <v>38</v>
      </c>
      <c r="C83" t="s">
        <v>35</v>
      </c>
      <c r="D83">
        <v>4.7443818179999999</v>
      </c>
      <c r="E83">
        <v>303.44810910000001</v>
      </c>
      <c r="F83">
        <v>1.697263636</v>
      </c>
      <c r="G83">
        <v>186.10236359999999</v>
      </c>
      <c r="H83">
        <v>5.6216363640000004</v>
      </c>
      <c r="I83">
        <v>321.267</v>
      </c>
      <c r="J83">
        <v>95</v>
      </c>
      <c r="K83">
        <v>1705</v>
      </c>
      <c r="L83">
        <v>898.61925313699896</v>
      </c>
      <c r="M83">
        <v>898.61925313699896</v>
      </c>
      <c r="N83" t="s">
        <v>45</v>
      </c>
      <c r="P83">
        <v>42.369774999999997</v>
      </c>
      <c r="Q83">
        <v>16.644337</v>
      </c>
      <c r="R83">
        <v>44.117759999999997</v>
      </c>
      <c r="S83">
        <v>52.982239999999997</v>
      </c>
      <c r="V83">
        <v>0.77059999999999995</v>
      </c>
      <c r="W83">
        <v>0.78649999999999998</v>
      </c>
      <c r="X83">
        <v>0.80549999999999999</v>
      </c>
      <c r="Y83">
        <v>0.83879999999999999</v>
      </c>
      <c r="Z83">
        <v>2738</v>
      </c>
      <c r="AA83">
        <v>3521</v>
      </c>
      <c r="AB83">
        <v>1612</v>
      </c>
      <c r="AC83">
        <v>4763</v>
      </c>
      <c r="AD83" t="s">
        <v>45</v>
      </c>
      <c r="AE83" s="4">
        <f t="shared" si="4"/>
        <v>0.78753333333333331</v>
      </c>
      <c r="AF83" s="4">
        <f t="shared" si="5"/>
        <v>1.747293144647841E-2</v>
      </c>
      <c r="AG83" s="4">
        <f t="shared" si="6"/>
        <v>0.80500626477981174</v>
      </c>
      <c r="AH83" s="4">
        <f t="shared" si="7"/>
        <v>0.77006040188685487</v>
      </c>
    </row>
    <row r="84" spans="1:34" x14ac:dyDescent="0.35">
      <c r="A84" t="s">
        <v>44</v>
      </c>
      <c r="B84" t="s">
        <v>38</v>
      </c>
      <c r="C84" t="s">
        <v>35</v>
      </c>
      <c r="D84">
        <v>4.9433818179999998</v>
      </c>
      <c r="E84">
        <v>302.7740182</v>
      </c>
      <c r="F84">
        <v>1.6378545449999999</v>
      </c>
      <c r="G84">
        <v>184.6704091</v>
      </c>
      <c r="H84">
        <v>5.7916909089999997</v>
      </c>
      <c r="I84">
        <v>319.57714549999997</v>
      </c>
      <c r="J84">
        <v>90</v>
      </c>
      <c r="K84">
        <v>1924</v>
      </c>
      <c r="L84">
        <v>1115.8064451099899</v>
      </c>
      <c r="M84">
        <v>1115.8064451099899</v>
      </c>
      <c r="N84" t="s">
        <v>45</v>
      </c>
      <c r="P84">
        <v>60.515169999999998</v>
      </c>
      <c r="Q84">
        <v>17.263172000000001</v>
      </c>
      <c r="R84">
        <v>43.945630000000001</v>
      </c>
      <c r="S84">
        <v>57.280645</v>
      </c>
      <c r="V84">
        <v>0.78129999999999999</v>
      </c>
      <c r="W84">
        <v>0.78120000000000001</v>
      </c>
      <c r="X84">
        <v>0.82340000000000002</v>
      </c>
      <c r="Y84">
        <v>0.82189999999999996</v>
      </c>
      <c r="Z84">
        <v>2211</v>
      </c>
      <c r="AA84">
        <v>2911</v>
      </c>
      <c r="AB84">
        <v>1202</v>
      </c>
      <c r="AC84">
        <v>4095</v>
      </c>
      <c r="AD84" t="s">
        <v>45</v>
      </c>
      <c r="AE84" s="4">
        <f t="shared" si="4"/>
        <v>0.79530000000000001</v>
      </c>
      <c r="AF84" s="4">
        <f t="shared" si="5"/>
        <v>2.4335365211970841E-2</v>
      </c>
      <c r="AG84" s="4">
        <f t="shared" si="6"/>
        <v>0.81963536521197089</v>
      </c>
      <c r="AH84" s="4">
        <f t="shared" si="7"/>
        <v>0.77096463478802912</v>
      </c>
    </row>
    <row r="85" spans="1:34" x14ac:dyDescent="0.35">
      <c r="A85" t="s">
        <v>44</v>
      </c>
      <c r="B85" t="s">
        <v>38</v>
      </c>
      <c r="C85" t="s">
        <v>35</v>
      </c>
      <c r="D85">
        <v>5.191772727</v>
      </c>
      <c r="E85">
        <v>301.88189089999997</v>
      </c>
      <c r="F85">
        <v>1.559727273</v>
      </c>
      <c r="G85">
        <v>183.0453636</v>
      </c>
      <c r="H85">
        <v>5.9982454550000002</v>
      </c>
      <c r="I85">
        <v>317.50894549999998</v>
      </c>
      <c r="J85">
        <v>80</v>
      </c>
      <c r="K85">
        <v>2026</v>
      </c>
      <c r="L85">
        <v>1392.9243859200001</v>
      </c>
      <c r="M85">
        <v>1392.9243859200001</v>
      </c>
      <c r="N85" t="s">
        <v>45</v>
      </c>
      <c r="P85">
        <v>112.13209999999999</v>
      </c>
      <c r="Q85">
        <v>19.240170599999999</v>
      </c>
      <c r="R85">
        <v>49.426707700000001</v>
      </c>
      <c r="S85">
        <v>58.929489330000003</v>
      </c>
      <c r="V85">
        <v>0.75229999999999997</v>
      </c>
      <c r="W85">
        <v>0.72689999999999999</v>
      </c>
      <c r="X85">
        <v>0.80289999999999995</v>
      </c>
      <c r="Y85">
        <v>0.79279999999999995</v>
      </c>
      <c r="Z85">
        <v>1866</v>
      </c>
      <c r="AA85">
        <v>2734</v>
      </c>
      <c r="AB85">
        <v>879</v>
      </c>
      <c r="AC85">
        <v>4684</v>
      </c>
      <c r="AD85" t="s">
        <v>45</v>
      </c>
      <c r="AE85" s="4">
        <f t="shared" si="4"/>
        <v>0.76069999999999993</v>
      </c>
      <c r="AF85" s="4">
        <f t="shared" si="5"/>
        <v>3.869005040058747E-2</v>
      </c>
      <c r="AG85" s="4">
        <f t="shared" si="6"/>
        <v>0.79939005040058742</v>
      </c>
      <c r="AH85" s="4">
        <f t="shared" si="7"/>
        <v>0.72200994959941245</v>
      </c>
    </row>
    <row r="86" spans="1:34" x14ac:dyDescent="0.35">
      <c r="A86" t="s">
        <v>44</v>
      </c>
      <c r="B86" t="s">
        <v>34</v>
      </c>
      <c r="C86" t="s">
        <v>35</v>
      </c>
      <c r="D86">
        <v>5.4637090910000001</v>
      </c>
      <c r="E86">
        <v>300.94508180000003</v>
      </c>
      <c r="F86">
        <v>1.454863636</v>
      </c>
      <c r="G86">
        <v>180.72160909999999</v>
      </c>
      <c r="H86">
        <v>6.2252454549999996</v>
      </c>
      <c r="I86">
        <v>315.18273640000001</v>
      </c>
      <c r="J86">
        <v>70</v>
      </c>
      <c r="K86">
        <v>1678</v>
      </c>
      <c r="L86">
        <v>1210.7176189300001</v>
      </c>
      <c r="M86">
        <v>1210.7176189300001</v>
      </c>
      <c r="N86" t="s">
        <v>45</v>
      </c>
      <c r="P86">
        <v>144.245634</v>
      </c>
      <c r="Q86">
        <v>20.959406999999999</v>
      </c>
      <c r="R86">
        <v>48.108563199999999</v>
      </c>
      <c r="S86">
        <v>61.179085000000001</v>
      </c>
      <c r="V86">
        <v>0.73470000000000002</v>
      </c>
      <c r="W86">
        <v>0.74029999999999996</v>
      </c>
      <c r="X86">
        <v>0.74239999999999995</v>
      </c>
      <c r="Y86">
        <v>0.77449999999999997</v>
      </c>
      <c r="Z86">
        <v>1392</v>
      </c>
      <c r="AA86">
        <v>2003</v>
      </c>
      <c r="AB86">
        <v>740</v>
      </c>
      <c r="AC86">
        <v>2841</v>
      </c>
      <c r="AD86" t="s">
        <v>45</v>
      </c>
      <c r="AE86" s="4">
        <f t="shared" si="4"/>
        <v>0.73913333333333331</v>
      </c>
      <c r="AF86" s="4">
        <f t="shared" si="5"/>
        <v>3.9803684921540907E-3</v>
      </c>
      <c r="AG86" s="4">
        <f t="shared" si="6"/>
        <v>0.74311370182548742</v>
      </c>
      <c r="AH86" s="4">
        <f t="shared" si="7"/>
        <v>0.7351529648411792</v>
      </c>
    </row>
    <row r="87" spans="1:34" x14ac:dyDescent="0.35">
      <c r="A87" t="s">
        <v>44</v>
      </c>
      <c r="B87" t="s">
        <v>34</v>
      </c>
      <c r="C87" t="s">
        <v>35</v>
      </c>
      <c r="D87">
        <v>5.6814</v>
      </c>
      <c r="E87">
        <v>300.19578180000002</v>
      </c>
      <c r="F87">
        <v>1.3488636359999999</v>
      </c>
      <c r="G87">
        <v>178.03151819999999</v>
      </c>
      <c r="H87">
        <v>6.407872727</v>
      </c>
      <c r="I87">
        <v>313.16980000000001</v>
      </c>
      <c r="J87">
        <v>80</v>
      </c>
      <c r="K87">
        <v>1356</v>
      </c>
      <c r="L87">
        <v>1208.0941399200001</v>
      </c>
      <c r="M87">
        <v>1208.0941399200001</v>
      </c>
      <c r="N87" t="s">
        <v>45</v>
      </c>
      <c r="P87">
        <v>165.792518</v>
      </c>
      <c r="Q87">
        <v>18.784006900000001</v>
      </c>
      <c r="R87">
        <v>56.525492</v>
      </c>
      <c r="S87">
        <v>66.370745700000001</v>
      </c>
      <c r="V87">
        <v>0.80549999999999999</v>
      </c>
      <c r="W87">
        <v>0.7782</v>
      </c>
      <c r="X87">
        <v>0.84019999999999995</v>
      </c>
      <c r="Y87">
        <v>0.79549999999999998</v>
      </c>
      <c r="Z87">
        <v>1827</v>
      </c>
      <c r="AA87">
        <v>2646</v>
      </c>
      <c r="AB87">
        <v>916</v>
      </c>
      <c r="AC87">
        <v>4529</v>
      </c>
      <c r="AD87" t="s">
        <v>45</v>
      </c>
      <c r="AE87" s="4">
        <f t="shared" si="4"/>
        <v>0.80796666666666661</v>
      </c>
      <c r="AF87" s="4">
        <f t="shared" si="5"/>
        <v>3.1073514981947756E-2</v>
      </c>
      <c r="AG87" s="4">
        <f t="shared" si="6"/>
        <v>0.83904018164861438</v>
      </c>
      <c r="AH87" s="4">
        <f t="shared" si="7"/>
        <v>0.77689315168471884</v>
      </c>
    </row>
    <row r="88" spans="1:34" x14ac:dyDescent="0.35">
      <c r="A88" t="s">
        <v>44</v>
      </c>
      <c r="B88" t="s">
        <v>34</v>
      </c>
      <c r="C88" t="s">
        <v>35</v>
      </c>
      <c r="D88">
        <v>5.8124545449999996</v>
      </c>
      <c r="E88">
        <v>299.76529090000002</v>
      </c>
      <c r="F88">
        <v>1.2562818179999999</v>
      </c>
      <c r="G88">
        <v>174.8038091</v>
      </c>
      <c r="H88">
        <v>6.5247272729999999</v>
      </c>
      <c r="I88">
        <v>311.6721364</v>
      </c>
      <c r="J88">
        <v>85</v>
      </c>
      <c r="K88">
        <v>1088</v>
      </c>
      <c r="L88">
        <v>1158.64355819</v>
      </c>
      <c r="M88">
        <v>1158.64355819</v>
      </c>
      <c r="N88" t="s">
        <v>45</v>
      </c>
      <c r="P88">
        <v>184.99626000000001</v>
      </c>
      <c r="Q88">
        <v>21.707063999999999</v>
      </c>
      <c r="R88">
        <v>48.741028999999997</v>
      </c>
      <c r="S88">
        <v>59.094627000000003</v>
      </c>
      <c r="V88">
        <v>0.77700000000000002</v>
      </c>
      <c r="W88">
        <v>0.78449999999999998</v>
      </c>
      <c r="X88">
        <v>0.78590000000000004</v>
      </c>
      <c r="Y88">
        <v>0.83940000000000003</v>
      </c>
      <c r="Z88">
        <v>1121</v>
      </c>
      <c r="AA88">
        <v>1625</v>
      </c>
      <c r="AB88">
        <v>542</v>
      </c>
      <c r="AC88">
        <v>3456</v>
      </c>
      <c r="AD88" t="s">
        <v>45</v>
      </c>
      <c r="AE88" s="4">
        <f t="shared" si="4"/>
        <v>0.78246666666666675</v>
      </c>
      <c r="AF88" s="4">
        <f t="shared" si="5"/>
        <v>4.7857427149120019E-3</v>
      </c>
      <c r="AG88" s="4">
        <f t="shared" si="6"/>
        <v>0.78725240938157881</v>
      </c>
      <c r="AH88" s="4">
        <f t="shared" si="7"/>
        <v>0.7776809239517547</v>
      </c>
    </row>
    <row r="89" spans="1:34" x14ac:dyDescent="0.35">
      <c r="A89" t="s">
        <v>44</v>
      </c>
      <c r="B89" t="s">
        <v>34</v>
      </c>
      <c r="C89" t="s">
        <v>35</v>
      </c>
      <c r="D89">
        <v>5.8727727270000001</v>
      </c>
      <c r="E89">
        <v>299.58815449999997</v>
      </c>
      <c r="F89">
        <v>1.1826000000000001</v>
      </c>
      <c r="G89">
        <v>171.14059090000001</v>
      </c>
      <c r="H89">
        <v>6.5885636359999999</v>
      </c>
      <c r="I89">
        <v>310.61040000000003</v>
      </c>
      <c r="J89">
        <v>90</v>
      </c>
      <c r="K89">
        <v>864</v>
      </c>
      <c r="L89">
        <v>946.91014018299904</v>
      </c>
      <c r="M89">
        <v>946.91014018299904</v>
      </c>
      <c r="N89" t="s">
        <v>45</v>
      </c>
      <c r="P89">
        <v>234.94795999999999</v>
      </c>
      <c r="Q89">
        <v>22.651109000000002</v>
      </c>
      <c r="R89">
        <v>48.603143199999998</v>
      </c>
      <c r="S89">
        <v>53.347949300000003</v>
      </c>
      <c r="V89">
        <v>0.85670000000000002</v>
      </c>
      <c r="W89">
        <v>0.85919999999999996</v>
      </c>
      <c r="X89">
        <v>0.83340000000000003</v>
      </c>
      <c r="Y89">
        <v>0.92730000000000001</v>
      </c>
      <c r="Z89">
        <v>737</v>
      </c>
      <c r="AA89">
        <v>1041</v>
      </c>
      <c r="AB89">
        <v>374</v>
      </c>
      <c r="AC89">
        <v>1867</v>
      </c>
      <c r="AD89" t="s">
        <v>45</v>
      </c>
      <c r="AE89" s="4">
        <f t="shared" si="4"/>
        <v>0.84976666666666667</v>
      </c>
      <c r="AF89" s="4">
        <f t="shared" si="5"/>
        <v>1.4228961077089665E-2</v>
      </c>
      <c r="AG89" s="4">
        <f t="shared" si="6"/>
        <v>0.86399562774375638</v>
      </c>
      <c r="AH89" s="4">
        <f t="shared" si="7"/>
        <v>0.83553770558957696</v>
      </c>
    </row>
    <row r="90" spans="1:34" x14ac:dyDescent="0.35">
      <c r="A90" t="s">
        <v>44</v>
      </c>
      <c r="B90" t="s">
        <v>34</v>
      </c>
      <c r="C90" t="s">
        <v>35</v>
      </c>
      <c r="D90">
        <v>5.9152272730000002</v>
      </c>
      <c r="E90">
        <v>299.4306636</v>
      </c>
      <c r="F90">
        <v>1.099536364</v>
      </c>
      <c r="G90">
        <v>165.76678179999999</v>
      </c>
      <c r="H90">
        <v>6.6429636360000002</v>
      </c>
      <c r="I90">
        <v>309.39071819999998</v>
      </c>
      <c r="J90">
        <v>100</v>
      </c>
      <c r="K90">
        <v>584</v>
      </c>
      <c r="L90">
        <v>671.47165510499894</v>
      </c>
      <c r="M90">
        <v>671.47165510499894</v>
      </c>
      <c r="N90" t="s">
        <v>45</v>
      </c>
      <c r="P90">
        <v>213.640389</v>
      </c>
      <c r="Q90">
        <v>20.589290999999999</v>
      </c>
      <c r="R90">
        <v>46.508383000000002</v>
      </c>
      <c r="S90" s="6">
        <v>46.508383000000002</v>
      </c>
      <c r="V90">
        <v>0.87060000000000004</v>
      </c>
      <c r="W90">
        <v>0.88139999999999996</v>
      </c>
      <c r="X90">
        <v>0.82079999999999997</v>
      </c>
      <c r="Y90">
        <v>0.92010000000000003</v>
      </c>
      <c r="Z90">
        <v>481</v>
      </c>
      <c r="AA90">
        <v>673</v>
      </c>
      <c r="AB90">
        <v>218</v>
      </c>
      <c r="AC90">
        <v>1011</v>
      </c>
      <c r="AD90" t="s">
        <v>45</v>
      </c>
      <c r="AE90" s="4">
        <f t="shared" si="4"/>
        <v>0.85760000000000003</v>
      </c>
      <c r="AF90" s="4">
        <f t="shared" si="5"/>
        <v>3.2323984902855041E-2</v>
      </c>
      <c r="AG90" s="4">
        <f t="shared" si="6"/>
        <v>0.88992398490285507</v>
      </c>
      <c r="AH90" s="4">
        <f t="shared" si="7"/>
        <v>0.82527601509714499</v>
      </c>
    </row>
    <row r="91" spans="1:34" x14ac:dyDescent="0.35">
      <c r="A91" s="5" t="s">
        <v>46</v>
      </c>
      <c r="B91" s="5" t="s">
        <v>34</v>
      </c>
      <c r="C91" s="5" t="s">
        <v>35</v>
      </c>
      <c r="D91" s="5">
        <v>2.185327273</v>
      </c>
      <c r="E91" s="5">
        <v>258.90137270000002</v>
      </c>
      <c r="F91" s="5">
        <v>1.1259545449999999</v>
      </c>
      <c r="G91" s="5">
        <v>230.9169727</v>
      </c>
      <c r="H91" s="5">
        <v>1.7325818180000001</v>
      </c>
      <c r="I91" s="5">
        <v>285.0840182</v>
      </c>
      <c r="J91" s="5">
        <v>50</v>
      </c>
      <c r="K91" s="5">
        <v>210</v>
      </c>
      <c r="L91">
        <v>597.71322071700001</v>
      </c>
      <c r="M91">
        <v>597.71322071700001</v>
      </c>
      <c r="N91" t="s">
        <v>47</v>
      </c>
      <c r="O91" s="5"/>
      <c r="P91" s="5">
        <v>44.997908000000002</v>
      </c>
      <c r="Q91" s="5">
        <v>7.1555451000000003</v>
      </c>
      <c r="R91" s="5">
        <v>31.656353800000002</v>
      </c>
      <c r="S91" s="5">
        <v>22.579029800000001</v>
      </c>
      <c r="T91" s="5"/>
      <c r="U91" s="5"/>
      <c r="V91">
        <v>0.77090000000000003</v>
      </c>
      <c r="W91">
        <v>0.77139999999999997</v>
      </c>
      <c r="X91">
        <v>0.75419999999999998</v>
      </c>
      <c r="Y91">
        <v>0.96379999999999999</v>
      </c>
      <c r="Z91">
        <v>65</v>
      </c>
      <c r="AA91">
        <v>86</v>
      </c>
      <c r="AB91">
        <v>33</v>
      </c>
      <c r="AC91">
        <v>187</v>
      </c>
      <c r="AD91" t="s">
        <v>47</v>
      </c>
      <c r="AE91" s="4">
        <f t="shared" si="4"/>
        <v>0.76549999999999996</v>
      </c>
      <c r="AF91" s="4">
        <f t="shared" si="5"/>
        <v>9.789279850938996E-3</v>
      </c>
      <c r="AG91" s="4">
        <f t="shared" si="6"/>
        <v>0.77528927985093898</v>
      </c>
      <c r="AH91" s="4">
        <f t="shared" si="7"/>
        <v>0.75571072014906093</v>
      </c>
    </row>
    <row r="92" spans="1:34" x14ac:dyDescent="0.35">
      <c r="A92" t="s">
        <v>46</v>
      </c>
      <c r="B92" t="s">
        <v>34</v>
      </c>
      <c r="C92" t="s">
        <v>35</v>
      </c>
      <c r="D92">
        <v>2.1791181819999998</v>
      </c>
      <c r="E92">
        <v>258.86198180000002</v>
      </c>
      <c r="F92">
        <v>1.1230909090000001</v>
      </c>
      <c r="G92">
        <v>229.9700636</v>
      </c>
      <c r="H92">
        <v>1.7232363639999999</v>
      </c>
      <c r="I92">
        <v>284.88621819999997</v>
      </c>
      <c r="J92">
        <v>45</v>
      </c>
      <c r="K92">
        <v>311</v>
      </c>
      <c r="L92">
        <v>496.52970666300001</v>
      </c>
      <c r="M92">
        <v>496.52970666300001</v>
      </c>
      <c r="N92" t="s">
        <v>47</v>
      </c>
      <c r="P92">
        <v>26.660740400000002</v>
      </c>
      <c r="Q92">
        <v>7.8842654899999998</v>
      </c>
      <c r="R92">
        <v>32.368960000000001</v>
      </c>
      <c r="S92">
        <v>31.569178000000001</v>
      </c>
      <c r="V92">
        <v>0.6754</v>
      </c>
      <c r="W92">
        <v>0.65380000000000005</v>
      </c>
      <c r="X92">
        <v>0.62450000000000006</v>
      </c>
      <c r="Y92">
        <v>0.95020000000000004</v>
      </c>
      <c r="Z92">
        <v>61</v>
      </c>
      <c r="AA92">
        <v>86</v>
      </c>
      <c r="AB92">
        <v>32</v>
      </c>
      <c r="AC92">
        <v>231</v>
      </c>
      <c r="AD92" t="s">
        <v>47</v>
      </c>
      <c r="AE92" s="4">
        <f t="shared" si="4"/>
        <v>0.65123333333333344</v>
      </c>
      <c r="AF92" s="4">
        <f t="shared" si="5"/>
        <v>2.5546885002546434E-2</v>
      </c>
      <c r="AG92" s="4">
        <f t="shared" si="6"/>
        <v>0.67678021833587987</v>
      </c>
      <c r="AH92" s="4">
        <f t="shared" si="7"/>
        <v>0.62568644833078702</v>
      </c>
    </row>
    <row r="93" spans="1:34" x14ac:dyDescent="0.35">
      <c r="A93" t="s">
        <v>46</v>
      </c>
      <c r="B93" t="s">
        <v>34</v>
      </c>
      <c r="C93" t="s">
        <v>35</v>
      </c>
      <c r="D93">
        <v>2.171854545</v>
      </c>
      <c r="E93">
        <v>258.83344549999998</v>
      </c>
      <c r="F93">
        <v>1.1248090909999999</v>
      </c>
      <c r="G93">
        <v>229.21799999999999</v>
      </c>
      <c r="H93">
        <v>1.714736364</v>
      </c>
      <c r="I93">
        <v>284.66900909999998</v>
      </c>
      <c r="J93">
        <v>35</v>
      </c>
      <c r="K93">
        <v>406</v>
      </c>
      <c r="L93">
        <v>400.73264245799902</v>
      </c>
      <c r="M93">
        <v>400.73264245799902</v>
      </c>
      <c r="N93" t="s">
        <v>47</v>
      </c>
      <c r="P93">
        <v>64.223237359999999</v>
      </c>
      <c r="Q93">
        <v>8.6558055199999995</v>
      </c>
      <c r="R93">
        <v>32.864049999999999</v>
      </c>
      <c r="S93">
        <v>44.42220966</v>
      </c>
      <c r="V93">
        <v>1.0843</v>
      </c>
      <c r="W93">
        <v>1.0611999999999999</v>
      </c>
      <c r="X93">
        <v>1.2059</v>
      </c>
      <c r="Y93">
        <v>1.1960999999999999</v>
      </c>
      <c r="Z93">
        <v>220</v>
      </c>
      <c r="AA93">
        <v>306</v>
      </c>
      <c r="AB93">
        <v>90</v>
      </c>
      <c r="AC93">
        <v>924</v>
      </c>
      <c r="AD93" t="s">
        <v>47</v>
      </c>
      <c r="AE93" s="4">
        <f t="shared" si="4"/>
        <v>1.1171333333333333</v>
      </c>
      <c r="AF93" s="4">
        <f t="shared" si="5"/>
        <v>7.7737013920868708E-2</v>
      </c>
      <c r="AG93" s="4">
        <f t="shared" si="6"/>
        <v>1.1948703472542019</v>
      </c>
      <c r="AH93" s="4">
        <f t="shared" si="7"/>
        <v>1.0393963194124647</v>
      </c>
    </row>
    <row r="94" spans="1:34" x14ac:dyDescent="0.35">
      <c r="A94" t="s">
        <v>46</v>
      </c>
      <c r="B94" t="s">
        <v>34</v>
      </c>
      <c r="C94" t="s">
        <v>35</v>
      </c>
      <c r="D94">
        <v>2.1627545449999999</v>
      </c>
      <c r="E94">
        <v>258.74699090000001</v>
      </c>
      <c r="F94">
        <v>1.1147363640000001</v>
      </c>
      <c r="G94">
        <v>227.65427270000001</v>
      </c>
      <c r="H94">
        <v>1.699554545</v>
      </c>
      <c r="I94">
        <v>284.44145450000002</v>
      </c>
      <c r="J94">
        <v>30</v>
      </c>
      <c r="K94">
        <v>536</v>
      </c>
      <c r="L94">
        <v>269.76844952900001</v>
      </c>
      <c r="M94">
        <v>269.76844952900001</v>
      </c>
      <c r="N94" t="s">
        <v>47</v>
      </c>
      <c r="P94">
        <v>97.067933679999996</v>
      </c>
      <c r="Q94">
        <v>10.74489438</v>
      </c>
      <c r="R94">
        <v>35.768466580000002</v>
      </c>
      <c r="S94">
        <v>29.06311668</v>
      </c>
      <c r="V94">
        <v>0.86419999999999997</v>
      </c>
      <c r="W94">
        <v>0.91839999999999999</v>
      </c>
      <c r="X94">
        <v>0.89359999999999995</v>
      </c>
      <c r="Y94">
        <v>1.1243000000000001</v>
      </c>
      <c r="Z94">
        <v>471</v>
      </c>
      <c r="AA94">
        <v>661</v>
      </c>
      <c r="AB94">
        <v>241</v>
      </c>
      <c r="AC94">
        <v>1737</v>
      </c>
      <c r="AD94" t="s">
        <v>47</v>
      </c>
      <c r="AE94" s="4">
        <f t="shared" si="4"/>
        <v>0.89206666666666656</v>
      </c>
      <c r="AF94" s="4">
        <f t="shared" si="5"/>
        <v>2.7132514320153484E-2</v>
      </c>
      <c r="AG94" s="4">
        <f t="shared" si="6"/>
        <v>0.91919918098682007</v>
      </c>
      <c r="AH94" s="4">
        <f t="shared" si="7"/>
        <v>0.86493415234651305</v>
      </c>
    </row>
    <row r="95" spans="1:34" x14ac:dyDescent="0.35">
      <c r="A95" t="s">
        <v>46</v>
      </c>
      <c r="B95" t="s">
        <v>34</v>
      </c>
      <c r="C95" t="s">
        <v>35</v>
      </c>
      <c r="D95">
        <v>2.1519636360000001</v>
      </c>
      <c r="E95">
        <v>258.69674550000002</v>
      </c>
      <c r="F95">
        <v>1.1170090909999999</v>
      </c>
      <c r="G95">
        <v>226.7189545</v>
      </c>
      <c r="H95">
        <v>1.687745455</v>
      </c>
      <c r="I95">
        <v>284.1729909</v>
      </c>
      <c r="J95">
        <v>25</v>
      </c>
      <c r="K95">
        <v>710</v>
      </c>
      <c r="L95">
        <v>103.179559626</v>
      </c>
      <c r="M95">
        <v>103.179559626</v>
      </c>
      <c r="N95" t="s">
        <v>47</v>
      </c>
      <c r="P95">
        <v>209.817791</v>
      </c>
      <c r="Q95">
        <v>11.107539299999999</v>
      </c>
      <c r="R95">
        <v>33.852378999999999</v>
      </c>
      <c r="S95">
        <v>38.653789349999997</v>
      </c>
      <c r="V95">
        <v>1.0045999999999999</v>
      </c>
      <c r="W95">
        <v>1.0525</v>
      </c>
      <c r="X95">
        <v>0.97460000000000002</v>
      </c>
      <c r="Y95">
        <v>1.1846000000000001</v>
      </c>
      <c r="Z95">
        <v>591</v>
      </c>
      <c r="AA95">
        <v>868</v>
      </c>
      <c r="AB95">
        <v>269</v>
      </c>
      <c r="AC95">
        <v>2637</v>
      </c>
      <c r="AD95" t="s">
        <v>47</v>
      </c>
      <c r="AE95" s="4">
        <f t="shared" si="4"/>
        <v>1.0105666666666668</v>
      </c>
      <c r="AF95" s="4">
        <f t="shared" si="5"/>
        <v>3.9291262811639596E-2</v>
      </c>
      <c r="AG95" s="4">
        <f t="shared" si="6"/>
        <v>1.0498579294783064</v>
      </c>
      <c r="AH95" s="4">
        <f t="shared" si="7"/>
        <v>0.9712754038550272</v>
      </c>
    </row>
    <row r="96" spans="1:34" x14ac:dyDescent="0.35">
      <c r="A96" t="s">
        <v>46</v>
      </c>
      <c r="B96" t="s">
        <v>34</v>
      </c>
      <c r="C96" t="s">
        <v>35</v>
      </c>
      <c r="D96">
        <v>2.1409909090000001</v>
      </c>
      <c r="E96">
        <v>258.6209455</v>
      </c>
      <c r="F96">
        <v>1.113490909</v>
      </c>
      <c r="G96">
        <v>225.5066727</v>
      </c>
      <c r="H96">
        <v>1.6739090910000001</v>
      </c>
      <c r="I96">
        <v>283.93419999999998</v>
      </c>
      <c r="J96">
        <v>30</v>
      </c>
      <c r="K96">
        <v>851</v>
      </c>
      <c r="L96">
        <v>29.552441027499899</v>
      </c>
      <c r="M96">
        <v>29.552441027499899</v>
      </c>
      <c r="N96" t="s">
        <v>47</v>
      </c>
      <c r="P96">
        <v>156.68447</v>
      </c>
      <c r="Q96">
        <v>12.8356423</v>
      </c>
      <c r="R96">
        <v>38.717701300000002</v>
      </c>
      <c r="S96">
        <v>43.449700270000001</v>
      </c>
      <c r="V96">
        <v>0.99170000000000003</v>
      </c>
      <c r="W96">
        <v>1.0644</v>
      </c>
      <c r="X96">
        <v>0.96699999999999997</v>
      </c>
      <c r="Y96">
        <v>1.1821999999999999</v>
      </c>
      <c r="Z96">
        <v>638</v>
      </c>
      <c r="AA96">
        <v>1012</v>
      </c>
      <c r="AB96">
        <v>270</v>
      </c>
      <c r="AC96">
        <v>2857</v>
      </c>
      <c r="AD96" t="s">
        <v>47</v>
      </c>
      <c r="AE96" s="4">
        <f t="shared" si="4"/>
        <v>1.0077</v>
      </c>
      <c r="AF96" s="4">
        <f t="shared" si="5"/>
        <v>5.0632894446199707E-2</v>
      </c>
      <c r="AG96" s="4">
        <f t="shared" si="6"/>
        <v>1.0583328944461998</v>
      </c>
      <c r="AH96" s="4">
        <f t="shared" si="7"/>
        <v>0.95706710555380037</v>
      </c>
    </row>
    <row r="97" spans="1:34" x14ac:dyDescent="0.35">
      <c r="A97" t="s">
        <v>46</v>
      </c>
      <c r="B97" t="s">
        <v>34</v>
      </c>
      <c r="C97" t="s">
        <v>35</v>
      </c>
      <c r="D97">
        <v>2.1304727269999999</v>
      </c>
      <c r="E97">
        <v>258.5403182</v>
      </c>
      <c r="F97">
        <v>1.1083545450000001</v>
      </c>
      <c r="G97">
        <v>224.2936818</v>
      </c>
      <c r="H97">
        <v>1.660327273</v>
      </c>
      <c r="I97">
        <v>283.7294364</v>
      </c>
      <c r="J97">
        <v>45</v>
      </c>
      <c r="K97">
        <v>981</v>
      </c>
      <c r="L97">
        <v>160.425838099999</v>
      </c>
      <c r="M97">
        <v>160.425838099999</v>
      </c>
      <c r="N97" t="s">
        <v>47</v>
      </c>
      <c r="P97">
        <v>91.078694999999996</v>
      </c>
      <c r="Q97">
        <v>13.37882892</v>
      </c>
      <c r="R97">
        <v>38.650053</v>
      </c>
      <c r="S97">
        <v>43.979608599999999</v>
      </c>
      <c r="V97">
        <v>0.97340000000000004</v>
      </c>
      <c r="W97">
        <v>1.0469999999999999</v>
      </c>
      <c r="X97">
        <v>0.92630000000000001</v>
      </c>
      <c r="Y97">
        <v>1.2312000000000001</v>
      </c>
      <c r="Z97">
        <v>840</v>
      </c>
      <c r="AA97">
        <v>1398</v>
      </c>
      <c r="AB97">
        <v>379</v>
      </c>
      <c r="AC97">
        <v>3364</v>
      </c>
      <c r="AD97" t="s">
        <v>47</v>
      </c>
      <c r="AE97" s="4">
        <f t="shared" si="4"/>
        <v>0.98223333333333329</v>
      </c>
      <c r="AF97" s="4">
        <f t="shared" si="5"/>
        <v>6.0832913240558582E-2</v>
      </c>
      <c r="AG97" s="4">
        <f t="shared" si="6"/>
        <v>1.0430662465738918</v>
      </c>
      <c r="AH97" s="4">
        <f t="shared" si="7"/>
        <v>0.92140042009277467</v>
      </c>
    </row>
    <row r="98" spans="1:34" x14ac:dyDescent="0.35">
      <c r="A98" t="s">
        <v>46</v>
      </c>
      <c r="B98" t="s">
        <v>34</v>
      </c>
      <c r="C98" t="s">
        <v>35</v>
      </c>
      <c r="D98">
        <v>2.1197909089999998</v>
      </c>
      <c r="E98">
        <v>258.44936360000003</v>
      </c>
      <c r="F98">
        <v>1.1007</v>
      </c>
      <c r="G98">
        <v>222.9467818</v>
      </c>
      <c r="H98">
        <v>1.6460999999999999</v>
      </c>
      <c r="I98">
        <v>283.55036360000003</v>
      </c>
      <c r="J98">
        <v>50</v>
      </c>
      <c r="K98">
        <v>982</v>
      </c>
      <c r="L98">
        <v>291.65029364700001</v>
      </c>
      <c r="M98">
        <v>291.65029364700001</v>
      </c>
      <c r="N98" t="s">
        <v>47</v>
      </c>
      <c r="P98">
        <v>82.466764999999995</v>
      </c>
      <c r="Q98">
        <v>14.489429700000001</v>
      </c>
      <c r="R98">
        <v>38.257420109999998</v>
      </c>
      <c r="S98">
        <v>36.485096030000001</v>
      </c>
      <c r="V98">
        <v>0.93820000000000003</v>
      </c>
      <c r="W98">
        <v>1.0086999999999999</v>
      </c>
      <c r="X98">
        <v>0.92359999999999998</v>
      </c>
      <c r="Y98">
        <v>1.2251000000000001</v>
      </c>
      <c r="Z98">
        <v>612</v>
      </c>
      <c r="AA98">
        <v>919</v>
      </c>
      <c r="AB98">
        <v>316</v>
      </c>
      <c r="AC98">
        <v>2370</v>
      </c>
      <c r="AD98" t="s">
        <v>47</v>
      </c>
      <c r="AE98" s="4">
        <f t="shared" si="4"/>
        <v>0.95683333333333331</v>
      </c>
      <c r="AF98" s="4">
        <f t="shared" si="5"/>
        <v>4.5507178920839844E-2</v>
      </c>
      <c r="AG98" s="4">
        <f t="shared" si="6"/>
        <v>1.0023405122541731</v>
      </c>
      <c r="AH98" s="4">
        <f t="shared" si="7"/>
        <v>0.91132615441249343</v>
      </c>
    </row>
    <row r="99" spans="1:34" x14ac:dyDescent="0.35">
      <c r="A99" s="5" t="s">
        <v>48</v>
      </c>
      <c r="B99" s="5" t="s">
        <v>38</v>
      </c>
      <c r="C99" s="5" t="s">
        <v>35</v>
      </c>
      <c r="D99" s="5">
        <v>6.3422545450000003</v>
      </c>
      <c r="E99" s="5">
        <v>296.69944550000002</v>
      </c>
      <c r="F99" s="5">
        <v>1.833863636</v>
      </c>
      <c r="G99" s="5">
        <v>98.051745449999999</v>
      </c>
      <c r="H99" s="5">
        <v>8.2146272729999996</v>
      </c>
      <c r="I99" s="5">
        <v>292.56110910000001</v>
      </c>
      <c r="J99" s="5">
        <v>90</v>
      </c>
      <c r="K99" s="5">
        <v>507</v>
      </c>
      <c r="L99">
        <v>382.91815592599897</v>
      </c>
      <c r="M99">
        <v>382.91815592599897</v>
      </c>
      <c r="N99" t="s">
        <v>49</v>
      </c>
      <c r="O99" s="5"/>
      <c r="P99" s="5">
        <v>205.8283247</v>
      </c>
      <c r="Q99" s="5">
        <v>10.983790000000001</v>
      </c>
      <c r="R99" s="5">
        <v>20.750327500000001</v>
      </c>
      <c r="S99" s="5">
        <v>31.887109129999999</v>
      </c>
      <c r="T99" s="5">
        <v>54.274835809999999</v>
      </c>
      <c r="U99" s="5">
        <v>54.620665500000001</v>
      </c>
      <c r="V99">
        <v>1.0768</v>
      </c>
      <c r="W99">
        <v>1.0599000000000001</v>
      </c>
      <c r="X99">
        <v>1.1089</v>
      </c>
      <c r="Y99">
        <v>1.0598000000000001</v>
      </c>
      <c r="Z99">
        <v>2190</v>
      </c>
      <c r="AA99">
        <v>3217</v>
      </c>
      <c r="AB99">
        <v>1140</v>
      </c>
      <c r="AC99">
        <v>5517</v>
      </c>
      <c r="AD99" t="s">
        <v>49</v>
      </c>
      <c r="AE99" s="4">
        <f t="shared" si="4"/>
        <v>1.0818666666666668</v>
      </c>
      <c r="AF99" s="4">
        <f t="shared" si="5"/>
        <v>2.4889823891167489E-2</v>
      </c>
      <c r="AG99" s="4">
        <f t="shared" si="6"/>
        <v>1.1067564905578342</v>
      </c>
      <c r="AH99" s="4">
        <f t="shared" si="7"/>
        <v>1.0569768427754993</v>
      </c>
    </row>
    <row r="100" spans="1:34" x14ac:dyDescent="0.35">
      <c r="A100" t="s">
        <v>48</v>
      </c>
      <c r="B100" t="s">
        <v>38</v>
      </c>
      <c r="C100" t="s">
        <v>35</v>
      </c>
      <c r="D100">
        <v>6.5298181819999996</v>
      </c>
      <c r="E100">
        <v>295.69616359999998</v>
      </c>
      <c r="F100">
        <v>1.925654545</v>
      </c>
      <c r="G100">
        <v>97.56530909</v>
      </c>
      <c r="H100">
        <v>6.722518182</v>
      </c>
      <c r="I100">
        <v>294.65073640000003</v>
      </c>
      <c r="J100">
        <v>95</v>
      </c>
      <c r="K100">
        <v>718</v>
      </c>
      <c r="L100">
        <v>592.77513736900005</v>
      </c>
      <c r="M100">
        <v>592.77513736900005</v>
      </c>
      <c r="N100" t="s">
        <v>49</v>
      </c>
      <c r="P100">
        <v>136.328205</v>
      </c>
      <c r="Q100">
        <v>15.8867783</v>
      </c>
      <c r="R100">
        <v>36.984022000000003</v>
      </c>
      <c r="S100">
        <v>48.663148399999997</v>
      </c>
      <c r="T100">
        <v>45.845365360000002</v>
      </c>
      <c r="U100">
        <v>59.692962600000001</v>
      </c>
      <c r="V100">
        <v>1.3848</v>
      </c>
      <c r="W100">
        <v>1.3865000000000001</v>
      </c>
      <c r="X100">
        <v>1.3401000000000001</v>
      </c>
      <c r="Y100">
        <v>1.4134</v>
      </c>
      <c r="Z100">
        <v>1132</v>
      </c>
      <c r="AA100">
        <v>1668</v>
      </c>
      <c r="AB100">
        <v>553</v>
      </c>
      <c r="AC100">
        <v>3381</v>
      </c>
      <c r="AD100" t="s">
        <v>49</v>
      </c>
      <c r="AE100" s="4">
        <f t="shared" si="4"/>
        <v>1.3704666666666665</v>
      </c>
      <c r="AF100" s="4">
        <f t="shared" si="5"/>
        <v>2.6312037802749769E-2</v>
      </c>
      <c r="AG100" s="4">
        <f t="shared" si="6"/>
        <v>1.3967787044694162</v>
      </c>
      <c r="AH100" s="4">
        <f t="shared" si="7"/>
        <v>1.3441546288639168</v>
      </c>
    </row>
    <row r="101" spans="1:34" x14ac:dyDescent="0.35">
      <c r="A101" t="s">
        <v>48</v>
      </c>
      <c r="B101" t="s">
        <v>38</v>
      </c>
      <c r="C101" t="s">
        <v>35</v>
      </c>
      <c r="D101">
        <v>6.722518182</v>
      </c>
      <c r="E101">
        <v>294.65073640000003</v>
      </c>
      <c r="F101">
        <v>0.63685454500000005</v>
      </c>
      <c r="G101">
        <v>152.9992</v>
      </c>
      <c r="H101">
        <v>7.1767545449999997</v>
      </c>
      <c r="I101">
        <v>300.94377270000001</v>
      </c>
      <c r="J101">
        <v>95</v>
      </c>
      <c r="K101">
        <v>953</v>
      </c>
      <c r="L101">
        <v>827.94680678999896</v>
      </c>
      <c r="M101">
        <v>827.94680678999896</v>
      </c>
      <c r="N101" t="s">
        <v>49</v>
      </c>
      <c r="P101">
        <v>109.94436899999999</v>
      </c>
      <c r="Q101">
        <v>17.854594689999999</v>
      </c>
      <c r="R101">
        <v>34.636046440000001</v>
      </c>
      <c r="S101">
        <v>46.489894399999997</v>
      </c>
      <c r="T101">
        <v>46.430239</v>
      </c>
      <c r="U101">
        <v>64.173646750000003</v>
      </c>
      <c r="V101">
        <v>1.2958000000000001</v>
      </c>
      <c r="W101">
        <v>1.2484</v>
      </c>
      <c r="X101">
        <v>1.181</v>
      </c>
      <c r="Y101">
        <v>1.2355</v>
      </c>
      <c r="Z101">
        <v>1476</v>
      </c>
      <c r="AA101">
        <v>1979</v>
      </c>
      <c r="AB101">
        <v>495</v>
      </c>
      <c r="AC101">
        <v>3453</v>
      </c>
      <c r="AD101" t="s">
        <v>49</v>
      </c>
      <c r="AE101" s="4">
        <f t="shared" si="4"/>
        <v>1.2417333333333334</v>
      </c>
      <c r="AF101" s="4">
        <f t="shared" si="5"/>
        <v>5.7689629339538431E-2</v>
      </c>
      <c r="AG101" s="4">
        <f t="shared" si="6"/>
        <v>1.2994229626728717</v>
      </c>
      <c r="AH101" s="4">
        <f t="shared" si="7"/>
        <v>1.184043703993795</v>
      </c>
    </row>
    <row r="102" spans="1:34" x14ac:dyDescent="0.35">
      <c r="A102" t="s">
        <v>48</v>
      </c>
      <c r="B102" t="s">
        <v>34</v>
      </c>
      <c r="C102" t="s">
        <v>35</v>
      </c>
      <c r="D102">
        <v>6.9182909090000004</v>
      </c>
      <c r="E102">
        <v>293.66539999999998</v>
      </c>
      <c r="F102">
        <v>0.55434545499999999</v>
      </c>
      <c r="G102">
        <v>155.9538091</v>
      </c>
      <c r="H102">
        <v>7.2826636359999997</v>
      </c>
      <c r="I102">
        <v>299.66648179999999</v>
      </c>
      <c r="J102">
        <v>100</v>
      </c>
      <c r="K102">
        <v>1027</v>
      </c>
      <c r="L102">
        <v>1067.51023252</v>
      </c>
      <c r="M102">
        <v>1067.51023252</v>
      </c>
      <c r="N102" t="s">
        <v>49</v>
      </c>
      <c r="P102">
        <v>84.794132579999996</v>
      </c>
      <c r="Q102">
        <v>17.966356399999999</v>
      </c>
      <c r="R102">
        <v>38.039493499999999</v>
      </c>
      <c r="S102">
        <v>40.561291060000002</v>
      </c>
      <c r="T102">
        <v>44.979568899999997</v>
      </c>
      <c r="U102">
        <v>65.502165399999996</v>
      </c>
      <c r="V102">
        <v>0.9819</v>
      </c>
      <c r="W102">
        <v>1.0187999999999999</v>
      </c>
      <c r="X102">
        <v>0.69479999999999997</v>
      </c>
      <c r="Y102">
        <v>1.0581</v>
      </c>
      <c r="Z102">
        <v>1041</v>
      </c>
      <c r="AA102">
        <v>1587</v>
      </c>
      <c r="AB102">
        <v>265</v>
      </c>
      <c r="AC102">
        <v>3084</v>
      </c>
      <c r="AD102" t="s">
        <v>49</v>
      </c>
      <c r="AE102" s="4">
        <f t="shared" si="4"/>
        <v>0.89849999999999997</v>
      </c>
      <c r="AF102" s="4">
        <f t="shared" si="5"/>
        <v>0.17737155916324343</v>
      </c>
      <c r="AG102" s="4">
        <f t="shared" si="6"/>
        <v>1.0758715591632435</v>
      </c>
      <c r="AH102" s="4">
        <f t="shared" si="7"/>
        <v>0.72112844083675653</v>
      </c>
    </row>
    <row r="103" spans="1:34" x14ac:dyDescent="0.35">
      <c r="A103" t="s">
        <v>48</v>
      </c>
      <c r="B103" t="s">
        <v>34</v>
      </c>
      <c r="C103" t="s">
        <v>35</v>
      </c>
      <c r="D103">
        <v>7.1049090909999997</v>
      </c>
      <c r="E103">
        <v>292.6453909</v>
      </c>
      <c r="F103">
        <v>0.456172727</v>
      </c>
      <c r="G103">
        <v>157.6763182</v>
      </c>
      <c r="H103">
        <v>7.3801909090000004</v>
      </c>
      <c r="I103">
        <v>298.16195449999998</v>
      </c>
      <c r="J103">
        <v>105</v>
      </c>
      <c r="K103">
        <v>750</v>
      </c>
      <c r="L103">
        <v>1342.6045924299899</v>
      </c>
      <c r="M103">
        <v>1342.6045924299899</v>
      </c>
      <c r="N103" t="s">
        <v>49</v>
      </c>
      <c r="P103">
        <v>95.987769</v>
      </c>
      <c r="Q103">
        <v>17.615677909999999</v>
      </c>
      <c r="R103">
        <v>38.047427999999996</v>
      </c>
      <c r="S103">
        <v>41.532300499999998</v>
      </c>
      <c r="T103">
        <v>41.39243098</v>
      </c>
      <c r="U103">
        <v>57.483030599999999</v>
      </c>
      <c r="V103">
        <v>0.77200000000000002</v>
      </c>
      <c r="W103">
        <v>0.80510000000000004</v>
      </c>
      <c r="X103">
        <v>0.72430000000000005</v>
      </c>
      <c r="Y103">
        <v>0.87129999999999996</v>
      </c>
      <c r="Z103">
        <v>342</v>
      </c>
      <c r="AA103">
        <v>627</v>
      </c>
      <c r="AB103">
        <v>163</v>
      </c>
      <c r="AC103">
        <v>1919</v>
      </c>
      <c r="AD103" t="s">
        <v>49</v>
      </c>
      <c r="AE103" s="4">
        <f t="shared" si="4"/>
        <v>0.76713333333333333</v>
      </c>
      <c r="AF103" s="4">
        <f t="shared" si="5"/>
        <v>4.0619248310786504E-2</v>
      </c>
      <c r="AG103" s="4">
        <f t="shared" si="6"/>
        <v>0.80775258164411978</v>
      </c>
      <c r="AH103" s="4">
        <f t="shared" si="7"/>
        <v>0.72651408502254688</v>
      </c>
    </row>
    <row r="104" spans="1:34" x14ac:dyDescent="0.35">
      <c r="A104" t="s">
        <v>48</v>
      </c>
      <c r="B104" t="s">
        <v>34</v>
      </c>
      <c r="C104" t="s">
        <v>35</v>
      </c>
      <c r="D104">
        <v>7.2455818179999998</v>
      </c>
      <c r="E104">
        <v>291.81955449999998</v>
      </c>
      <c r="F104">
        <v>0.37058181800000001</v>
      </c>
      <c r="G104">
        <v>158.57089999999999</v>
      </c>
      <c r="H104">
        <v>7.4500636360000003</v>
      </c>
      <c r="I104">
        <v>296.86669089999998</v>
      </c>
      <c r="J104">
        <v>110</v>
      </c>
      <c r="K104">
        <v>521</v>
      </c>
      <c r="L104">
        <v>1572.9799519400001</v>
      </c>
      <c r="M104">
        <v>1572.9799519400001</v>
      </c>
      <c r="N104" t="s">
        <v>49</v>
      </c>
      <c r="P104">
        <v>378.07438330000002</v>
      </c>
      <c r="Q104">
        <v>18.284246700000001</v>
      </c>
      <c r="R104">
        <v>39.417524999999998</v>
      </c>
      <c r="S104">
        <v>38.585515299999997</v>
      </c>
      <c r="T104">
        <v>44.980990200000001</v>
      </c>
      <c r="U104">
        <v>50.069172709999997</v>
      </c>
      <c r="V104">
        <v>0.873</v>
      </c>
      <c r="W104">
        <v>0.87790000000000001</v>
      </c>
      <c r="X104">
        <v>0.87229999999999996</v>
      </c>
      <c r="Y104">
        <v>0.89810000000000001</v>
      </c>
      <c r="Z104">
        <v>1247</v>
      </c>
      <c r="AA104">
        <v>2051</v>
      </c>
      <c r="AB104">
        <v>534</v>
      </c>
      <c r="AC104">
        <v>4625</v>
      </c>
      <c r="AD104" t="s">
        <v>49</v>
      </c>
      <c r="AE104" s="4">
        <f t="shared" si="4"/>
        <v>0.87440000000000007</v>
      </c>
      <c r="AF104" s="4">
        <f t="shared" si="5"/>
        <v>3.051229260478492E-3</v>
      </c>
      <c r="AG104" s="4">
        <f t="shared" si="6"/>
        <v>0.87745122926047858</v>
      </c>
      <c r="AH104" s="4">
        <f t="shared" si="7"/>
        <v>0.87134877073952155</v>
      </c>
    </row>
    <row r="105" spans="1:34" x14ac:dyDescent="0.35">
      <c r="A105" t="s">
        <v>48</v>
      </c>
      <c r="B105" t="s">
        <v>34</v>
      </c>
      <c r="C105" t="s">
        <v>35</v>
      </c>
      <c r="D105">
        <v>7.3775727270000004</v>
      </c>
      <c r="E105">
        <v>291.11318180000001</v>
      </c>
      <c r="F105">
        <v>0.300472727</v>
      </c>
      <c r="G105">
        <v>162.7012909</v>
      </c>
      <c r="H105">
        <v>7.5106636360000003</v>
      </c>
      <c r="I105">
        <v>295.83531820000002</v>
      </c>
      <c r="J105">
        <v>115</v>
      </c>
      <c r="K105">
        <v>323</v>
      </c>
      <c r="L105">
        <v>2062.6550510500001</v>
      </c>
      <c r="M105">
        <v>2062.6550510500001</v>
      </c>
      <c r="N105" t="s">
        <v>49</v>
      </c>
      <c r="P105">
        <v>206.87883790000001</v>
      </c>
      <c r="Q105">
        <v>16.519148300000001</v>
      </c>
      <c r="R105">
        <v>33.45899292</v>
      </c>
      <c r="S105">
        <v>35.898698099999997</v>
      </c>
      <c r="T105">
        <v>42.301252300000002</v>
      </c>
      <c r="U105">
        <v>43.941246489999997</v>
      </c>
      <c r="V105">
        <v>0.95050000000000001</v>
      </c>
      <c r="W105">
        <v>0.9556</v>
      </c>
      <c r="X105">
        <v>0.96550000000000002</v>
      </c>
      <c r="Y105">
        <v>0.91169999999999995</v>
      </c>
      <c r="Z105">
        <v>4172</v>
      </c>
      <c r="AA105">
        <v>6142</v>
      </c>
      <c r="AB105">
        <v>1926</v>
      </c>
      <c r="AC105">
        <v>11895</v>
      </c>
      <c r="AD105" t="s">
        <v>49</v>
      </c>
      <c r="AE105" s="4">
        <f t="shared" si="4"/>
        <v>0.95719999999999994</v>
      </c>
      <c r="AF105" s="4">
        <f t="shared" si="5"/>
        <v>7.6269259862673452E-3</v>
      </c>
      <c r="AG105" s="4">
        <f t="shared" si="6"/>
        <v>0.96482692598626729</v>
      </c>
      <c r="AH105" s="4">
        <f t="shared" si="7"/>
        <v>0.94957307401373259</v>
      </c>
    </row>
    <row r="106" spans="1:34" x14ac:dyDescent="0.35">
      <c r="A106" t="s">
        <v>48</v>
      </c>
      <c r="B106" t="s">
        <v>34</v>
      </c>
      <c r="C106" t="s">
        <v>35</v>
      </c>
      <c r="D106">
        <v>7.5000727270000001</v>
      </c>
      <c r="E106">
        <v>290.36422729999998</v>
      </c>
      <c r="F106">
        <v>0.22220000000000001</v>
      </c>
      <c r="G106">
        <v>166.03724550000001</v>
      </c>
      <c r="H106">
        <v>7.563763636</v>
      </c>
      <c r="I106">
        <v>294.64019999999999</v>
      </c>
      <c r="J106">
        <v>120</v>
      </c>
      <c r="K106">
        <v>100</v>
      </c>
      <c r="L106">
        <v>1826.5225202700001</v>
      </c>
      <c r="M106">
        <v>1826.5225202700001</v>
      </c>
      <c r="N106" t="s">
        <v>49</v>
      </c>
      <c r="P106">
        <v>201.36385999999999</v>
      </c>
      <c r="Q106">
        <v>15.05402763</v>
      </c>
      <c r="R106">
        <v>33.352810499999997</v>
      </c>
      <c r="S106">
        <v>32.7721114</v>
      </c>
      <c r="T106">
        <v>37.729842750000003</v>
      </c>
      <c r="U106">
        <v>41.635356299999998</v>
      </c>
      <c r="V106">
        <v>0.73650000000000004</v>
      </c>
      <c r="W106">
        <v>0.74339999999999995</v>
      </c>
      <c r="X106">
        <v>0.70399999999999996</v>
      </c>
      <c r="Y106">
        <v>0.87670000000000003</v>
      </c>
      <c r="Z106">
        <v>2534</v>
      </c>
      <c r="AA106">
        <v>3239</v>
      </c>
      <c r="AB106">
        <v>1195</v>
      </c>
      <c r="AC106">
        <v>6686</v>
      </c>
      <c r="AD106" t="s">
        <v>49</v>
      </c>
      <c r="AE106" s="4">
        <f t="shared" si="4"/>
        <v>0.72796666666666665</v>
      </c>
      <c r="AF106" s="4">
        <f t="shared" si="5"/>
        <v>2.1040516470213697E-2</v>
      </c>
      <c r="AG106" s="4">
        <f t="shared" si="6"/>
        <v>0.74900718313688031</v>
      </c>
      <c r="AH106" s="4">
        <f t="shared" si="7"/>
        <v>0.706926150196453</v>
      </c>
    </row>
    <row r="107" spans="1:34" x14ac:dyDescent="0.35">
      <c r="A107" s="5" t="s">
        <v>50</v>
      </c>
      <c r="B107" s="5" t="s">
        <v>38</v>
      </c>
      <c r="C107" s="5" t="s">
        <v>2</v>
      </c>
      <c r="D107" s="5">
        <v>2.2985727269999998</v>
      </c>
      <c r="E107" s="5">
        <v>71.060709090000003</v>
      </c>
      <c r="F107" s="5">
        <v>2.387990909</v>
      </c>
      <c r="G107" s="5">
        <v>215.53808179999999</v>
      </c>
      <c r="H107" s="5">
        <v>4.3743818179999998</v>
      </c>
      <c r="I107" s="5">
        <v>53.518209089999999</v>
      </c>
      <c r="J107" s="5">
        <v>10</v>
      </c>
      <c r="K107" s="5">
        <v>369</v>
      </c>
      <c r="L107">
        <v>116.108219458999</v>
      </c>
      <c r="M107">
        <v>116.108219458999</v>
      </c>
      <c r="N107" t="s">
        <v>51</v>
      </c>
      <c r="O107" s="5"/>
      <c r="P107" s="5">
        <v>203.74633610000001</v>
      </c>
      <c r="Q107" s="5">
        <v>15.386792</v>
      </c>
      <c r="R107" s="5">
        <v>36.252572720000003</v>
      </c>
      <c r="S107" s="5">
        <v>56.990536169999999</v>
      </c>
      <c r="T107" s="5">
        <v>52.557156190000001</v>
      </c>
      <c r="U107" s="5"/>
      <c r="V107">
        <v>0.77839999999999998</v>
      </c>
      <c r="W107">
        <v>0.78739999999999999</v>
      </c>
      <c r="X107">
        <v>0.83909999999999996</v>
      </c>
      <c r="Y107">
        <v>0.9234</v>
      </c>
      <c r="Z107">
        <v>2346</v>
      </c>
      <c r="AA107">
        <v>2728</v>
      </c>
      <c r="AB107">
        <v>1140</v>
      </c>
      <c r="AC107">
        <v>5281</v>
      </c>
      <c r="AD107" t="s">
        <v>51</v>
      </c>
      <c r="AE107" s="4">
        <f t="shared" si="4"/>
        <v>0.8016333333333332</v>
      </c>
      <c r="AF107" s="4">
        <f t="shared" si="5"/>
        <v>3.2757645418029245E-2</v>
      </c>
      <c r="AG107" s="4">
        <f t="shared" si="6"/>
        <v>0.83439097875136248</v>
      </c>
      <c r="AH107" s="4">
        <f t="shared" si="7"/>
        <v>0.76887568791530392</v>
      </c>
    </row>
    <row r="108" spans="1:34" x14ac:dyDescent="0.35">
      <c r="A108" t="s">
        <v>50</v>
      </c>
      <c r="B108" t="s">
        <v>38</v>
      </c>
      <c r="C108" t="s">
        <v>2</v>
      </c>
      <c r="D108">
        <v>2.3562727269999999</v>
      </c>
      <c r="E108">
        <v>71.251354550000002</v>
      </c>
      <c r="F108">
        <v>2.3639636359999998</v>
      </c>
      <c r="G108">
        <v>214.6710636</v>
      </c>
      <c r="H108">
        <v>4.3944363639999997</v>
      </c>
      <c r="I108">
        <v>53.442509090000001</v>
      </c>
      <c r="J108">
        <v>10</v>
      </c>
      <c r="K108">
        <v>650</v>
      </c>
      <c r="L108">
        <v>119.377493319999</v>
      </c>
      <c r="M108">
        <v>119.377493319999</v>
      </c>
      <c r="N108" t="s">
        <v>51</v>
      </c>
      <c r="P108">
        <v>126.968219</v>
      </c>
      <c r="Q108">
        <v>15.38799944</v>
      </c>
      <c r="R108">
        <v>33.997925600000002</v>
      </c>
      <c r="S108">
        <v>61.163347799999997</v>
      </c>
      <c r="T108">
        <v>61.188543680000002</v>
      </c>
      <c r="V108">
        <v>0.65239999999999998</v>
      </c>
      <c r="W108">
        <v>0.6371</v>
      </c>
      <c r="X108">
        <v>0.69379999999999997</v>
      </c>
      <c r="Y108">
        <v>0.99360000000000004</v>
      </c>
      <c r="Z108">
        <v>1011</v>
      </c>
      <c r="AA108">
        <v>1053</v>
      </c>
      <c r="AB108">
        <v>401</v>
      </c>
      <c r="AC108">
        <v>7835</v>
      </c>
      <c r="AD108" t="s">
        <v>51</v>
      </c>
      <c r="AE108" s="4">
        <f t="shared" si="4"/>
        <v>0.66109999999999991</v>
      </c>
      <c r="AF108" s="4">
        <f t="shared" si="5"/>
        <v>2.9334109838207112E-2</v>
      </c>
      <c r="AG108" s="4">
        <f t="shared" si="6"/>
        <v>0.69043410983820697</v>
      </c>
      <c r="AH108" s="4">
        <f t="shared" si="7"/>
        <v>0.63176589016179285</v>
      </c>
    </row>
    <row r="109" spans="1:34" x14ac:dyDescent="0.35">
      <c r="A109" t="s">
        <v>50</v>
      </c>
      <c r="B109" t="s">
        <v>38</v>
      </c>
      <c r="C109" t="s">
        <v>2</v>
      </c>
      <c r="D109">
        <v>2.4166454549999998</v>
      </c>
      <c r="E109">
        <v>71.578100000000006</v>
      </c>
      <c r="F109">
        <v>2.337736364</v>
      </c>
      <c r="G109">
        <v>213.70697269999999</v>
      </c>
      <c r="H109">
        <v>4.410963636</v>
      </c>
      <c r="I109">
        <v>53.41303636</v>
      </c>
      <c r="J109">
        <v>5</v>
      </c>
      <c r="K109">
        <v>375</v>
      </c>
      <c r="L109">
        <v>380.895281393</v>
      </c>
      <c r="M109">
        <v>380.895281393</v>
      </c>
      <c r="N109" t="s">
        <v>51</v>
      </c>
      <c r="P109">
        <v>23.858675999999999</v>
      </c>
      <c r="Q109">
        <v>12.01286992</v>
      </c>
      <c r="R109">
        <v>43.417093800000004</v>
      </c>
      <c r="S109">
        <v>60.825412450000002</v>
      </c>
      <c r="T109">
        <v>51.419573839999998</v>
      </c>
      <c r="V109">
        <v>0.61409999999999998</v>
      </c>
      <c r="W109">
        <v>0.62770000000000004</v>
      </c>
      <c r="X109">
        <v>0.66190000000000004</v>
      </c>
      <c r="Y109">
        <v>1.1751</v>
      </c>
      <c r="Z109">
        <v>281</v>
      </c>
      <c r="AA109">
        <v>308</v>
      </c>
      <c r="AB109">
        <v>132</v>
      </c>
      <c r="AC109">
        <v>4057</v>
      </c>
      <c r="AD109" t="s">
        <v>51</v>
      </c>
      <c r="AE109" s="4">
        <f t="shared" si="4"/>
        <v>0.63456666666666672</v>
      </c>
      <c r="AF109" s="4">
        <f t="shared" si="5"/>
        <v>2.4628709534470838E-2</v>
      </c>
      <c r="AG109" s="4">
        <f t="shared" si="6"/>
        <v>0.65919537620113755</v>
      </c>
      <c r="AH109" s="4">
        <f t="shared" si="7"/>
        <v>0.6099379571321959</v>
      </c>
    </row>
    <row r="110" spans="1:34" x14ac:dyDescent="0.35">
      <c r="A110" t="s">
        <v>50</v>
      </c>
      <c r="B110" t="s">
        <v>38</v>
      </c>
      <c r="C110" t="s">
        <v>2</v>
      </c>
      <c r="D110">
        <v>2.4748636359999998</v>
      </c>
      <c r="E110">
        <v>71.060218180000007</v>
      </c>
      <c r="F110">
        <v>2.3043545449999998</v>
      </c>
      <c r="G110">
        <v>212.31384550000001</v>
      </c>
      <c r="H110">
        <v>4.4232181820000003</v>
      </c>
      <c r="I110">
        <v>52.812636359999999</v>
      </c>
      <c r="J110">
        <v>5</v>
      </c>
      <c r="K110">
        <v>85</v>
      </c>
      <c r="L110">
        <v>637.03669237300005</v>
      </c>
      <c r="M110">
        <v>637.03669237300005</v>
      </c>
      <c r="N110" t="s">
        <v>51</v>
      </c>
      <c r="P110">
        <v>35.6572855</v>
      </c>
      <c r="Q110">
        <v>10.34276955</v>
      </c>
      <c r="R110">
        <v>36.299651300000001</v>
      </c>
      <c r="S110">
        <v>52.0615837</v>
      </c>
      <c r="T110">
        <v>52.0615837</v>
      </c>
      <c r="V110">
        <v>0.99419999999999997</v>
      </c>
      <c r="W110">
        <v>0.95179999999999998</v>
      </c>
      <c r="X110">
        <v>1.1758999999999999</v>
      </c>
      <c r="Y110">
        <v>1.1852</v>
      </c>
      <c r="Z110">
        <v>484</v>
      </c>
      <c r="AA110">
        <v>547</v>
      </c>
      <c r="AB110">
        <v>353</v>
      </c>
      <c r="AC110">
        <v>2014</v>
      </c>
      <c r="AD110" t="s">
        <v>51</v>
      </c>
      <c r="AE110" s="4">
        <f t="shared" si="4"/>
        <v>1.0406333333333333</v>
      </c>
      <c r="AF110" s="4">
        <f t="shared" si="5"/>
        <v>0.11904723152317877</v>
      </c>
      <c r="AG110" s="4">
        <f t="shared" si="6"/>
        <v>1.1596805648565121</v>
      </c>
      <c r="AH110" s="4">
        <f t="shared" si="7"/>
        <v>0.92158610181015455</v>
      </c>
    </row>
    <row r="111" spans="1:34" x14ac:dyDescent="0.35">
      <c r="A111" s="5" t="s">
        <v>52</v>
      </c>
      <c r="B111" s="5" t="s">
        <v>38</v>
      </c>
      <c r="C111" s="5" t="s">
        <v>35</v>
      </c>
      <c r="D111" s="5">
        <v>7.5312545450000004</v>
      </c>
      <c r="E111" s="5">
        <v>314.9588182</v>
      </c>
      <c r="F111" s="5">
        <v>1.0905090909999999</v>
      </c>
      <c r="G111" s="5">
        <v>67.832918179999993</v>
      </c>
      <c r="H111" s="5">
        <v>8.0765999999999991</v>
      </c>
      <c r="I111" s="5">
        <v>308.96028180000002</v>
      </c>
      <c r="J111" s="5">
        <v>50</v>
      </c>
      <c r="K111" s="5">
        <v>862</v>
      </c>
      <c r="L111">
        <v>882.39713811900003</v>
      </c>
      <c r="M111">
        <v>882.39713811900003</v>
      </c>
      <c r="N111" t="s">
        <v>53</v>
      </c>
      <c r="O111" s="5"/>
      <c r="P111" s="5">
        <v>169.62389999999999</v>
      </c>
      <c r="Q111" s="5">
        <v>33.733101570000002</v>
      </c>
      <c r="R111" s="5">
        <v>49.86839483</v>
      </c>
      <c r="S111" s="6">
        <v>49.86839483</v>
      </c>
      <c r="T111" s="5"/>
      <c r="U111" s="5"/>
      <c r="V111">
        <v>1.2027000000000001</v>
      </c>
      <c r="W111">
        <v>1.1194</v>
      </c>
      <c r="X111">
        <v>1.1234</v>
      </c>
      <c r="Y111">
        <v>1.1916</v>
      </c>
      <c r="Z111">
        <v>86</v>
      </c>
      <c r="AA111">
        <v>127</v>
      </c>
      <c r="AB111">
        <v>48</v>
      </c>
      <c r="AC111">
        <v>3251</v>
      </c>
      <c r="AD111" t="s">
        <v>53</v>
      </c>
      <c r="AE111" s="4">
        <f t="shared" si="4"/>
        <v>1.1485000000000001</v>
      </c>
      <c r="AF111" s="4">
        <f t="shared" si="5"/>
        <v>4.6981166439329793E-2</v>
      </c>
      <c r="AG111" s="4">
        <f t="shared" si="6"/>
        <v>1.1954811664393299</v>
      </c>
      <c r="AH111" s="4">
        <f t="shared" si="7"/>
        <v>1.1015188335606703</v>
      </c>
    </row>
    <row r="112" spans="1:34" x14ac:dyDescent="0.35">
      <c r="A112" t="s">
        <v>52</v>
      </c>
      <c r="B112" t="s">
        <v>38</v>
      </c>
      <c r="C112" t="s">
        <v>35</v>
      </c>
      <c r="D112">
        <v>7.4604999999999997</v>
      </c>
      <c r="E112">
        <v>309.83073639999998</v>
      </c>
      <c r="F112">
        <v>1.066754545</v>
      </c>
      <c r="G112">
        <v>68.863927270000005</v>
      </c>
      <c r="H112">
        <v>8.0831</v>
      </c>
      <c r="I112">
        <v>304.42470909999997</v>
      </c>
      <c r="J112">
        <v>55</v>
      </c>
      <c r="K112">
        <v>960</v>
      </c>
      <c r="L112">
        <v>667.88842789099897</v>
      </c>
      <c r="M112">
        <v>667.88842789099897</v>
      </c>
      <c r="N112" t="s">
        <v>53</v>
      </c>
      <c r="P112">
        <v>255.06835140000001</v>
      </c>
      <c r="Q112">
        <v>25.094177269999999</v>
      </c>
      <c r="R112">
        <v>39.854932599999998</v>
      </c>
      <c r="S112">
        <v>52.8906037</v>
      </c>
      <c r="V112">
        <v>0.93340000000000001</v>
      </c>
      <c r="W112">
        <v>0.96760000000000002</v>
      </c>
      <c r="X112">
        <v>0.9637</v>
      </c>
      <c r="Y112">
        <v>1.0636000000000001</v>
      </c>
      <c r="Z112">
        <v>343</v>
      </c>
      <c r="AA112">
        <v>510</v>
      </c>
      <c r="AB112">
        <v>172</v>
      </c>
      <c r="AC112">
        <v>3206</v>
      </c>
      <c r="AD112" t="s">
        <v>53</v>
      </c>
      <c r="AE112" s="4">
        <f t="shared" si="4"/>
        <v>0.95489999999999997</v>
      </c>
      <c r="AF112" s="4">
        <f t="shared" si="5"/>
        <v>1.8721378154398786E-2</v>
      </c>
      <c r="AG112" s="4">
        <f t="shared" si="6"/>
        <v>0.97362137815439875</v>
      </c>
      <c r="AH112" s="4">
        <f t="shared" si="7"/>
        <v>0.93617862184560119</v>
      </c>
    </row>
    <row r="113" spans="1:34" x14ac:dyDescent="0.35">
      <c r="A113" t="s">
        <v>52</v>
      </c>
      <c r="B113" t="s">
        <v>38</v>
      </c>
      <c r="C113" t="s">
        <v>35</v>
      </c>
      <c r="D113">
        <v>7.6788818179999998</v>
      </c>
      <c r="E113">
        <v>306.03382729999998</v>
      </c>
      <c r="F113">
        <v>1.0450636360000001</v>
      </c>
      <c r="G113">
        <v>69.06060909</v>
      </c>
      <c r="H113">
        <v>8.3391999999999999</v>
      </c>
      <c r="I113">
        <v>301.25117269999998</v>
      </c>
      <c r="J113">
        <v>60</v>
      </c>
      <c r="K113">
        <v>821</v>
      </c>
      <c r="L113">
        <v>452.50468109899901</v>
      </c>
      <c r="M113">
        <v>452.50468109899901</v>
      </c>
      <c r="N113" t="s">
        <v>53</v>
      </c>
      <c r="P113">
        <v>167.39636899999999</v>
      </c>
      <c r="Q113">
        <v>30.3827353</v>
      </c>
      <c r="R113">
        <v>42.728385080000002</v>
      </c>
      <c r="S113">
        <v>57.596979769999997</v>
      </c>
      <c r="V113">
        <v>1.1627000000000001</v>
      </c>
      <c r="W113">
        <v>1.0992</v>
      </c>
      <c r="X113">
        <v>1.1680999999999999</v>
      </c>
      <c r="Y113">
        <v>1.1388</v>
      </c>
      <c r="Z113">
        <v>715</v>
      </c>
      <c r="AA113">
        <v>1060</v>
      </c>
      <c r="AB113">
        <v>368</v>
      </c>
      <c r="AC113">
        <v>5596</v>
      </c>
      <c r="AD113" t="s">
        <v>53</v>
      </c>
      <c r="AE113" s="4">
        <f t="shared" si="4"/>
        <v>1.1433333333333333</v>
      </c>
      <c r="AF113" s="4">
        <f t="shared" si="5"/>
        <v>3.8315836586630007E-2</v>
      </c>
      <c r="AG113" s="4">
        <f t="shared" si="6"/>
        <v>1.1816491699199634</v>
      </c>
      <c r="AH113" s="4">
        <f t="shared" si="7"/>
        <v>1.1050174967467032</v>
      </c>
    </row>
    <row r="114" spans="1:34" x14ac:dyDescent="0.35">
      <c r="A114" t="s">
        <v>52</v>
      </c>
      <c r="B114" t="s">
        <v>38</v>
      </c>
      <c r="C114" t="s">
        <v>35</v>
      </c>
      <c r="D114">
        <v>7.9786363639999998</v>
      </c>
      <c r="E114">
        <v>302.54324550000001</v>
      </c>
      <c r="F114">
        <v>1.0216909089999999</v>
      </c>
      <c r="G114">
        <v>69.098981820000006</v>
      </c>
      <c r="H114">
        <v>8.6645000000000003</v>
      </c>
      <c r="I114">
        <v>298.37238180000003</v>
      </c>
      <c r="J114">
        <v>70</v>
      </c>
      <c r="K114">
        <v>603</v>
      </c>
      <c r="L114">
        <v>241.29958667400001</v>
      </c>
      <c r="M114">
        <v>241.29958667400001</v>
      </c>
      <c r="N114" t="s">
        <v>53</v>
      </c>
      <c r="P114">
        <v>139.84502699999999</v>
      </c>
      <c r="Q114">
        <v>33.3512463</v>
      </c>
      <c r="R114">
        <v>47.799403900000001</v>
      </c>
      <c r="S114">
        <v>62.817997830000003</v>
      </c>
      <c r="V114">
        <v>1.0011000000000001</v>
      </c>
      <c r="W114">
        <v>0.99119999999999997</v>
      </c>
      <c r="X114">
        <v>1.0196000000000001</v>
      </c>
      <c r="Y114">
        <v>1.1334</v>
      </c>
      <c r="Z114">
        <v>1160</v>
      </c>
      <c r="AA114">
        <v>1656</v>
      </c>
      <c r="AB114">
        <v>563</v>
      </c>
      <c r="AC114">
        <v>8378</v>
      </c>
      <c r="AD114" t="s">
        <v>53</v>
      </c>
      <c r="AE114" s="4">
        <f t="shared" si="4"/>
        <v>1.0039666666666667</v>
      </c>
      <c r="AF114" s="4">
        <f t="shared" si="5"/>
        <v>1.4415385299510187E-2</v>
      </c>
      <c r="AG114" s="4">
        <f t="shared" si="6"/>
        <v>1.0183820519661768</v>
      </c>
      <c r="AH114" s="4">
        <f t="shared" si="7"/>
        <v>0.98955128136715653</v>
      </c>
    </row>
    <row r="115" spans="1:34" x14ac:dyDescent="0.35">
      <c r="A115" t="s">
        <v>52</v>
      </c>
      <c r="B115" t="s">
        <v>38</v>
      </c>
      <c r="C115" t="s">
        <v>35</v>
      </c>
      <c r="D115">
        <v>8.3177272729999991</v>
      </c>
      <c r="E115">
        <v>299.41302730000001</v>
      </c>
      <c r="F115">
        <v>0.99730909099999998</v>
      </c>
      <c r="G115">
        <v>69.054963639999997</v>
      </c>
      <c r="H115">
        <v>9.0192999999999994</v>
      </c>
      <c r="I115">
        <v>295.80019090000002</v>
      </c>
      <c r="J115">
        <v>80</v>
      </c>
      <c r="K115">
        <v>390</v>
      </c>
      <c r="L115">
        <v>44.507736862000002</v>
      </c>
      <c r="M115">
        <v>44.507736862000002</v>
      </c>
      <c r="N115" t="s">
        <v>53</v>
      </c>
      <c r="P115">
        <v>104.6366404</v>
      </c>
      <c r="Q115">
        <v>36.631931600000001</v>
      </c>
      <c r="R115">
        <v>53.713958949999999</v>
      </c>
      <c r="S115">
        <v>63.237987199999999</v>
      </c>
      <c r="V115">
        <v>0.90139999999999998</v>
      </c>
      <c r="W115">
        <v>0.92459999999999998</v>
      </c>
      <c r="X115">
        <v>0.87390000000000001</v>
      </c>
      <c r="Y115">
        <v>1.0826</v>
      </c>
      <c r="Z115">
        <v>578</v>
      </c>
      <c r="AA115">
        <v>850</v>
      </c>
      <c r="AB115">
        <v>282</v>
      </c>
      <c r="AC115">
        <v>4678</v>
      </c>
      <c r="AD115" t="s">
        <v>53</v>
      </c>
      <c r="AE115" s="4">
        <f t="shared" si="4"/>
        <v>0.89996666666666669</v>
      </c>
      <c r="AF115" s="4">
        <f t="shared" si="5"/>
        <v>2.5380372994369731E-2</v>
      </c>
      <c r="AG115" s="4">
        <f t="shared" si="6"/>
        <v>0.92534703966103637</v>
      </c>
      <c r="AH115" s="4">
        <f t="shared" si="7"/>
        <v>0.87458629367229701</v>
      </c>
    </row>
    <row r="116" spans="1:34" x14ac:dyDescent="0.35">
      <c r="A116" s="5" t="s">
        <v>54</v>
      </c>
      <c r="B116" s="5" t="s">
        <v>38</v>
      </c>
      <c r="C116" s="5" t="s">
        <v>35</v>
      </c>
      <c r="D116" s="5">
        <v>6.4653545450000003</v>
      </c>
      <c r="E116" s="5">
        <v>331.78925450000003</v>
      </c>
      <c r="F116" s="5">
        <v>1.157536364</v>
      </c>
      <c r="G116" s="5">
        <v>68.844363639999997</v>
      </c>
      <c r="H116" s="5">
        <v>6.7849000000000004</v>
      </c>
      <c r="I116" s="5">
        <v>322.9957091</v>
      </c>
      <c r="J116" s="5">
        <v>25</v>
      </c>
      <c r="K116" s="5">
        <v>370</v>
      </c>
      <c r="L116">
        <v>817.94946134899897</v>
      </c>
      <c r="M116">
        <v>817.94946134899897</v>
      </c>
      <c r="N116" t="s">
        <v>55</v>
      </c>
      <c r="O116" s="5"/>
      <c r="P116" s="5">
        <v>19.970506</v>
      </c>
      <c r="Q116" s="5">
        <v>16.57289866</v>
      </c>
      <c r="R116" s="5">
        <v>52.347215900000002</v>
      </c>
      <c r="S116" s="5">
        <v>64.509311499999995</v>
      </c>
      <c r="T116" s="5">
        <v>48.508147299999997</v>
      </c>
      <c r="U116" s="5"/>
      <c r="V116">
        <v>1.1426000000000001</v>
      </c>
      <c r="W116">
        <v>1.1140000000000001</v>
      </c>
      <c r="X116">
        <v>1.1644000000000001</v>
      </c>
      <c r="Y116">
        <v>1.1254</v>
      </c>
      <c r="Z116">
        <v>15560</v>
      </c>
      <c r="AA116">
        <v>21589</v>
      </c>
      <c r="AB116">
        <v>7280</v>
      </c>
      <c r="AC116">
        <v>39319</v>
      </c>
      <c r="AD116" t="s">
        <v>55</v>
      </c>
      <c r="AE116" s="4">
        <f t="shared" si="4"/>
        <v>1.1403333333333334</v>
      </c>
      <c r="AF116" s="4">
        <f t="shared" si="5"/>
        <v>2.5276339397415387E-2</v>
      </c>
      <c r="AG116" s="4">
        <f t="shared" si="6"/>
        <v>1.1656096727307488</v>
      </c>
      <c r="AH116" s="4">
        <f t="shared" si="7"/>
        <v>1.1150569939359181</v>
      </c>
    </row>
    <row r="117" spans="1:34" x14ac:dyDescent="0.35">
      <c r="A117" t="s">
        <v>54</v>
      </c>
      <c r="B117" t="s">
        <v>38</v>
      </c>
      <c r="C117" t="s">
        <v>35</v>
      </c>
      <c r="D117">
        <v>5.752372727</v>
      </c>
      <c r="E117">
        <v>331.15431819999998</v>
      </c>
      <c r="F117">
        <v>1.153836364</v>
      </c>
      <c r="G117">
        <v>70.756427270000003</v>
      </c>
      <c r="H117">
        <v>6.1291000000000002</v>
      </c>
      <c r="I117">
        <v>321.48825449999998</v>
      </c>
      <c r="J117">
        <v>35</v>
      </c>
      <c r="K117">
        <v>633</v>
      </c>
      <c r="L117">
        <v>554.60385449499904</v>
      </c>
      <c r="M117">
        <v>554.60385449499904</v>
      </c>
      <c r="N117" t="s">
        <v>55</v>
      </c>
      <c r="P117">
        <v>349.69214599999998</v>
      </c>
      <c r="Q117">
        <v>15.259141400000001</v>
      </c>
      <c r="R117">
        <v>35.356546000000002</v>
      </c>
      <c r="S117">
        <v>57.075364999999998</v>
      </c>
      <c r="T117">
        <v>49.086613819999997</v>
      </c>
      <c r="V117">
        <v>0.77039999999999997</v>
      </c>
      <c r="W117">
        <v>0.83089999999999997</v>
      </c>
      <c r="X117">
        <v>0.77080000000000004</v>
      </c>
      <c r="Y117">
        <v>0.95209999999999995</v>
      </c>
      <c r="Z117">
        <v>1326</v>
      </c>
      <c r="AA117">
        <v>2159</v>
      </c>
      <c r="AB117">
        <v>611</v>
      </c>
      <c r="AC117">
        <v>6237</v>
      </c>
      <c r="AD117" t="s">
        <v>55</v>
      </c>
      <c r="AE117" s="4">
        <f t="shared" si="4"/>
        <v>0.79070000000000007</v>
      </c>
      <c r="AF117" s="4">
        <f t="shared" si="5"/>
        <v>3.4814795705274487E-2</v>
      </c>
      <c r="AG117" s="4">
        <f t="shared" si="6"/>
        <v>0.82551479570527453</v>
      </c>
      <c r="AH117" s="4">
        <f t="shared" si="7"/>
        <v>0.75588520429472561</v>
      </c>
    </row>
    <row r="118" spans="1:34" x14ac:dyDescent="0.35">
      <c r="A118" t="s">
        <v>54</v>
      </c>
      <c r="B118" t="s">
        <v>38</v>
      </c>
      <c r="C118" t="s">
        <v>35</v>
      </c>
      <c r="D118">
        <v>4.9215</v>
      </c>
      <c r="E118">
        <v>334.79484550000001</v>
      </c>
      <c r="F118">
        <v>1.161027273</v>
      </c>
      <c r="G118">
        <v>72.772072730000005</v>
      </c>
      <c r="H118">
        <v>5.2885999999999997</v>
      </c>
      <c r="I118">
        <v>323.28541819999998</v>
      </c>
      <c r="J118">
        <v>40</v>
      </c>
      <c r="K118">
        <v>944</v>
      </c>
      <c r="L118">
        <v>247.384201988999</v>
      </c>
      <c r="M118">
        <v>247.384201988999</v>
      </c>
      <c r="N118" t="s">
        <v>55</v>
      </c>
      <c r="P118">
        <v>75.885388000000006</v>
      </c>
      <c r="Q118">
        <v>15.2771835</v>
      </c>
      <c r="R118">
        <v>39.318388200000001</v>
      </c>
      <c r="S118">
        <v>58.810147100000002</v>
      </c>
      <c r="T118">
        <v>51.662218760000002</v>
      </c>
      <c r="V118">
        <v>0.71199999999999997</v>
      </c>
      <c r="W118">
        <v>0.69530000000000003</v>
      </c>
      <c r="X118">
        <v>0.6905</v>
      </c>
      <c r="Y118">
        <v>0.89159999999999995</v>
      </c>
      <c r="Z118">
        <v>990</v>
      </c>
      <c r="AA118">
        <v>1466</v>
      </c>
      <c r="AB118">
        <v>524</v>
      </c>
      <c r="AC118">
        <v>5117</v>
      </c>
      <c r="AD118" t="s">
        <v>55</v>
      </c>
      <c r="AE118" s="4">
        <f t="shared" si="4"/>
        <v>0.69926666666666659</v>
      </c>
      <c r="AF118" s="4">
        <f t="shared" si="5"/>
        <v>1.1285536466350757E-2</v>
      </c>
      <c r="AG118" s="4">
        <f t="shared" si="6"/>
        <v>0.71055220313301737</v>
      </c>
      <c r="AH118" s="4">
        <f t="shared" si="7"/>
        <v>0.68798113020031582</v>
      </c>
    </row>
    <row r="119" spans="1:34" x14ac:dyDescent="0.35">
      <c r="A119" t="s">
        <v>54</v>
      </c>
      <c r="B119" t="s">
        <v>38</v>
      </c>
      <c r="C119" t="s">
        <v>35</v>
      </c>
      <c r="D119">
        <v>4.228290909</v>
      </c>
      <c r="E119">
        <v>340.94920000000002</v>
      </c>
      <c r="F119">
        <v>1.170863636</v>
      </c>
      <c r="G119">
        <v>74.44793636</v>
      </c>
      <c r="H119">
        <v>4.5354999999999999</v>
      </c>
      <c r="I119">
        <v>327.01318179999998</v>
      </c>
      <c r="J119">
        <v>35</v>
      </c>
      <c r="K119">
        <v>1230</v>
      </c>
      <c r="L119">
        <v>43.481695905800002</v>
      </c>
      <c r="M119">
        <v>43.481695905800002</v>
      </c>
      <c r="N119" t="s">
        <v>55</v>
      </c>
      <c r="P119">
        <v>341.85872999999998</v>
      </c>
      <c r="Q119">
        <v>15.9127242</v>
      </c>
      <c r="R119">
        <v>46.491198840000003</v>
      </c>
      <c r="S119">
        <v>60.572379820000002</v>
      </c>
      <c r="T119">
        <v>51.033017399999999</v>
      </c>
      <c r="V119">
        <v>0.83879999999999999</v>
      </c>
      <c r="W119">
        <v>0.82620000000000005</v>
      </c>
      <c r="X119">
        <v>0.86209999999999998</v>
      </c>
      <c r="Y119">
        <v>1.0699000000000001</v>
      </c>
      <c r="Z119">
        <v>2144</v>
      </c>
      <c r="AA119">
        <v>2978</v>
      </c>
      <c r="AB119">
        <v>1096</v>
      </c>
      <c r="AC119">
        <v>11835</v>
      </c>
      <c r="AD119" t="s">
        <v>55</v>
      </c>
      <c r="AE119" s="4">
        <f t="shared" si="4"/>
        <v>0.8423666666666666</v>
      </c>
      <c r="AF119" s="4">
        <f t="shared" si="5"/>
        <v>1.8213822589817113E-2</v>
      </c>
      <c r="AG119" s="4">
        <f t="shared" si="6"/>
        <v>0.86058048925648367</v>
      </c>
      <c r="AH119" s="4">
        <f t="shared" si="7"/>
        <v>0.82415284407684952</v>
      </c>
    </row>
    <row r="120" spans="1:34" x14ac:dyDescent="0.35">
      <c r="A120" t="s">
        <v>54</v>
      </c>
      <c r="B120" t="s">
        <v>38</v>
      </c>
      <c r="C120" t="s">
        <v>2</v>
      </c>
      <c r="D120">
        <v>3.7292727270000001</v>
      </c>
      <c r="E120">
        <v>349.71135450000003</v>
      </c>
      <c r="F120">
        <v>1.181736364</v>
      </c>
      <c r="G120">
        <v>75.756454550000001</v>
      </c>
      <c r="H120">
        <v>3.9165000000000001</v>
      </c>
      <c r="I120">
        <v>333.0258364</v>
      </c>
      <c r="J120">
        <v>25</v>
      </c>
      <c r="K120">
        <v>1014</v>
      </c>
      <c r="L120">
        <v>140.497275704999</v>
      </c>
      <c r="M120">
        <v>140.497275704999</v>
      </c>
      <c r="N120" t="s">
        <v>55</v>
      </c>
      <c r="P120">
        <v>348.94428599999998</v>
      </c>
      <c r="Q120">
        <v>16.400743299999998</v>
      </c>
      <c r="R120">
        <v>51.599212000000001</v>
      </c>
      <c r="S120">
        <v>60.390405999999999</v>
      </c>
      <c r="T120">
        <v>46.504346900000002</v>
      </c>
      <c r="V120">
        <v>0.90959999999999996</v>
      </c>
      <c r="W120">
        <v>0.90359999999999996</v>
      </c>
      <c r="X120">
        <v>1.0163</v>
      </c>
      <c r="Y120">
        <v>0.96179999999999999</v>
      </c>
      <c r="Z120">
        <v>2043</v>
      </c>
      <c r="AA120">
        <v>2745</v>
      </c>
      <c r="AB120">
        <v>1108</v>
      </c>
      <c r="AC120">
        <v>7186</v>
      </c>
      <c r="AD120" t="s">
        <v>55</v>
      </c>
      <c r="AE120" s="4">
        <f t="shared" si="4"/>
        <v>0.9431666666666666</v>
      </c>
      <c r="AF120" s="4">
        <f t="shared" si="5"/>
        <v>6.3406335119870594E-2</v>
      </c>
      <c r="AG120" s="4">
        <f t="shared" si="6"/>
        <v>1.0065730017865371</v>
      </c>
      <c r="AH120" s="4">
        <f t="shared" si="7"/>
        <v>0.879760331546796</v>
      </c>
    </row>
    <row r="121" spans="1:34" x14ac:dyDescent="0.35">
      <c r="A121" t="s">
        <v>54</v>
      </c>
      <c r="B121" t="s">
        <v>38</v>
      </c>
      <c r="C121" t="s">
        <v>2</v>
      </c>
      <c r="D121">
        <v>3.5803199999999999</v>
      </c>
      <c r="E121">
        <v>4.2177199999999999</v>
      </c>
      <c r="F121">
        <v>1.1914909090000001</v>
      </c>
      <c r="G121">
        <v>76.73956364</v>
      </c>
      <c r="H121">
        <v>3.4670999999999998</v>
      </c>
      <c r="I121">
        <v>340.57528180000003</v>
      </c>
      <c r="J121">
        <v>20</v>
      </c>
      <c r="K121">
        <v>809</v>
      </c>
      <c r="L121">
        <v>50.5463848992</v>
      </c>
      <c r="M121">
        <v>50.5463848992</v>
      </c>
      <c r="N121" t="s">
        <v>55</v>
      </c>
      <c r="P121">
        <v>46.439676120000001</v>
      </c>
      <c r="Q121">
        <v>16.193595049999999</v>
      </c>
      <c r="R121">
        <v>49.812897200000002</v>
      </c>
      <c r="S121">
        <v>58.730382599999999</v>
      </c>
      <c r="T121">
        <v>32.440867599999997</v>
      </c>
      <c r="V121">
        <v>0.87119999999999997</v>
      </c>
      <c r="W121">
        <v>0.88219999999999998</v>
      </c>
      <c r="X121">
        <v>0.84350000000000003</v>
      </c>
      <c r="Y121">
        <v>1.0604</v>
      </c>
      <c r="Z121">
        <v>2479</v>
      </c>
      <c r="AA121">
        <v>3215</v>
      </c>
      <c r="AB121">
        <v>1448</v>
      </c>
      <c r="AC121">
        <v>8810</v>
      </c>
      <c r="AD121" t="s">
        <v>55</v>
      </c>
      <c r="AE121" s="4">
        <f t="shared" si="4"/>
        <v>0.86563333333333337</v>
      </c>
      <c r="AF121" s="4">
        <f t="shared" si="5"/>
        <v>1.9941497770562078E-2</v>
      </c>
      <c r="AG121" s="4">
        <f t="shared" si="6"/>
        <v>0.88557483110389545</v>
      </c>
      <c r="AH121" s="4">
        <f t="shared" si="7"/>
        <v>0.84569183556277128</v>
      </c>
    </row>
    <row r="122" spans="1:34" x14ac:dyDescent="0.35">
      <c r="A122" t="s">
        <v>54</v>
      </c>
      <c r="B122" t="s">
        <v>38</v>
      </c>
      <c r="C122" t="s">
        <v>2</v>
      </c>
      <c r="D122">
        <v>3.1224454549999998</v>
      </c>
      <c r="E122">
        <v>9.0201363640000007</v>
      </c>
      <c r="F122">
        <v>1.1974636359999999</v>
      </c>
      <c r="G122">
        <v>77.970345449999996</v>
      </c>
      <c r="H122">
        <v>3.0015999999999998</v>
      </c>
      <c r="I122">
        <v>347.4203455</v>
      </c>
      <c r="J122">
        <v>15</v>
      </c>
      <c r="K122">
        <v>603</v>
      </c>
      <c r="L122">
        <v>254.007921078999</v>
      </c>
      <c r="M122">
        <v>254.007921078999</v>
      </c>
      <c r="N122" t="s">
        <v>55</v>
      </c>
      <c r="P122">
        <v>277.68230999999997</v>
      </c>
      <c r="Q122">
        <v>12.058499790000001</v>
      </c>
      <c r="R122">
        <v>42.836640029999998</v>
      </c>
      <c r="S122">
        <v>66.962998020000001</v>
      </c>
      <c r="T122">
        <v>61.141369009999998</v>
      </c>
      <c r="V122">
        <v>0.95450000000000002</v>
      </c>
      <c r="W122">
        <v>0.98760000000000003</v>
      </c>
      <c r="X122">
        <v>0.93830000000000002</v>
      </c>
      <c r="Y122">
        <v>1.1173999999999999</v>
      </c>
      <c r="Z122">
        <v>1427</v>
      </c>
      <c r="AA122">
        <v>2114</v>
      </c>
      <c r="AB122">
        <v>702</v>
      </c>
      <c r="AC122">
        <v>5493</v>
      </c>
      <c r="AD122" t="s">
        <v>55</v>
      </c>
      <c r="AE122" s="4">
        <f t="shared" si="4"/>
        <v>0.96013333333333328</v>
      </c>
      <c r="AF122" s="4">
        <f t="shared" si="5"/>
        <v>2.5128138278299364E-2</v>
      </c>
      <c r="AG122" s="4">
        <f t="shared" si="6"/>
        <v>0.98526147161163269</v>
      </c>
      <c r="AH122" s="4">
        <f t="shared" si="7"/>
        <v>0.93500519505503388</v>
      </c>
    </row>
    <row r="123" spans="1:34" x14ac:dyDescent="0.35">
      <c r="A123" t="s">
        <v>54</v>
      </c>
      <c r="B123" t="s">
        <v>38</v>
      </c>
      <c r="C123" t="s">
        <v>2</v>
      </c>
      <c r="D123">
        <v>2.635054545</v>
      </c>
      <c r="E123">
        <v>19.836918180000001</v>
      </c>
      <c r="F123">
        <v>1.199818182</v>
      </c>
      <c r="G123">
        <v>79.784999999999997</v>
      </c>
      <c r="H123">
        <v>2.3706999999999998</v>
      </c>
      <c r="I123">
        <v>353.59142730000002</v>
      </c>
      <c r="J123">
        <v>10</v>
      </c>
      <c r="K123">
        <v>373</v>
      </c>
      <c r="L123">
        <v>482.10747731800001</v>
      </c>
      <c r="M123">
        <v>482.10747731800001</v>
      </c>
      <c r="N123" t="s">
        <v>55</v>
      </c>
      <c r="P123">
        <v>82.658811</v>
      </c>
      <c r="Q123">
        <v>12.56034678</v>
      </c>
      <c r="R123">
        <v>32.18807297</v>
      </c>
      <c r="S123">
        <v>34.892411160000002</v>
      </c>
      <c r="V123">
        <v>0.93810000000000004</v>
      </c>
      <c r="W123">
        <v>0.97350000000000003</v>
      </c>
      <c r="X123">
        <v>0.9758</v>
      </c>
      <c r="Y123">
        <v>1.181</v>
      </c>
      <c r="Z123">
        <v>693</v>
      </c>
      <c r="AA123">
        <v>1147</v>
      </c>
      <c r="AB123">
        <v>336</v>
      </c>
      <c r="AC123">
        <v>7651</v>
      </c>
      <c r="AD123" t="s">
        <v>55</v>
      </c>
      <c r="AE123" s="4">
        <f t="shared" si="4"/>
        <v>0.96246666666666669</v>
      </c>
      <c r="AF123" s="4">
        <f t="shared" si="5"/>
        <v>2.1133464773513421E-2</v>
      </c>
      <c r="AG123" s="4">
        <f t="shared" si="6"/>
        <v>0.9836001314401801</v>
      </c>
      <c r="AH123" s="4">
        <f t="shared" si="7"/>
        <v>0.94133320189315328</v>
      </c>
    </row>
    <row r="124" spans="1:34" x14ac:dyDescent="0.35">
      <c r="A124" t="s">
        <v>54</v>
      </c>
      <c r="B124" t="s">
        <v>38</v>
      </c>
      <c r="C124" t="s">
        <v>2</v>
      </c>
      <c r="D124">
        <v>2.3740636359999998</v>
      </c>
      <c r="E124">
        <v>32.704263640000001</v>
      </c>
      <c r="F124">
        <v>1.2031000000000001</v>
      </c>
      <c r="G124">
        <v>81.259100000000004</v>
      </c>
      <c r="H124">
        <v>1.9936</v>
      </c>
      <c r="I124">
        <v>4.4916909089999999</v>
      </c>
      <c r="J124">
        <v>30</v>
      </c>
      <c r="K124">
        <v>170</v>
      </c>
      <c r="L124">
        <v>133.466516240999</v>
      </c>
      <c r="M124">
        <v>133.466516240999</v>
      </c>
      <c r="N124" t="s">
        <v>55</v>
      </c>
      <c r="P124">
        <v>403.36417999999998</v>
      </c>
      <c r="Q124">
        <v>14.9501767</v>
      </c>
      <c r="R124">
        <v>39.892892500000002</v>
      </c>
      <c r="S124">
        <v>48.3466667</v>
      </c>
      <c r="V124">
        <v>1.1596</v>
      </c>
      <c r="W124">
        <v>1.1287</v>
      </c>
      <c r="X124">
        <v>1.278</v>
      </c>
      <c r="Y124">
        <v>1.1593</v>
      </c>
      <c r="Z124">
        <v>719</v>
      </c>
      <c r="AA124">
        <v>1014</v>
      </c>
      <c r="AB124">
        <v>401</v>
      </c>
      <c r="AC124">
        <v>4943</v>
      </c>
      <c r="AD124" t="s">
        <v>55</v>
      </c>
      <c r="AE124" s="4">
        <f t="shared" si="4"/>
        <v>1.1887666666666667</v>
      </c>
      <c r="AF124" s="4">
        <f t="shared" si="5"/>
        <v>7.8807634993909914E-2</v>
      </c>
      <c r="AG124" s="4">
        <f t="shared" si="6"/>
        <v>1.2675743016605767</v>
      </c>
      <c r="AH124" s="4">
        <f t="shared" si="7"/>
        <v>1.1099590316727568</v>
      </c>
    </row>
    <row r="125" spans="1:34" x14ac:dyDescent="0.35">
      <c r="A125" s="5" t="s">
        <v>56</v>
      </c>
      <c r="B125" s="5" t="s">
        <v>34</v>
      </c>
      <c r="C125" s="5" t="s">
        <v>35</v>
      </c>
      <c r="D125" s="5">
        <v>0.88729090899999996</v>
      </c>
      <c r="E125" s="5">
        <v>247.54093639999999</v>
      </c>
      <c r="F125" s="5">
        <v>4.4241545450000004</v>
      </c>
      <c r="G125" s="5">
        <v>98.087509089999998</v>
      </c>
      <c r="H125" s="5">
        <v>5.2608272730000003</v>
      </c>
      <c r="I125" s="5">
        <v>271.96380909999999</v>
      </c>
      <c r="J125" s="5">
        <v>15</v>
      </c>
      <c r="K125" s="5">
        <v>20</v>
      </c>
      <c r="L125">
        <v>467.14121016699897</v>
      </c>
      <c r="M125">
        <v>467.14121016699897</v>
      </c>
      <c r="N125" t="s">
        <v>57</v>
      </c>
      <c r="O125" s="5"/>
      <c r="P125" s="5">
        <v>548.26160000000004</v>
      </c>
      <c r="Q125" s="5">
        <v>34.925790999999997</v>
      </c>
      <c r="R125" s="5">
        <v>61.213014250000001</v>
      </c>
      <c r="S125" s="5">
        <v>63.170681449999996</v>
      </c>
      <c r="T125" s="5"/>
      <c r="U125" s="5"/>
      <c r="V125">
        <v>0.98619999999999997</v>
      </c>
      <c r="W125">
        <v>0.99299999999999999</v>
      </c>
      <c r="X125">
        <v>0.97660000000000002</v>
      </c>
      <c r="Y125">
        <v>1.0664</v>
      </c>
      <c r="Z125">
        <v>457</v>
      </c>
      <c r="AA125">
        <v>566</v>
      </c>
      <c r="AB125">
        <v>304</v>
      </c>
      <c r="AC125">
        <v>892</v>
      </c>
      <c r="AD125" t="s">
        <v>57</v>
      </c>
      <c r="AE125" s="4">
        <f t="shared" si="4"/>
        <v>0.98526666666666662</v>
      </c>
      <c r="AF125" s="4">
        <f t="shared" si="5"/>
        <v>8.2397410962561837E-3</v>
      </c>
      <c r="AG125" s="4">
        <f t="shared" si="6"/>
        <v>0.99350640776292276</v>
      </c>
      <c r="AH125" s="4">
        <f t="shared" si="7"/>
        <v>0.97702692557041049</v>
      </c>
    </row>
    <row r="126" spans="1:34" x14ac:dyDescent="0.35">
      <c r="A126" t="s">
        <v>56</v>
      </c>
      <c r="B126" t="s">
        <v>34</v>
      </c>
      <c r="C126" t="s">
        <v>35</v>
      </c>
      <c r="D126">
        <v>0.90515454500000003</v>
      </c>
      <c r="E126">
        <v>248.61660000000001</v>
      </c>
      <c r="F126">
        <v>4.522736364</v>
      </c>
      <c r="G126">
        <v>97.771809090000005</v>
      </c>
      <c r="H126">
        <v>5.3816090909999996</v>
      </c>
      <c r="I126">
        <v>271.83928179999998</v>
      </c>
      <c r="J126">
        <v>25</v>
      </c>
      <c r="K126">
        <v>188</v>
      </c>
      <c r="L126">
        <v>358.71211702599902</v>
      </c>
      <c r="M126">
        <v>358.71211702599902</v>
      </c>
      <c r="N126" t="s">
        <v>57</v>
      </c>
      <c r="P126">
        <v>383.79419000000001</v>
      </c>
      <c r="Q126">
        <v>29.136784649999999</v>
      </c>
      <c r="R126">
        <v>60.129392279999998</v>
      </c>
      <c r="S126">
        <v>61.763942960000001</v>
      </c>
      <c r="V126">
        <v>1.0601</v>
      </c>
      <c r="W126">
        <v>1.0766</v>
      </c>
      <c r="X126">
        <v>0.99739999999999995</v>
      </c>
      <c r="Y126">
        <v>1.1148</v>
      </c>
      <c r="Z126">
        <v>700</v>
      </c>
      <c r="AA126">
        <v>880</v>
      </c>
      <c r="AB126">
        <v>424</v>
      </c>
      <c r="AC126">
        <v>1236</v>
      </c>
      <c r="AD126" t="s">
        <v>57</v>
      </c>
      <c r="AE126" s="4">
        <f t="shared" si="4"/>
        <v>1.0447</v>
      </c>
      <c r="AF126" s="4">
        <f t="shared" si="5"/>
        <v>4.178552380908971E-2</v>
      </c>
      <c r="AG126" s="4">
        <f t="shared" si="6"/>
        <v>1.0864855238090896</v>
      </c>
      <c r="AH126" s="4">
        <f t="shared" si="7"/>
        <v>1.0029144761909103</v>
      </c>
    </row>
    <row r="127" spans="1:34" x14ac:dyDescent="0.35">
      <c r="A127" t="s">
        <v>56</v>
      </c>
      <c r="B127" t="s">
        <v>34</v>
      </c>
      <c r="C127" t="s">
        <v>35</v>
      </c>
      <c r="D127">
        <v>0.92947272700000005</v>
      </c>
      <c r="E127">
        <v>249.59552729999999</v>
      </c>
      <c r="F127">
        <v>4.6271272730000002</v>
      </c>
      <c r="G127">
        <v>97.523927270000001</v>
      </c>
      <c r="H127">
        <v>5.5138272730000004</v>
      </c>
      <c r="I127">
        <v>271.74989090000003</v>
      </c>
      <c r="J127">
        <v>30</v>
      </c>
      <c r="K127">
        <v>276</v>
      </c>
      <c r="L127">
        <v>252.484209491999</v>
      </c>
      <c r="M127">
        <v>252.484209491999</v>
      </c>
      <c r="N127" t="s">
        <v>57</v>
      </c>
      <c r="P127">
        <v>233.7753069</v>
      </c>
      <c r="Q127">
        <v>24.315453130000002</v>
      </c>
      <c r="R127">
        <v>55.380315539999998</v>
      </c>
      <c r="S127">
        <v>63.00301941</v>
      </c>
      <c r="V127">
        <v>1.0454000000000001</v>
      </c>
      <c r="W127">
        <v>1.0889</v>
      </c>
      <c r="X127">
        <v>1.0226</v>
      </c>
      <c r="Y127">
        <v>1.1244000000000001</v>
      </c>
      <c r="Z127">
        <v>779</v>
      </c>
      <c r="AA127">
        <v>986</v>
      </c>
      <c r="AB127">
        <v>450</v>
      </c>
      <c r="AC127">
        <v>1377</v>
      </c>
      <c r="AD127" t="s">
        <v>57</v>
      </c>
      <c r="AE127" s="4">
        <f t="shared" si="4"/>
        <v>1.0523</v>
      </c>
      <c r="AF127" s="4">
        <f t="shared" si="5"/>
        <v>3.3684269325606572E-2</v>
      </c>
      <c r="AG127" s="4">
        <f t="shared" si="6"/>
        <v>1.0859842693256065</v>
      </c>
      <c r="AH127" s="4">
        <f t="shared" si="7"/>
        <v>1.0186157306743935</v>
      </c>
    </row>
    <row r="128" spans="1:34" x14ac:dyDescent="0.35">
      <c r="A128" t="s">
        <v>56</v>
      </c>
      <c r="B128" t="s">
        <v>34</v>
      </c>
      <c r="C128" t="s">
        <v>35</v>
      </c>
      <c r="D128">
        <v>0.96250000000000002</v>
      </c>
      <c r="E128">
        <v>250.3655182</v>
      </c>
      <c r="F128">
        <v>4.7359545450000002</v>
      </c>
      <c r="G128">
        <v>97.389309089999998</v>
      </c>
      <c r="H128">
        <v>5.6580272730000001</v>
      </c>
      <c r="I128">
        <v>271.7182909</v>
      </c>
      <c r="J128">
        <v>35</v>
      </c>
      <c r="K128">
        <v>375</v>
      </c>
      <c r="L128">
        <v>140.358512098999</v>
      </c>
      <c r="M128">
        <v>140.358512098999</v>
      </c>
      <c r="N128" t="s">
        <v>57</v>
      </c>
      <c r="P128">
        <v>237.68481</v>
      </c>
      <c r="Q128">
        <v>21.915067310000001</v>
      </c>
      <c r="R128">
        <v>51.189029400000003</v>
      </c>
      <c r="S128">
        <v>69.531822439999999</v>
      </c>
      <c r="V128">
        <v>1.0185</v>
      </c>
      <c r="W128">
        <v>1.0474000000000001</v>
      </c>
      <c r="X128">
        <v>1.0298</v>
      </c>
      <c r="Y128">
        <v>1.0906</v>
      </c>
      <c r="Z128">
        <v>720</v>
      </c>
      <c r="AA128">
        <v>907</v>
      </c>
      <c r="AB128">
        <v>403</v>
      </c>
      <c r="AC128">
        <v>1268</v>
      </c>
      <c r="AD128" t="s">
        <v>57</v>
      </c>
      <c r="AE128" s="4">
        <f t="shared" si="4"/>
        <v>1.0319</v>
      </c>
      <c r="AF128" s="4">
        <f t="shared" si="5"/>
        <v>1.4563996704201842E-2</v>
      </c>
      <c r="AG128" s="4">
        <f t="shared" si="6"/>
        <v>1.046463996704202</v>
      </c>
      <c r="AH128" s="4">
        <f t="shared" si="7"/>
        <v>1.0173360032957981</v>
      </c>
    </row>
    <row r="129" spans="1:34" x14ac:dyDescent="0.35">
      <c r="A129" t="s">
        <v>56</v>
      </c>
      <c r="B129" t="s">
        <v>34</v>
      </c>
      <c r="C129" t="s">
        <v>35</v>
      </c>
      <c r="D129">
        <v>0.99575454500000005</v>
      </c>
      <c r="E129">
        <v>250.88817270000001</v>
      </c>
      <c r="F129">
        <v>4.8315363639999998</v>
      </c>
      <c r="G129">
        <v>97.338854549999994</v>
      </c>
      <c r="H129">
        <v>5.7882454550000002</v>
      </c>
      <c r="I129">
        <v>271.72430000000003</v>
      </c>
      <c r="J129">
        <v>40</v>
      </c>
      <c r="K129">
        <v>345</v>
      </c>
      <c r="L129">
        <v>35.573251953899899</v>
      </c>
      <c r="M129">
        <v>35.573251953899899</v>
      </c>
      <c r="N129" t="s">
        <v>57</v>
      </c>
      <c r="P129">
        <v>187.18852000000001</v>
      </c>
      <c r="Q129">
        <v>23.6896223</v>
      </c>
      <c r="R129">
        <v>51.53706992</v>
      </c>
      <c r="S129">
        <v>62.687055399999998</v>
      </c>
      <c r="V129">
        <v>0.99299999999999999</v>
      </c>
      <c r="W129">
        <v>1.0416000000000001</v>
      </c>
      <c r="X129">
        <v>1.0989</v>
      </c>
      <c r="Y129">
        <v>1.1353</v>
      </c>
      <c r="Z129">
        <v>484</v>
      </c>
      <c r="AA129">
        <v>665</v>
      </c>
      <c r="AB129">
        <v>255</v>
      </c>
      <c r="AC129">
        <v>1033</v>
      </c>
      <c r="AD129" t="s">
        <v>57</v>
      </c>
      <c r="AE129" s="4">
        <f t="shared" si="4"/>
        <v>1.0445</v>
      </c>
      <c r="AF129" s="4">
        <f t="shared" si="5"/>
        <v>5.3009527445545102E-2</v>
      </c>
      <c r="AG129" s="4">
        <f t="shared" si="6"/>
        <v>1.0975095274455451</v>
      </c>
      <c r="AH129" s="4">
        <f t="shared" si="7"/>
        <v>0.99149047255445488</v>
      </c>
    </row>
    <row r="130" spans="1:34" x14ac:dyDescent="0.35">
      <c r="A130" t="s">
        <v>56</v>
      </c>
      <c r="B130" t="s">
        <v>34</v>
      </c>
      <c r="C130" t="s">
        <v>35</v>
      </c>
      <c r="D130">
        <v>1.0268999999999999</v>
      </c>
      <c r="E130">
        <v>251.2285818</v>
      </c>
      <c r="F130">
        <v>4.9122181820000002</v>
      </c>
      <c r="G130">
        <v>97.342399999999998</v>
      </c>
      <c r="H130">
        <v>5.9008000000000003</v>
      </c>
      <c r="I130">
        <v>271.7527364</v>
      </c>
      <c r="J130">
        <v>30</v>
      </c>
      <c r="K130">
        <v>229</v>
      </c>
      <c r="L130">
        <v>69.230995802699894</v>
      </c>
      <c r="M130">
        <v>69.230995802699894</v>
      </c>
      <c r="N130" t="s">
        <v>57</v>
      </c>
      <c r="P130">
        <v>253.42500000000001</v>
      </c>
      <c r="Q130">
        <v>26.2657527</v>
      </c>
      <c r="R130">
        <v>51.978396310000001</v>
      </c>
      <c r="S130">
        <v>59.471279510000002</v>
      </c>
      <c r="V130">
        <v>1.1476</v>
      </c>
      <c r="W130">
        <v>1.1574</v>
      </c>
      <c r="X130">
        <v>1.1702999999999999</v>
      </c>
      <c r="Y130">
        <v>1.2787999999999999</v>
      </c>
      <c r="Z130">
        <v>241</v>
      </c>
      <c r="AA130">
        <v>367</v>
      </c>
      <c r="AB130">
        <v>146</v>
      </c>
      <c r="AC130">
        <v>634</v>
      </c>
      <c r="AD130" t="s">
        <v>57</v>
      </c>
      <c r="AE130" s="4">
        <f t="shared" si="4"/>
        <v>1.1584333333333332</v>
      </c>
      <c r="AF130" s="4">
        <f t="shared" si="5"/>
        <v>1.1385224342687879E-2</v>
      </c>
      <c r="AG130" s="4">
        <f t="shared" si="6"/>
        <v>1.1698185576760212</v>
      </c>
      <c r="AH130" s="4">
        <f t="shared" si="7"/>
        <v>1.1470481089906452</v>
      </c>
    </row>
    <row r="131" spans="1:34" x14ac:dyDescent="0.35">
      <c r="A131" t="s">
        <v>56</v>
      </c>
      <c r="B131" t="s">
        <v>34</v>
      </c>
      <c r="C131" t="s">
        <v>35</v>
      </c>
      <c r="D131">
        <v>1.0504727270000001</v>
      </c>
      <c r="E131">
        <v>251.35999090000001</v>
      </c>
      <c r="F131">
        <v>4.9643363640000002</v>
      </c>
      <c r="G131">
        <v>97.394163640000002</v>
      </c>
      <c r="H131">
        <v>5.9764818179999999</v>
      </c>
      <c r="I131">
        <v>271.79681820000002</v>
      </c>
      <c r="J131">
        <v>30</v>
      </c>
      <c r="K131">
        <v>131</v>
      </c>
      <c r="L131">
        <v>156.050074864999</v>
      </c>
      <c r="M131">
        <v>156.050074864999</v>
      </c>
      <c r="N131" t="s">
        <v>57</v>
      </c>
      <c r="P131">
        <v>139.18185</v>
      </c>
      <c r="Q131">
        <v>28.040009550000001</v>
      </c>
      <c r="R131">
        <v>54.507914829999997</v>
      </c>
      <c r="S131">
        <v>60.661719699999999</v>
      </c>
      <c r="V131">
        <v>1.1137999999999999</v>
      </c>
      <c r="W131">
        <v>1.1529</v>
      </c>
      <c r="X131">
        <v>1.115</v>
      </c>
      <c r="Y131">
        <v>1.2446999999999999</v>
      </c>
      <c r="Z131">
        <v>297</v>
      </c>
      <c r="AA131">
        <v>411</v>
      </c>
      <c r="AB131">
        <v>148</v>
      </c>
      <c r="AC131">
        <v>670</v>
      </c>
      <c r="AD131" t="s">
        <v>57</v>
      </c>
      <c r="AE131" s="4">
        <f t="shared" ref="AE131:AE157" si="8">AVERAGE(V131:X131)</f>
        <v>1.1272333333333335</v>
      </c>
      <c r="AF131" s="4">
        <f t="shared" ref="AF131:AF157" si="9">_xlfn.STDEV.S(V131:X131)</f>
        <v>2.2236081789140272E-2</v>
      </c>
      <c r="AG131" s="4">
        <f t="shared" ref="AG131:AG157" si="10">AE131+AF131</f>
        <v>1.1494694151224738</v>
      </c>
      <c r="AH131" s="4">
        <f t="shared" ref="AH131:AH157" si="11">AE131-AF131</f>
        <v>1.1049972515441933</v>
      </c>
    </row>
    <row r="132" spans="1:34" x14ac:dyDescent="0.35">
      <c r="A132" t="s">
        <v>56</v>
      </c>
      <c r="B132" t="s">
        <v>34</v>
      </c>
      <c r="C132" t="s">
        <v>35</v>
      </c>
      <c r="D132">
        <v>1.0649818179999999</v>
      </c>
      <c r="E132">
        <v>251.32644550000001</v>
      </c>
      <c r="F132">
        <v>4.9872090910000004</v>
      </c>
      <c r="G132">
        <v>97.475827269999996</v>
      </c>
      <c r="H132">
        <v>6.0133545450000003</v>
      </c>
      <c r="I132">
        <v>271.84715449999999</v>
      </c>
      <c r="J132">
        <v>25</v>
      </c>
      <c r="K132">
        <v>66</v>
      </c>
      <c r="L132">
        <v>222.80804582600001</v>
      </c>
      <c r="M132">
        <v>222.80804582600001</v>
      </c>
      <c r="N132" t="s">
        <v>57</v>
      </c>
      <c r="P132">
        <v>143.25524999999999</v>
      </c>
      <c r="Q132">
        <v>29.952341239999999</v>
      </c>
      <c r="R132">
        <v>57.594946219999997</v>
      </c>
      <c r="S132">
        <v>65.246152190000004</v>
      </c>
      <c r="V132">
        <v>1.1862999999999999</v>
      </c>
      <c r="W132">
        <v>1.2097</v>
      </c>
      <c r="X132">
        <v>1.1819999999999999</v>
      </c>
      <c r="Y132">
        <v>1.1913</v>
      </c>
      <c r="Z132">
        <v>303</v>
      </c>
      <c r="AA132">
        <v>434</v>
      </c>
      <c r="AB132">
        <v>156</v>
      </c>
      <c r="AC132">
        <v>632</v>
      </c>
      <c r="AD132" t="s">
        <v>57</v>
      </c>
      <c r="AE132" s="4">
        <f t="shared" si="8"/>
        <v>1.1926666666666665</v>
      </c>
      <c r="AF132" s="4">
        <f t="shared" si="9"/>
        <v>1.4907157117751677E-2</v>
      </c>
      <c r="AG132" s="4">
        <f t="shared" si="10"/>
        <v>1.2075738237844182</v>
      </c>
      <c r="AH132" s="4">
        <f t="shared" si="11"/>
        <v>1.1777595095489148</v>
      </c>
    </row>
    <row r="133" spans="1:34" x14ac:dyDescent="0.35">
      <c r="A133" s="5" t="s">
        <v>58</v>
      </c>
      <c r="B133" s="5" t="s">
        <v>34</v>
      </c>
      <c r="C133" s="5" t="s">
        <v>35</v>
      </c>
      <c r="D133" s="5">
        <v>4.7456166670000002</v>
      </c>
      <c r="E133" s="5">
        <v>357.77</v>
      </c>
      <c r="F133" s="5">
        <v>7.9600454550000004</v>
      </c>
      <c r="G133" s="5">
        <v>291.37062730000002</v>
      </c>
      <c r="H133" s="5">
        <v>6.8090700000000002</v>
      </c>
      <c r="I133" s="5">
        <v>66.52825</v>
      </c>
      <c r="J133" s="5">
        <v>30</v>
      </c>
      <c r="K133" s="5">
        <v>537</v>
      </c>
      <c r="L133">
        <v>794.29237894300002</v>
      </c>
      <c r="M133">
        <v>794.29237894300002</v>
      </c>
      <c r="N133" t="s">
        <v>59</v>
      </c>
      <c r="O133" s="5"/>
      <c r="P133" s="5">
        <v>211.7379</v>
      </c>
      <c r="Q133" s="5">
        <v>27.830795739999999</v>
      </c>
      <c r="R133" s="5">
        <v>60.022264970000002</v>
      </c>
      <c r="S133" s="5">
        <v>65.91448106</v>
      </c>
      <c r="T133" s="5">
        <v>67.956026170000001</v>
      </c>
      <c r="U133" s="5"/>
      <c r="V133">
        <v>0.79159999999999997</v>
      </c>
      <c r="W133">
        <v>0.83819999999999995</v>
      </c>
      <c r="X133">
        <v>0.82869999999999999</v>
      </c>
      <c r="Y133">
        <v>0.9022</v>
      </c>
      <c r="Z133">
        <v>429</v>
      </c>
      <c r="AA133">
        <v>707</v>
      </c>
      <c r="AB133">
        <v>220</v>
      </c>
      <c r="AC133">
        <v>1846</v>
      </c>
      <c r="AD133" t="s">
        <v>59</v>
      </c>
      <c r="AE133" s="4">
        <f t="shared" si="8"/>
        <v>0.81950000000000001</v>
      </c>
      <c r="AF133" s="4">
        <f t="shared" si="9"/>
        <v>2.462458121471307E-2</v>
      </c>
      <c r="AG133" s="4">
        <f t="shared" si="10"/>
        <v>0.84412458121471312</v>
      </c>
      <c r="AH133" s="4">
        <f t="shared" si="11"/>
        <v>0.79487541878528689</v>
      </c>
    </row>
    <row r="134" spans="1:34" x14ac:dyDescent="0.35">
      <c r="A134" t="s">
        <v>58</v>
      </c>
      <c r="B134" t="s">
        <v>34</v>
      </c>
      <c r="C134" t="s">
        <v>35</v>
      </c>
      <c r="D134">
        <v>5.6455666669999998</v>
      </c>
      <c r="E134">
        <v>4.1347166670000002</v>
      </c>
      <c r="F134">
        <v>6.8642818180000003</v>
      </c>
      <c r="G134">
        <v>304.44552729999998</v>
      </c>
      <c r="H134">
        <v>7.21007</v>
      </c>
      <c r="I134">
        <v>67.124759999999995</v>
      </c>
      <c r="J134">
        <v>20</v>
      </c>
      <c r="K134">
        <v>803</v>
      </c>
      <c r="L134">
        <v>517.32246443799897</v>
      </c>
      <c r="M134">
        <v>517.32246443799897</v>
      </c>
      <c r="N134" t="s">
        <v>59</v>
      </c>
      <c r="P134">
        <v>261.14398</v>
      </c>
      <c r="Q134">
        <v>26.192623399999999</v>
      </c>
      <c r="R134">
        <v>55.295245739999999</v>
      </c>
      <c r="S134">
        <v>61.4750747</v>
      </c>
      <c r="T134">
        <v>64.651120300000002</v>
      </c>
      <c r="V134">
        <v>0.82230000000000003</v>
      </c>
      <c r="W134">
        <v>0.82250000000000001</v>
      </c>
      <c r="X134">
        <v>0.80610000000000004</v>
      </c>
      <c r="Y134">
        <v>0.88449999999999995</v>
      </c>
      <c r="Z134">
        <v>440</v>
      </c>
      <c r="AA134">
        <v>668</v>
      </c>
      <c r="AB134">
        <v>267</v>
      </c>
      <c r="AC134">
        <v>2127</v>
      </c>
      <c r="AD134" t="s">
        <v>59</v>
      </c>
      <c r="AE134" s="4">
        <f t="shared" si="8"/>
        <v>0.81696666666666662</v>
      </c>
      <c r="AF134" s="4">
        <f t="shared" si="9"/>
        <v>9.4113406767225849E-3</v>
      </c>
      <c r="AG134" s="4">
        <f t="shared" si="10"/>
        <v>0.82637800734338918</v>
      </c>
      <c r="AH134" s="4">
        <f t="shared" si="11"/>
        <v>0.80755532598994406</v>
      </c>
    </row>
    <row r="135" spans="1:34" x14ac:dyDescent="0.35">
      <c r="A135" t="s">
        <v>58</v>
      </c>
      <c r="B135" t="s">
        <v>34</v>
      </c>
      <c r="C135" t="s">
        <v>35</v>
      </c>
      <c r="D135">
        <v>5.3339818179999998</v>
      </c>
      <c r="E135">
        <v>4.8072090909999998</v>
      </c>
      <c r="F135">
        <v>7.4467800000000004</v>
      </c>
      <c r="G135">
        <v>295.08740999999998</v>
      </c>
      <c r="H135">
        <v>7.5416699999999999</v>
      </c>
      <c r="I135">
        <v>67.957480000000004</v>
      </c>
      <c r="J135">
        <v>25</v>
      </c>
      <c r="K135">
        <v>810</v>
      </c>
      <c r="L135">
        <v>284.58033289399901</v>
      </c>
      <c r="M135">
        <v>284.58033289399901</v>
      </c>
      <c r="N135" t="s">
        <v>59</v>
      </c>
      <c r="P135">
        <v>188.83604</v>
      </c>
      <c r="Q135">
        <v>27.103511399999999</v>
      </c>
      <c r="R135">
        <v>56.950770319999997</v>
      </c>
      <c r="S135">
        <v>63.650937650000003</v>
      </c>
      <c r="T135">
        <v>65.53913944</v>
      </c>
      <c r="V135">
        <v>1.0350999999999999</v>
      </c>
      <c r="W135">
        <v>1.0481</v>
      </c>
      <c r="X135">
        <v>0.98529999999999995</v>
      </c>
      <c r="Y135">
        <v>1.0788</v>
      </c>
      <c r="Z135">
        <v>940</v>
      </c>
      <c r="AA135">
        <v>1352</v>
      </c>
      <c r="AB135">
        <v>495</v>
      </c>
      <c r="AC135">
        <v>2329</v>
      </c>
      <c r="AD135" t="s">
        <v>59</v>
      </c>
      <c r="AE135" s="4">
        <f t="shared" si="8"/>
        <v>1.0228333333333333</v>
      </c>
      <c r="AF135" s="4">
        <f t="shared" si="9"/>
        <v>3.3148353403047559E-2</v>
      </c>
      <c r="AG135" s="4">
        <f t="shared" si="10"/>
        <v>1.0559816867363807</v>
      </c>
      <c r="AH135" s="4">
        <f t="shared" si="11"/>
        <v>0.9896849799302857</v>
      </c>
    </row>
    <row r="136" spans="1:34" x14ac:dyDescent="0.35">
      <c r="A136" t="s">
        <v>58</v>
      </c>
      <c r="B136" t="s">
        <v>34</v>
      </c>
      <c r="C136" t="s">
        <v>35</v>
      </c>
      <c r="D136">
        <v>5.6904727270000004</v>
      </c>
      <c r="E136">
        <v>7.4861545449999998</v>
      </c>
      <c r="F136">
        <v>7.4634999999999998</v>
      </c>
      <c r="G136">
        <v>293.41579999999999</v>
      </c>
      <c r="H136">
        <v>8.5312000000000001</v>
      </c>
      <c r="I136">
        <v>71.679218180000007</v>
      </c>
      <c r="J136">
        <v>20</v>
      </c>
      <c r="K136">
        <v>568</v>
      </c>
      <c r="L136">
        <v>48.450305048799898</v>
      </c>
      <c r="M136">
        <v>48.450305048799898</v>
      </c>
      <c r="N136" t="s">
        <v>59</v>
      </c>
      <c r="P136">
        <v>130.56223600000001</v>
      </c>
      <c r="Q136">
        <v>21.891977130000001</v>
      </c>
      <c r="R136">
        <v>53.385978569999999</v>
      </c>
      <c r="S136">
        <v>66.520915900000006</v>
      </c>
      <c r="T136">
        <v>50.115437900000003</v>
      </c>
      <c r="V136">
        <v>1.0459000000000001</v>
      </c>
      <c r="W136">
        <v>1.0414000000000001</v>
      </c>
      <c r="X136">
        <v>0.97409999999999997</v>
      </c>
      <c r="Y136">
        <v>1.0474000000000001</v>
      </c>
      <c r="Z136">
        <v>618</v>
      </c>
      <c r="AA136">
        <v>862</v>
      </c>
      <c r="AB136">
        <v>320</v>
      </c>
      <c r="AC136">
        <v>2388</v>
      </c>
      <c r="AD136" t="s">
        <v>59</v>
      </c>
      <c r="AE136" s="4">
        <f t="shared" si="8"/>
        <v>1.0204666666666666</v>
      </c>
      <c r="AF136" s="4">
        <f t="shared" si="9"/>
        <v>4.0217699254598567E-2</v>
      </c>
      <c r="AG136" s="4">
        <f t="shared" si="10"/>
        <v>1.0606843659212652</v>
      </c>
      <c r="AH136" s="4">
        <f t="shared" si="11"/>
        <v>0.98024896741206802</v>
      </c>
    </row>
    <row r="137" spans="1:34" x14ac:dyDescent="0.35">
      <c r="A137" t="s">
        <v>58</v>
      </c>
      <c r="B137" t="s">
        <v>34</v>
      </c>
      <c r="C137" t="s">
        <v>35</v>
      </c>
      <c r="D137">
        <v>5.5155454549999998</v>
      </c>
      <c r="E137">
        <v>9.2440272730000004</v>
      </c>
      <c r="F137">
        <v>7.0707545449999998</v>
      </c>
      <c r="G137">
        <v>298.25980909999998</v>
      </c>
      <c r="H137">
        <v>7.9423727270000004</v>
      </c>
      <c r="I137">
        <v>63.091909090000001</v>
      </c>
      <c r="J137">
        <v>20</v>
      </c>
      <c r="K137">
        <v>340</v>
      </c>
      <c r="L137">
        <v>167.235558964999</v>
      </c>
      <c r="M137">
        <v>167.235558964999</v>
      </c>
      <c r="N137" t="s">
        <v>59</v>
      </c>
      <c r="P137">
        <v>236.9213</v>
      </c>
      <c r="Q137">
        <v>32.431140079999999</v>
      </c>
      <c r="R137">
        <v>56.997625829999997</v>
      </c>
      <c r="S137">
        <v>70.546230899999998</v>
      </c>
      <c r="T137">
        <v>72.565012769999996</v>
      </c>
      <c r="V137">
        <v>0.84040000000000004</v>
      </c>
      <c r="W137">
        <v>0.8286</v>
      </c>
      <c r="X137">
        <v>0.84450000000000003</v>
      </c>
      <c r="Y137">
        <v>1.0035000000000001</v>
      </c>
      <c r="Z137">
        <v>419</v>
      </c>
      <c r="AA137">
        <v>650</v>
      </c>
      <c r="AB137">
        <v>205</v>
      </c>
      <c r="AC137">
        <v>2212</v>
      </c>
      <c r="AD137" t="s">
        <v>59</v>
      </c>
      <c r="AE137" s="4">
        <f t="shared" si="8"/>
        <v>0.83783333333333332</v>
      </c>
      <c r="AF137" s="4">
        <f t="shared" si="9"/>
        <v>8.2548975362104638E-3</v>
      </c>
      <c r="AG137" s="4">
        <f t="shared" si="10"/>
        <v>0.84608823086954377</v>
      </c>
      <c r="AH137" s="4">
        <f t="shared" si="11"/>
        <v>0.82957843579712287</v>
      </c>
    </row>
    <row r="138" spans="1:34" x14ac:dyDescent="0.35">
      <c r="A138" t="s">
        <v>58</v>
      </c>
      <c r="B138" t="s">
        <v>34</v>
      </c>
      <c r="C138" t="s">
        <v>35</v>
      </c>
      <c r="D138">
        <v>5.6074090910000001</v>
      </c>
      <c r="E138">
        <v>11.23171818</v>
      </c>
      <c r="F138">
        <v>7.1581000000000001</v>
      </c>
      <c r="G138">
        <v>296.04238179999999</v>
      </c>
      <c r="H138">
        <v>8.2587363640000007</v>
      </c>
      <c r="I138">
        <v>64.148945449999999</v>
      </c>
      <c r="J138">
        <v>25</v>
      </c>
      <c r="K138">
        <v>121</v>
      </c>
      <c r="L138">
        <v>384.15486898400002</v>
      </c>
      <c r="M138">
        <v>384.15486898400002</v>
      </c>
      <c r="N138" t="s">
        <v>59</v>
      </c>
      <c r="P138">
        <v>90.214433999999997</v>
      </c>
      <c r="Q138">
        <v>26.34489885</v>
      </c>
      <c r="R138">
        <v>58.765370089999998</v>
      </c>
      <c r="S138">
        <v>68.658866689999996</v>
      </c>
      <c r="T138">
        <v>74.752981070000004</v>
      </c>
      <c r="V138">
        <v>0.82840000000000003</v>
      </c>
      <c r="W138">
        <v>0.89</v>
      </c>
      <c r="X138">
        <v>0.88219999999999998</v>
      </c>
      <c r="Y138">
        <v>1.0149999999999999</v>
      </c>
      <c r="Z138">
        <v>531</v>
      </c>
      <c r="AA138">
        <v>859</v>
      </c>
      <c r="AB138">
        <v>274</v>
      </c>
      <c r="AC138">
        <v>2666</v>
      </c>
      <c r="AD138" t="s">
        <v>59</v>
      </c>
      <c r="AE138" s="4">
        <f t="shared" si="8"/>
        <v>0.86686666666666667</v>
      </c>
      <c r="AF138" s="4">
        <f t="shared" si="9"/>
        <v>3.3540622136945107E-2</v>
      </c>
      <c r="AG138" s="4">
        <f t="shared" si="10"/>
        <v>0.90040728880361176</v>
      </c>
      <c r="AH138" s="4">
        <f t="shared" si="11"/>
        <v>0.83332604452972159</v>
      </c>
    </row>
    <row r="139" spans="1:34" x14ac:dyDescent="0.35">
      <c r="A139" t="s">
        <v>58</v>
      </c>
      <c r="B139" t="s">
        <v>34</v>
      </c>
      <c r="C139" t="s">
        <v>35</v>
      </c>
      <c r="D139">
        <v>6.0485454550000002</v>
      </c>
      <c r="E139">
        <v>12.14036364</v>
      </c>
      <c r="F139">
        <v>8.3114272729999996</v>
      </c>
      <c r="G139">
        <v>290.08502729999998</v>
      </c>
      <c r="H139">
        <v>9.3262999999999998</v>
      </c>
      <c r="I139">
        <v>71.098227269999995</v>
      </c>
      <c r="J139">
        <v>40</v>
      </c>
      <c r="K139">
        <v>202</v>
      </c>
      <c r="L139">
        <v>679.18203933200004</v>
      </c>
      <c r="M139">
        <v>679.18203933200004</v>
      </c>
      <c r="N139" t="s">
        <v>59</v>
      </c>
      <c r="P139">
        <v>481.34086000000002</v>
      </c>
      <c r="Q139">
        <v>32.561984340000002</v>
      </c>
      <c r="R139">
        <v>65.967403989999994</v>
      </c>
      <c r="S139">
        <v>75.443350600000002</v>
      </c>
      <c r="V139">
        <v>0.84289999999999998</v>
      </c>
      <c r="W139">
        <v>0.87439999999999996</v>
      </c>
      <c r="X139">
        <v>0.87229999999999996</v>
      </c>
      <c r="Y139">
        <v>0.88449999999999995</v>
      </c>
      <c r="Z139">
        <v>362</v>
      </c>
      <c r="AA139">
        <v>572</v>
      </c>
      <c r="AB139">
        <v>185</v>
      </c>
      <c r="AC139">
        <v>1189</v>
      </c>
      <c r="AD139" t="s">
        <v>59</v>
      </c>
      <c r="AE139" s="4">
        <f t="shared" si="8"/>
        <v>0.86319999999999997</v>
      </c>
      <c r="AF139" s="4">
        <f t="shared" si="9"/>
        <v>1.7611643875572763E-2</v>
      </c>
      <c r="AG139" s="4">
        <f t="shared" si="10"/>
        <v>0.88081164387557276</v>
      </c>
      <c r="AH139" s="4">
        <f t="shared" si="11"/>
        <v>0.84558835612442718</v>
      </c>
    </row>
    <row r="140" spans="1:34" x14ac:dyDescent="0.35">
      <c r="A140" t="s">
        <v>58</v>
      </c>
      <c r="B140" t="s">
        <v>34</v>
      </c>
      <c r="C140" t="s">
        <v>35</v>
      </c>
      <c r="D140">
        <v>6.1694545449999998</v>
      </c>
      <c r="E140">
        <v>12.74427273</v>
      </c>
      <c r="F140">
        <v>8.3205909089999999</v>
      </c>
      <c r="G140">
        <v>289.96977270000002</v>
      </c>
      <c r="H140">
        <v>9.4663454550000008</v>
      </c>
      <c r="I140">
        <v>70.539781820000002</v>
      </c>
      <c r="J140">
        <v>40</v>
      </c>
      <c r="K140">
        <v>361</v>
      </c>
      <c r="L140">
        <v>527.99168968599895</v>
      </c>
      <c r="M140">
        <v>527.99168968599895</v>
      </c>
      <c r="N140" t="s">
        <v>59</v>
      </c>
      <c r="P140">
        <v>133.14376999999999</v>
      </c>
      <c r="Q140">
        <v>32.712683509999998</v>
      </c>
      <c r="R140">
        <v>70.332516200000001</v>
      </c>
      <c r="S140">
        <v>81.233551399999996</v>
      </c>
      <c r="V140">
        <v>0.80979999999999996</v>
      </c>
      <c r="W140">
        <v>0.85719999999999996</v>
      </c>
      <c r="X140">
        <v>0.79590000000000005</v>
      </c>
      <c r="Y140">
        <v>0.91400000000000003</v>
      </c>
      <c r="Z140">
        <v>291</v>
      </c>
      <c r="AA140">
        <v>377</v>
      </c>
      <c r="AB140">
        <v>150</v>
      </c>
      <c r="AC140">
        <v>662</v>
      </c>
      <c r="AD140" t="s">
        <v>59</v>
      </c>
      <c r="AE140" s="4">
        <f t="shared" si="8"/>
        <v>0.82096666666666662</v>
      </c>
      <c r="AF140" s="4">
        <f t="shared" si="9"/>
        <v>3.2139435796748689E-2</v>
      </c>
      <c r="AG140" s="4">
        <f t="shared" si="10"/>
        <v>0.85310610246341534</v>
      </c>
      <c r="AH140" s="4">
        <f t="shared" si="11"/>
        <v>0.78882723086991791</v>
      </c>
    </row>
    <row r="141" spans="1:34" x14ac:dyDescent="0.35">
      <c r="A141" t="s">
        <v>58</v>
      </c>
      <c r="B141" t="s">
        <v>34</v>
      </c>
      <c r="C141" t="s">
        <v>35</v>
      </c>
      <c r="D141">
        <v>6.3224454550000004</v>
      </c>
      <c r="E141">
        <v>13.46274545</v>
      </c>
      <c r="F141">
        <v>8.3319636359999993</v>
      </c>
      <c r="G141">
        <v>289.80564550000003</v>
      </c>
      <c r="H141">
        <v>9.6450909090000003</v>
      </c>
      <c r="I141">
        <v>69.839100000000002</v>
      </c>
      <c r="J141">
        <v>5</v>
      </c>
      <c r="K141">
        <v>570</v>
      </c>
      <c r="L141">
        <v>318.76346212800001</v>
      </c>
      <c r="M141">
        <v>318.76346212800001</v>
      </c>
      <c r="N141" t="s">
        <v>59</v>
      </c>
      <c r="P141">
        <v>304.62090139999998</v>
      </c>
      <c r="Q141">
        <v>31.627146459999999</v>
      </c>
      <c r="R141">
        <v>57.91453508</v>
      </c>
      <c r="S141" s="6">
        <v>57.91453508</v>
      </c>
      <c r="V141">
        <v>0.97619999999999996</v>
      </c>
      <c r="W141">
        <v>0.94299999999999995</v>
      </c>
      <c r="X141">
        <v>0.82640000000000002</v>
      </c>
      <c r="Y141">
        <v>0.94410000000000005</v>
      </c>
      <c r="Z141">
        <v>243</v>
      </c>
      <c r="AA141">
        <v>392</v>
      </c>
      <c r="AB141">
        <v>98</v>
      </c>
      <c r="AC141">
        <v>813</v>
      </c>
      <c r="AD141" t="s">
        <v>59</v>
      </c>
      <c r="AE141" s="4">
        <f t="shared" si="8"/>
        <v>0.91520000000000001</v>
      </c>
      <c r="AF141" s="4">
        <f t="shared" si="9"/>
        <v>7.8674265169749083E-2</v>
      </c>
      <c r="AG141" s="4">
        <f t="shared" si="10"/>
        <v>0.99387426516974908</v>
      </c>
      <c r="AH141" s="4">
        <f t="shared" si="11"/>
        <v>0.83652573483025094</v>
      </c>
    </row>
    <row r="142" spans="1:34" x14ac:dyDescent="0.35">
      <c r="A142" t="s">
        <v>58</v>
      </c>
      <c r="B142" t="s">
        <v>34</v>
      </c>
      <c r="C142" t="s">
        <v>35</v>
      </c>
      <c r="D142">
        <v>6.4793090910000002</v>
      </c>
      <c r="E142">
        <v>14.324345449999999</v>
      </c>
      <c r="F142">
        <v>8.3531818179999995</v>
      </c>
      <c r="G142">
        <v>289.59695449999998</v>
      </c>
      <c r="H142">
        <v>9.858281818</v>
      </c>
      <c r="I142">
        <v>69.224590910000003</v>
      </c>
      <c r="J142">
        <v>5</v>
      </c>
      <c r="K142">
        <v>787</v>
      </c>
      <c r="L142">
        <v>102.169359102</v>
      </c>
      <c r="M142">
        <v>102.169359102</v>
      </c>
      <c r="N142" t="s">
        <v>59</v>
      </c>
      <c r="P142">
        <v>175.52976000000001</v>
      </c>
      <c r="Q142">
        <v>38.2927289</v>
      </c>
      <c r="R142">
        <v>63.43631165</v>
      </c>
      <c r="S142">
        <v>72.714761510000002</v>
      </c>
      <c r="V142">
        <v>0.91090000000000004</v>
      </c>
      <c r="W142">
        <v>0.96130000000000004</v>
      </c>
      <c r="X142">
        <v>0.9456</v>
      </c>
      <c r="Y142">
        <v>1.0966</v>
      </c>
      <c r="Z142">
        <v>384</v>
      </c>
      <c r="AA142">
        <v>581</v>
      </c>
      <c r="AB142">
        <v>165</v>
      </c>
      <c r="AC142">
        <v>1333</v>
      </c>
      <c r="AD142" t="s">
        <v>59</v>
      </c>
      <c r="AE142" s="4">
        <f t="shared" si="8"/>
        <v>0.93926666666666669</v>
      </c>
      <c r="AF142" s="4">
        <f t="shared" si="9"/>
        <v>2.5789985136353472E-2</v>
      </c>
      <c r="AG142" s="4">
        <f t="shared" si="10"/>
        <v>0.96505665180302014</v>
      </c>
      <c r="AH142" s="4">
        <f t="shared" si="11"/>
        <v>0.91347668153031325</v>
      </c>
    </row>
    <row r="143" spans="1:34" x14ac:dyDescent="0.35">
      <c r="A143" t="s">
        <v>58</v>
      </c>
      <c r="B143" t="s">
        <v>34</v>
      </c>
      <c r="C143" t="s">
        <v>35</v>
      </c>
      <c r="D143">
        <v>6.6113363639999996</v>
      </c>
      <c r="E143">
        <v>14.915845450000001</v>
      </c>
      <c r="F143">
        <v>8.366127273</v>
      </c>
      <c r="G143">
        <v>289.40976360000002</v>
      </c>
      <c r="H143">
        <v>10.02514545</v>
      </c>
      <c r="I143">
        <v>68.658500000000004</v>
      </c>
      <c r="J143">
        <v>25</v>
      </c>
      <c r="K143">
        <v>970</v>
      </c>
      <c r="L143">
        <v>109.84505608000001</v>
      </c>
      <c r="M143">
        <v>109.84505608000001</v>
      </c>
      <c r="N143" t="s">
        <v>59</v>
      </c>
      <c r="P143">
        <v>231.31809000000001</v>
      </c>
      <c r="Q143">
        <v>30.400832980000001</v>
      </c>
      <c r="R143">
        <v>64.612779500000002</v>
      </c>
      <c r="S143">
        <v>75.521858719999997</v>
      </c>
      <c r="V143">
        <v>0.76029999999999998</v>
      </c>
      <c r="W143">
        <v>0.77329999999999999</v>
      </c>
      <c r="X143">
        <v>0.81</v>
      </c>
      <c r="Y143">
        <v>0.96030000000000004</v>
      </c>
      <c r="Z143">
        <v>541</v>
      </c>
      <c r="AA143">
        <v>791</v>
      </c>
      <c r="AB143">
        <v>302</v>
      </c>
      <c r="AC143">
        <v>3327</v>
      </c>
      <c r="AD143" t="s">
        <v>59</v>
      </c>
      <c r="AE143" s="4">
        <f t="shared" si="8"/>
        <v>0.78120000000000001</v>
      </c>
      <c r="AF143" s="4">
        <f t="shared" si="9"/>
        <v>2.5774599899901496E-2</v>
      </c>
      <c r="AG143" s="4">
        <f t="shared" si="10"/>
        <v>0.8069745998999015</v>
      </c>
      <c r="AH143" s="4">
        <f t="shared" si="11"/>
        <v>0.75542540010009851</v>
      </c>
    </row>
    <row r="144" spans="1:34" x14ac:dyDescent="0.35">
      <c r="A144" t="s">
        <v>58</v>
      </c>
      <c r="B144" t="s">
        <v>34</v>
      </c>
      <c r="C144" t="s">
        <v>35</v>
      </c>
      <c r="D144">
        <v>6.7677181820000003</v>
      </c>
      <c r="E144">
        <v>15.32991818</v>
      </c>
      <c r="F144">
        <v>6.4200272729999996</v>
      </c>
      <c r="G144">
        <v>273.44491820000002</v>
      </c>
      <c r="H144">
        <v>10.760616669999999</v>
      </c>
      <c r="I144">
        <v>61.820283330000002</v>
      </c>
      <c r="J144">
        <v>25</v>
      </c>
      <c r="K144">
        <v>536</v>
      </c>
      <c r="L144">
        <v>542.40763047899895</v>
      </c>
      <c r="M144">
        <v>542.40763047899895</v>
      </c>
      <c r="N144" t="s">
        <v>59</v>
      </c>
      <c r="P144">
        <v>198.50217699999999</v>
      </c>
      <c r="Q144">
        <v>24.099145620000002</v>
      </c>
      <c r="R144">
        <v>54.59799151</v>
      </c>
      <c r="S144">
        <v>72.598869800000003</v>
      </c>
      <c r="T144">
        <v>72.151524039999998</v>
      </c>
      <c r="U144">
        <v>72.809724660000001</v>
      </c>
      <c r="V144">
        <v>0.87819999999999998</v>
      </c>
      <c r="W144">
        <v>0.86809999999999998</v>
      </c>
      <c r="X144">
        <v>0.89710000000000001</v>
      </c>
      <c r="Y144">
        <v>0.96389999999999998</v>
      </c>
      <c r="Z144">
        <v>584</v>
      </c>
      <c r="AA144">
        <v>913</v>
      </c>
      <c r="AB144">
        <v>300</v>
      </c>
      <c r="AC144">
        <v>4502</v>
      </c>
      <c r="AD144" t="s">
        <v>59</v>
      </c>
      <c r="AE144" s="4">
        <f t="shared" si="8"/>
        <v>0.88113333333333321</v>
      </c>
      <c r="AF144" s="4">
        <f t="shared" si="9"/>
        <v>1.4720846895927344E-2</v>
      </c>
      <c r="AG144" s="4">
        <f t="shared" si="10"/>
        <v>0.89585418022926055</v>
      </c>
      <c r="AH144" s="4">
        <f t="shared" si="11"/>
        <v>0.86641248643740587</v>
      </c>
    </row>
    <row r="145" spans="1:34" x14ac:dyDescent="0.35">
      <c r="A145" t="s">
        <v>58</v>
      </c>
      <c r="B145" t="s">
        <v>34</v>
      </c>
      <c r="C145" t="s">
        <v>35</v>
      </c>
      <c r="D145">
        <v>6.9740090910000001</v>
      </c>
      <c r="E145">
        <v>15.005309090000001</v>
      </c>
      <c r="F145">
        <v>6.6166909089999999</v>
      </c>
      <c r="G145">
        <v>277.74644549999999</v>
      </c>
      <c r="H145">
        <v>10.13204545</v>
      </c>
      <c r="I145">
        <v>65.383972729999996</v>
      </c>
      <c r="J145">
        <v>20</v>
      </c>
      <c r="K145">
        <v>267</v>
      </c>
      <c r="L145">
        <v>796.48839543400004</v>
      </c>
      <c r="M145">
        <v>796.48839543400004</v>
      </c>
      <c r="N145" t="s">
        <v>59</v>
      </c>
      <c r="P145">
        <v>368.06979999999999</v>
      </c>
      <c r="Q145">
        <v>23.830453129999999</v>
      </c>
      <c r="R145">
        <v>50.567228360000001</v>
      </c>
      <c r="S145">
        <v>67.315927290000005</v>
      </c>
      <c r="T145">
        <v>72.182316290000003</v>
      </c>
      <c r="U145">
        <v>78.48223145</v>
      </c>
      <c r="V145">
        <v>0.91659999999999997</v>
      </c>
      <c r="W145">
        <v>0.89180000000000004</v>
      </c>
      <c r="X145">
        <v>0.68740000000000001</v>
      </c>
      <c r="Y145">
        <v>0.99690000000000001</v>
      </c>
      <c r="Z145">
        <v>460</v>
      </c>
      <c r="AA145">
        <v>704</v>
      </c>
      <c r="AB145">
        <v>240</v>
      </c>
      <c r="AC145">
        <v>2424</v>
      </c>
      <c r="AD145" t="s">
        <v>59</v>
      </c>
      <c r="AE145" s="4">
        <f t="shared" si="8"/>
        <v>0.8319333333333333</v>
      </c>
      <c r="AF145" s="4">
        <f t="shared" si="9"/>
        <v>0.1257822456999918</v>
      </c>
      <c r="AG145" s="4">
        <f t="shared" si="10"/>
        <v>0.95771557903332516</v>
      </c>
      <c r="AH145" s="4">
        <f t="shared" si="11"/>
        <v>0.70615108763334145</v>
      </c>
    </row>
    <row r="146" spans="1:34" x14ac:dyDescent="0.35">
      <c r="A146" s="5" t="s">
        <v>60</v>
      </c>
      <c r="B146" s="5" t="s">
        <v>34</v>
      </c>
      <c r="C146" s="5" t="s">
        <v>35</v>
      </c>
      <c r="D146" s="5">
        <v>8.4628727270000006</v>
      </c>
      <c r="E146" s="5">
        <v>289.22680000000003</v>
      </c>
      <c r="F146" s="5">
        <v>4.8640454550000003</v>
      </c>
      <c r="G146" s="5">
        <v>47.983972729999998</v>
      </c>
      <c r="H146" s="5">
        <v>11.52641818</v>
      </c>
      <c r="I146" s="5">
        <v>297.24092730000001</v>
      </c>
      <c r="J146" s="5">
        <v>80</v>
      </c>
      <c r="K146" s="5">
        <v>618</v>
      </c>
      <c r="L146">
        <v>1205.4326879099899</v>
      </c>
      <c r="M146">
        <v>1205.4326879099899</v>
      </c>
      <c r="N146" t="s">
        <v>61</v>
      </c>
      <c r="O146" s="5"/>
      <c r="P146" s="5">
        <v>205.82831999999999</v>
      </c>
      <c r="Q146" s="5">
        <v>16.724295000000001</v>
      </c>
      <c r="R146" s="5">
        <v>33.924154569999999</v>
      </c>
      <c r="S146" s="5">
        <v>40.265352389999997</v>
      </c>
      <c r="T146" s="5">
        <v>35.002817370000002</v>
      </c>
      <c r="U146" s="5">
        <v>28.96608019</v>
      </c>
      <c r="V146">
        <v>0.93830000000000002</v>
      </c>
      <c r="W146">
        <v>1.0003</v>
      </c>
      <c r="X146">
        <v>0.92600000000000005</v>
      </c>
      <c r="Y146">
        <v>1.2816000000000001</v>
      </c>
      <c r="Z146">
        <v>1034</v>
      </c>
      <c r="AA146">
        <v>1940</v>
      </c>
      <c r="AB146">
        <v>507</v>
      </c>
      <c r="AC146">
        <v>8160</v>
      </c>
      <c r="AD146" t="s">
        <v>61</v>
      </c>
      <c r="AE146" s="4">
        <f t="shared" si="8"/>
        <v>0.95486666666666675</v>
      </c>
      <c r="AF146" s="4">
        <f t="shared" si="9"/>
        <v>3.9824155149021427E-2</v>
      </c>
      <c r="AG146" s="4">
        <f t="shared" si="10"/>
        <v>0.99469082181568813</v>
      </c>
      <c r="AH146" s="4">
        <f t="shared" si="11"/>
        <v>0.91504251151764537</v>
      </c>
    </row>
    <row r="147" spans="1:34" x14ac:dyDescent="0.35">
      <c r="A147" t="s">
        <v>60</v>
      </c>
      <c r="B147" t="s">
        <v>34</v>
      </c>
      <c r="C147" t="s">
        <v>35</v>
      </c>
      <c r="D147">
        <v>8.3755090909999996</v>
      </c>
      <c r="E147">
        <v>289.45459090000003</v>
      </c>
      <c r="F147">
        <v>3.8851090909999999</v>
      </c>
      <c r="G147">
        <v>40.3123</v>
      </c>
      <c r="H147">
        <v>10.293245450000001</v>
      </c>
      <c r="I147">
        <v>298.69421820000002</v>
      </c>
      <c r="J147">
        <v>70</v>
      </c>
      <c r="K147">
        <v>799</v>
      </c>
      <c r="L147">
        <v>867.20139101300003</v>
      </c>
      <c r="M147">
        <v>867.20139101300003</v>
      </c>
      <c r="N147" t="s">
        <v>61</v>
      </c>
      <c r="P147">
        <v>136.328205</v>
      </c>
      <c r="Q147">
        <v>14.74854457</v>
      </c>
      <c r="R147">
        <v>33.661568199999998</v>
      </c>
      <c r="S147">
        <v>40.926904669999999</v>
      </c>
      <c r="T147">
        <v>49.236006199999999</v>
      </c>
      <c r="U147">
        <v>34.059835319999998</v>
      </c>
      <c r="V147">
        <v>0.94940000000000002</v>
      </c>
      <c r="W147">
        <v>0.96699999999999997</v>
      </c>
      <c r="X147">
        <v>0.91090000000000004</v>
      </c>
      <c r="Y147">
        <v>1.2723</v>
      </c>
      <c r="Z147">
        <v>796</v>
      </c>
      <c r="AA147">
        <v>1250</v>
      </c>
      <c r="AB147">
        <v>420</v>
      </c>
      <c r="AC147">
        <v>4587</v>
      </c>
      <c r="AD147" t="s">
        <v>61</v>
      </c>
      <c r="AE147" s="4">
        <f t="shared" si="8"/>
        <v>0.94243333333333335</v>
      </c>
      <c r="AF147" s="4">
        <f t="shared" si="9"/>
        <v>2.8691520233918095E-2</v>
      </c>
      <c r="AG147" s="4">
        <f t="shared" si="10"/>
        <v>0.97112485356725142</v>
      </c>
      <c r="AH147" s="4">
        <f t="shared" si="11"/>
        <v>0.91374181309941527</v>
      </c>
    </row>
    <row r="148" spans="1:34" x14ac:dyDescent="0.35">
      <c r="A148" t="s">
        <v>60</v>
      </c>
      <c r="B148" t="s">
        <v>34</v>
      </c>
      <c r="C148" t="s">
        <v>35</v>
      </c>
      <c r="D148">
        <v>8.2914909090000002</v>
      </c>
      <c r="E148">
        <v>289.71903639999999</v>
      </c>
      <c r="F148">
        <v>3.3090999999999999</v>
      </c>
      <c r="G148">
        <v>30.026536360000001</v>
      </c>
      <c r="H148">
        <v>9.3080727270000008</v>
      </c>
      <c r="I148">
        <v>299.19226359999999</v>
      </c>
      <c r="J148">
        <v>55</v>
      </c>
      <c r="K148">
        <v>958</v>
      </c>
      <c r="L148">
        <v>624.39569925099897</v>
      </c>
      <c r="M148">
        <v>624.39569925099897</v>
      </c>
      <c r="N148" t="s">
        <v>61</v>
      </c>
      <c r="P148">
        <v>109.94436899999999</v>
      </c>
      <c r="Q148">
        <v>15.521519</v>
      </c>
      <c r="R148">
        <v>30.5934831</v>
      </c>
      <c r="S148">
        <v>46.537611689999999</v>
      </c>
      <c r="T148">
        <v>54.994098999999999</v>
      </c>
      <c r="U148">
        <v>38.059484500000003</v>
      </c>
      <c r="V148">
        <v>0.77080000000000004</v>
      </c>
      <c r="W148">
        <v>0.82809999999999995</v>
      </c>
      <c r="X148">
        <v>0.7268</v>
      </c>
      <c r="Y148">
        <v>1.0912999999999999</v>
      </c>
      <c r="Z148">
        <v>828</v>
      </c>
      <c r="AA148">
        <v>1317</v>
      </c>
      <c r="AB148">
        <v>476</v>
      </c>
      <c r="AC148">
        <v>3550</v>
      </c>
      <c r="AD148" t="s">
        <v>61</v>
      </c>
      <c r="AE148" s="4">
        <f t="shared" si="8"/>
        <v>0.77523333333333333</v>
      </c>
      <c r="AF148" s="4">
        <f t="shared" si="9"/>
        <v>5.0795308182285205E-2</v>
      </c>
      <c r="AG148" s="4">
        <f t="shared" si="10"/>
        <v>0.8260286415156185</v>
      </c>
      <c r="AH148" s="4">
        <f t="shared" si="11"/>
        <v>0.72443802515104816</v>
      </c>
    </row>
    <row r="149" spans="1:34" x14ac:dyDescent="0.35">
      <c r="A149" t="s">
        <v>60</v>
      </c>
      <c r="B149" t="s">
        <v>34</v>
      </c>
      <c r="C149" t="s">
        <v>35</v>
      </c>
      <c r="D149">
        <v>8.1846272730000003</v>
      </c>
      <c r="E149">
        <v>290.09789999999998</v>
      </c>
      <c r="F149">
        <v>3.0458818179999998</v>
      </c>
      <c r="G149">
        <v>13.682890909999999</v>
      </c>
      <c r="H149">
        <v>8.0779545450000008</v>
      </c>
      <c r="I149">
        <v>290.44227269999999</v>
      </c>
      <c r="J149">
        <v>50</v>
      </c>
      <c r="K149">
        <v>1150</v>
      </c>
      <c r="L149">
        <v>349.54122224600002</v>
      </c>
      <c r="M149">
        <v>349.54122224600002</v>
      </c>
      <c r="N149" t="s">
        <v>61</v>
      </c>
      <c r="P149">
        <v>84.794132500000003</v>
      </c>
      <c r="Q149">
        <v>17.451613800000001</v>
      </c>
      <c r="R149">
        <v>40.276778319999998</v>
      </c>
      <c r="S149">
        <v>52.340490119999998</v>
      </c>
      <c r="T149">
        <v>57.163342999999998</v>
      </c>
      <c r="U149">
        <v>45.507117999999998</v>
      </c>
      <c r="V149">
        <v>0.97650000000000003</v>
      </c>
      <c r="W149">
        <v>1.0226999999999999</v>
      </c>
      <c r="X149">
        <v>0.89729999999999999</v>
      </c>
      <c r="Y149">
        <v>1.2956000000000001</v>
      </c>
      <c r="Z149">
        <v>526</v>
      </c>
      <c r="AA149">
        <v>836</v>
      </c>
      <c r="AB149">
        <v>330</v>
      </c>
      <c r="AC149">
        <v>2506</v>
      </c>
      <c r="AD149" t="s">
        <v>61</v>
      </c>
      <c r="AE149" s="4">
        <f t="shared" si="8"/>
        <v>0.96550000000000002</v>
      </c>
      <c r="AF149" s="4">
        <f t="shared" si="9"/>
        <v>6.3419555343758108E-2</v>
      </c>
      <c r="AG149" s="4">
        <f t="shared" si="10"/>
        <v>1.0289195553437582</v>
      </c>
      <c r="AH149" s="4">
        <f t="shared" si="11"/>
        <v>0.90208044465624193</v>
      </c>
    </row>
    <row r="150" spans="1:34" x14ac:dyDescent="0.35">
      <c r="A150" t="s">
        <v>60</v>
      </c>
      <c r="B150" t="s">
        <v>34</v>
      </c>
      <c r="C150" t="s">
        <v>35</v>
      </c>
      <c r="D150">
        <v>8.0779545450000008</v>
      </c>
      <c r="E150">
        <v>290.44227269999999</v>
      </c>
      <c r="F150">
        <v>2.9896454549999998</v>
      </c>
      <c r="G150">
        <v>357.57873640000003</v>
      </c>
      <c r="H150">
        <v>7.2525000000000004</v>
      </c>
      <c r="I150">
        <v>298.76838179999999</v>
      </c>
      <c r="J150">
        <v>50</v>
      </c>
      <c r="K150">
        <v>1370</v>
      </c>
      <c r="L150">
        <v>132.175337433999</v>
      </c>
      <c r="M150">
        <v>132.175337433999</v>
      </c>
      <c r="N150" t="s">
        <v>61</v>
      </c>
      <c r="P150">
        <v>110.452164</v>
      </c>
      <c r="Q150">
        <v>18.063591880000001</v>
      </c>
      <c r="R150">
        <v>37.802029500000003</v>
      </c>
      <c r="S150">
        <v>56.845110099999999</v>
      </c>
      <c r="T150">
        <v>49.651415200000002</v>
      </c>
      <c r="U150">
        <v>44.751075110000002</v>
      </c>
      <c r="V150">
        <v>0.97919999999999996</v>
      </c>
      <c r="W150">
        <v>0.97809999999999997</v>
      </c>
      <c r="X150">
        <v>1.0197000000000001</v>
      </c>
      <c r="Y150">
        <v>1.143</v>
      </c>
      <c r="Z150">
        <v>503</v>
      </c>
      <c r="AA150">
        <v>660</v>
      </c>
      <c r="AB150">
        <v>303</v>
      </c>
      <c r="AC150">
        <v>1326</v>
      </c>
      <c r="AD150" t="s">
        <v>61</v>
      </c>
      <c r="AE150" s="4">
        <f t="shared" si="8"/>
        <v>0.9923333333333334</v>
      </c>
      <c r="AF150" s="4">
        <f t="shared" si="9"/>
        <v>2.3706609486245301E-2</v>
      </c>
      <c r="AG150" s="4">
        <f t="shared" si="10"/>
        <v>1.0160399428195788</v>
      </c>
      <c r="AH150" s="4">
        <f t="shared" si="11"/>
        <v>0.96862672384708814</v>
      </c>
    </row>
    <row r="151" spans="1:34" x14ac:dyDescent="0.35">
      <c r="A151" t="s">
        <v>60</v>
      </c>
      <c r="B151" t="s">
        <v>34</v>
      </c>
      <c r="C151" t="s">
        <v>35</v>
      </c>
      <c r="D151">
        <v>7.980909091</v>
      </c>
      <c r="E151">
        <v>290.72368180000001</v>
      </c>
      <c r="F151">
        <v>3.0315545450000001</v>
      </c>
      <c r="G151">
        <v>343.67190909999999</v>
      </c>
      <c r="H151">
        <v>6.426563636</v>
      </c>
      <c r="I151">
        <v>300.1250455</v>
      </c>
      <c r="J151">
        <v>60</v>
      </c>
      <c r="K151">
        <v>1547</v>
      </c>
      <c r="L151">
        <v>84.1506640473999</v>
      </c>
      <c r="M151">
        <v>84.1506640473999</v>
      </c>
      <c r="N151" t="s">
        <v>61</v>
      </c>
      <c r="P151">
        <v>95.987769</v>
      </c>
      <c r="Q151">
        <v>18.257356099999999</v>
      </c>
      <c r="R151">
        <v>40.4187662</v>
      </c>
      <c r="S151">
        <v>55.189863899999999</v>
      </c>
      <c r="T151">
        <v>49.831624509999997</v>
      </c>
      <c r="U151">
        <v>45.0461107</v>
      </c>
      <c r="V151">
        <v>0.61629999999999996</v>
      </c>
      <c r="W151">
        <v>0.92200000000000004</v>
      </c>
      <c r="X151">
        <v>0.91039999999999999</v>
      </c>
      <c r="Y151">
        <v>1.0369999999999999</v>
      </c>
      <c r="Z151">
        <v>197</v>
      </c>
      <c r="AA151">
        <v>312</v>
      </c>
      <c r="AB151">
        <v>90</v>
      </c>
      <c r="AC151">
        <v>802</v>
      </c>
      <c r="AD151" t="s">
        <v>61</v>
      </c>
      <c r="AE151" s="4">
        <f t="shared" si="8"/>
        <v>0.81623333333333337</v>
      </c>
      <c r="AF151" s="4">
        <f t="shared" si="9"/>
        <v>0.17324446119092302</v>
      </c>
      <c r="AG151" s="4">
        <f t="shared" si="10"/>
        <v>0.98947779452425633</v>
      </c>
      <c r="AH151" s="4">
        <f t="shared" si="11"/>
        <v>0.64298887214241041</v>
      </c>
    </row>
    <row r="152" spans="1:34" x14ac:dyDescent="0.35">
      <c r="A152" t="s">
        <v>60</v>
      </c>
      <c r="B152" t="s">
        <v>34</v>
      </c>
      <c r="C152" t="s">
        <v>35</v>
      </c>
      <c r="D152">
        <v>7.8965272730000002</v>
      </c>
      <c r="E152">
        <v>290.98755449999999</v>
      </c>
      <c r="F152">
        <v>3.258045455</v>
      </c>
      <c r="G152">
        <v>334.09555449999999</v>
      </c>
      <c r="H152">
        <v>5.7595000000000001</v>
      </c>
      <c r="I152">
        <v>300.92417269999999</v>
      </c>
      <c r="J152">
        <v>65</v>
      </c>
      <c r="K152">
        <v>1670</v>
      </c>
      <c r="L152">
        <v>247.319129844999</v>
      </c>
      <c r="M152">
        <v>247.319129844999</v>
      </c>
      <c r="N152" t="s">
        <v>61</v>
      </c>
      <c r="P152">
        <v>366.2676118</v>
      </c>
      <c r="Q152">
        <v>19.686057439999999</v>
      </c>
      <c r="R152">
        <v>43.086203099999999</v>
      </c>
      <c r="S152">
        <v>53.922536200000003</v>
      </c>
      <c r="T152">
        <v>51.418387840000001</v>
      </c>
      <c r="U152">
        <v>45.79280541</v>
      </c>
      <c r="V152">
        <v>0.7611</v>
      </c>
      <c r="W152">
        <v>0.83689999999999998</v>
      </c>
      <c r="X152">
        <v>0.73240000000000005</v>
      </c>
      <c r="Y152">
        <v>1.0364</v>
      </c>
      <c r="Z152">
        <v>432</v>
      </c>
      <c r="AA152">
        <v>681</v>
      </c>
      <c r="AB152">
        <v>224</v>
      </c>
      <c r="AC152">
        <v>1875</v>
      </c>
      <c r="AD152" t="s">
        <v>61</v>
      </c>
      <c r="AE152" s="4">
        <f t="shared" si="8"/>
        <v>0.77680000000000005</v>
      </c>
      <c r="AF152" s="4">
        <f t="shared" si="9"/>
        <v>5.3990091683567241E-2</v>
      </c>
      <c r="AG152" s="4">
        <f t="shared" si="10"/>
        <v>0.83079009168356732</v>
      </c>
      <c r="AH152" s="4">
        <f t="shared" si="11"/>
        <v>0.72280990831643277</v>
      </c>
    </row>
    <row r="153" spans="1:34" x14ac:dyDescent="0.35">
      <c r="A153" t="s">
        <v>60</v>
      </c>
      <c r="B153" t="s">
        <v>34</v>
      </c>
      <c r="C153" t="s">
        <v>35</v>
      </c>
      <c r="D153">
        <v>7.7999454549999996</v>
      </c>
      <c r="E153">
        <v>291.28934550000002</v>
      </c>
      <c r="F153">
        <v>3.764654545</v>
      </c>
      <c r="G153">
        <v>337.8546455</v>
      </c>
      <c r="H153">
        <v>5.7247636359999996</v>
      </c>
      <c r="I153">
        <v>273.20234549999998</v>
      </c>
      <c r="J153">
        <v>65</v>
      </c>
      <c r="K153">
        <v>1470</v>
      </c>
      <c r="L153">
        <v>423.40660146800002</v>
      </c>
      <c r="M153">
        <v>423.40660146800002</v>
      </c>
      <c r="N153" t="s">
        <v>61</v>
      </c>
      <c r="P153">
        <v>201.363868</v>
      </c>
      <c r="Q153">
        <v>18.936396240000001</v>
      </c>
      <c r="R153">
        <v>44.400870050000002</v>
      </c>
      <c r="S153">
        <v>58.519226400000001</v>
      </c>
      <c r="T153">
        <v>54.673503760000003</v>
      </c>
      <c r="U153">
        <v>46.137784500000002</v>
      </c>
      <c r="V153">
        <v>0.83720000000000006</v>
      </c>
      <c r="W153">
        <v>0.87229999999999996</v>
      </c>
      <c r="X153">
        <v>0.78580000000000005</v>
      </c>
      <c r="Y153">
        <v>0.99280000000000002</v>
      </c>
      <c r="Z153">
        <v>1214</v>
      </c>
      <c r="AA153">
        <v>2010</v>
      </c>
      <c r="AB153">
        <v>583</v>
      </c>
      <c r="AC153">
        <v>3796</v>
      </c>
      <c r="AD153" t="s">
        <v>61</v>
      </c>
      <c r="AE153" s="4">
        <f t="shared" si="8"/>
        <v>0.83176666666666677</v>
      </c>
      <c r="AF153" s="4">
        <f t="shared" si="9"/>
        <v>4.3505210415918337E-2</v>
      </c>
      <c r="AG153" s="4">
        <f t="shared" si="10"/>
        <v>0.87527187708258514</v>
      </c>
      <c r="AH153" s="4">
        <f t="shared" si="11"/>
        <v>0.78826145625074839</v>
      </c>
    </row>
    <row r="154" spans="1:34" x14ac:dyDescent="0.35">
      <c r="A154" t="s">
        <v>60</v>
      </c>
      <c r="B154" t="s">
        <v>34</v>
      </c>
      <c r="C154" t="s">
        <v>35</v>
      </c>
      <c r="D154">
        <v>7.6675181820000002</v>
      </c>
      <c r="E154">
        <v>291.75172730000003</v>
      </c>
      <c r="F154">
        <v>3.9305909090000002</v>
      </c>
      <c r="G154">
        <v>335.6327364</v>
      </c>
      <c r="H154">
        <v>5.3758181819999997</v>
      </c>
      <c r="I154">
        <v>272.13456359999998</v>
      </c>
      <c r="J154">
        <v>70</v>
      </c>
      <c r="K154">
        <v>1223</v>
      </c>
      <c r="L154">
        <v>645.73705226399898</v>
      </c>
      <c r="M154">
        <v>645.73705226399898</v>
      </c>
      <c r="N154" t="s">
        <v>61</v>
      </c>
      <c r="P154">
        <v>355.82704100000001</v>
      </c>
      <c r="Q154">
        <v>21.051711000000001</v>
      </c>
      <c r="R154">
        <v>51.565719710000003</v>
      </c>
      <c r="S154">
        <v>62.122417849999998</v>
      </c>
      <c r="T154">
        <v>65.127430709999999</v>
      </c>
      <c r="V154">
        <v>0.83799999999999997</v>
      </c>
      <c r="W154">
        <v>0.871</v>
      </c>
      <c r="X154">
        <v>0.80769999999999997</v>
      </c>
      <c r="Y154">
        <v>0.9577</v>
      </c>
      <c r="Z154">
        <v>1271</v>
      </c>
      <c r="AA154">
        <v>2098</v>
      </c>
      <c r="AB154">
        <v>601</v>
      </c>
      <c r="AC154">
        <v>3925</v>
      </c>
      <c r="AD154" t="s">
        <v>61</v>
      </c>
      <c r="AE154" s="4">
        <f t="shared" si="8"/>
        <v>0.83890000000000009</v>
      </c>
      <c r="AF154" s="4">
        <f t="shared" si="9"/>
        <v>3.1659595701777378E-2</v>
      </c>
      <c r="AG154" s="4">
        <f t="shared" si="10"/>
        <v>0.87055959570177743</v>
      </c>
      <c r="AH154" s="4">
        <f t="shared" si="11"/>
        <v>0.80724040429822275</v>
      </c>
    </row>
    <row r="155" spans="1:34" x14ac:dyDescent="0.35">
      <c r="A155" t="s">
        <v>60</v>
      </c>
      <c r="B155" t="s">
        <v>34</v>
      </c>
      <c r="C155" t="s">
        <v>35</v>
      </c>
      <c r="D155">
        <v>7.5475090910000002</v>
      </c>
      <c r="E155">
        <v>292.16250910000002</v>
      </c>
      <c r="F155">
        <v>4.0599727269999999</v>
      </c>
      <c r="G155">
        <v>333.62732729999999</v>
      </c>
      <c r="H155">
        <v>5.0633909089999998</v>
      </c>
      <c r="I155">
        <v>271.34073640000003</v>
      </c>
      <c r="J155">
        <v>70</v>
      </c>
      <c r="K155">
        <v>951</v>
      </c>
      <c r="L155">
        <v>836.05116408599895</v>
      </c>
      <c r="M155">
        <v>836.05116408599895</v>
      </c>
      <c r="N155" t="s">
        <v>61</v>
      </c>
      <c r="P155">
        <v>169.69419600000001</v>
      </c>
      <c r="Q155">
        <v>19.508852730000001</v>
      </c>
      <c r="R155">
        <v>48.790603009999998</v>
      </c>
      <c r="S155">
        <v>62.939474939999997</v>
      </c>
      <c r="T155">
        <v>66.520191100000005</v>
      </c>
      <c r="V155">
        <v>0.94569999999999999</v>
      </c>
      <c r="W155">
        <v>0.95520000000000005</v>
      </c>
      <c r="X155">
        <v>0.97689999999999999</v>
      </c>
      <c r="Y155">
        <v>1.0507</v>
      </c>
      <c r="Z155">
        <v>1032</v>
      </c>
      <c r="AA155">
        <v>1446</v>
      </c>
      <c r="AB155">
        <v>559</v>
      </c>
      <c r="AC155">
        <v>3632</v>
      </c>
      <c r="AD155" t="s">
        <v>61</v>
      </c>
      <c r="AE155" s="4">
        <f t="shared" si="8"/>
        <v>0.95926666666666671</v>
      </c>
      <c r="AF155" s="4">
        <f t="shared" si="9"/>
        <v>1.5992602456552627E-2</v>
      </c>
      <c r="AG155" s="4">
        <f t="shared" si="10"/>
        <v>0.97525926912321936</v>
      </c>
      <c r="AH155" s="4">
        <f t="shared" si="11"/>
        <v>0.94327406421011406</v>
      </c>
    </row>
    <row r="156" spans="1:34" x14ac:dyDescent="0.35">
      <c r="A156" t="s">
        <v>60</v>
      </c>
      <c r="B156" t="s">
        <v>34</v>
      </c>
      <c r="C156" t="s">
        <v>35</v>
      </c>
      <c r="D156">
        <v>7.442963636</v>
      </c>
      <c r="E156">
        <v>292.53559089999999</v>
      </c>
      <c r="F156">
        <v>4.1760272729999999</v>
      </c>
      <c r="G156">
        <v>332.24470910000002</v>
      </c>
      <c r="H156">
        <v>4.809172727</v>
      </c>
      <c r="I156">
        <v>270.47465449999999</v>
      </c>
      <c r="J156">
        <v>75</v>
      </c>
      <c r="K156">
        <v>705</v>
      </c>
      <c r="L156">
        <v>992.34901097800002</v>
      </c>
      <c r="M156">
        <v>992.34901097800002</v>
      </c>
      <c r="N156" t="s">
        <v>61</v>
      </c>
      <c r="P156">
        <v>208.7071943</v>
      </c>
      <c r="Q156">
        <v>19.310805949999999</v>
      </c>
      <c r="R156">
        <v>45.3662651</v>
      </c>
      <c r="S156">
        <v>59.128982000000001</v>
      </c>
      <c r="T156">
        <v>59.683303469999998</v>
      </c>
      <c r="V156">
        <v>0.99539999999999995</v>
      </c>
      <c r="W156">
        <v>0.97540000000000004</v>
      </c>
      <c r="X156">
        <v>1.0167999999999999</v>
      </c>
      <c r="Y156">
        <v>1.0852999999999999</v>
      </c>
      <c r="Z156">
        <v>420</v>
      </c>
      <c r="AA156">
        <v>570</v>
      </c>
      <c r="AB156">
        <v>306</v>
      </c>
      <c r="AC156">
        <v>2087</v>
      </c>
      <c r="AD156" t="s">
        <v>61</v>
      </c>
      <c r="AE156" s="4">
        <f t="shared" si="8"/>
        <v>0.99586666666666668</v>
      </c>
      <c r="AF156" s="4">
        <f t="shared" si="9"/>
        <v>2.0703944873702956E-2</v>
      </c>
      <c r="AG156" s="4">
        <f t="shared" si="10"/>
        <v>1.0165706115403697</v>
      </c>
      <c r="AH156" s="4">
        <f t="shared" si="11"/>
        <v>0.9751627217929637</v>
      </c>
    </row>
    <row r="157" spans="1:34" x14ac:dyDescent="0.35">
      <c r="A157" t="s">
        <v>60</v>
      </c>
      <c r="B157" t="s">
        <v>34</v>
      </c>
      <c r="C157" t="s">
        <v>35</v>
      </c>
      <c r="D157">
        <v>7.3179818179999998</v>
      </c>
      <c r="E157">
        <v>292.98568180000001</v>
      </c>
      <c r="F157">
        <v>4.3044545449999996</v>
      </c>
      <c r="G157">
        <v>330.65907270000002</v>
      </c>
      <c r="H157">
        <v>4.5111545450000001</v>
      </c>
      <c r="I157">
        <v>269.4682727</v>
      </c>
      <c r="J157">
        <v>80</v>
      </c>
      <c r="K157">
        <v>379</v>
      </c>
      <c r="L157">
        <v>1162.36877026</v>
      </c>
      <c r="M157">
        <v>1162.36877026</v>
      </c>
      <c r="N157" t="s">
        <v>61</v>
      </c>
      <c r="P157">
        <v>119.45714099999999</v>
      </c>
      <c r="Q157">
        <v>23.436220689999999</v>
      </c>
      <c r="R157">
        <v>46.569709899999999</v>
      </c>
      <c r="S157">
        <v>56.138410299999997</v>
      </c>
      <c r="T157">
        <v>63.500344800000001</v>
      </c>
      <c r="V157">
        <v>1.0442</v>
      </c>
      <c r="W157">
        <v>0.95420000000000005</v>
      </c>
      <c r="X157">
        <v>1.0173000000000001</v>
      </c>
      <c r="Y157">
        <v>1.1214999999999999</v>
      </c>
      <c r="Z157">
        <v>257</v>
      </c>
      <c r="AA157">
        <v>340</v>
      </c>
      <c r="AB157">
        <v>169</v>
      </c>
      <c r="AC157">
        <v>1530</v>
      </c>
      <c r="AD157" t="s">
        <v>61</v>
      </c>
      <c r="AE157" s="4">
        <f t="shared" si="8"/>
        <v>1.0052333333333334</v>
      </c>
      <c r="AF157" s="4">
        <f t="shared" si="9"/>
        <v>4.6197438601434743E-2</v>
      </c>
      <c r="AG157" s="4">
        <f t="shared" si="10"/>
        <v>1.0514307719347682</v>
      </c>
      <c r="AH157" s="4">
        <f t="shared" si="11"/>
        <v>0.95903589473189865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javiera</dc:creator>
  <cp:lastModifiedBy>javiera</cp:lastModifiedBy>
  <dcterms:created xsi:type="dcterms:W3CDTF">2023-08-09T17:24:05Z</dcterms:created>
  <dcterms:modified xsi:type="dcterms:W3CDTF">2023-08-09T17:24:39Z</dcterms:modified>
</cp:coreProperties>
</file>