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ali-my.sharepoint.com/personal/lucas_cunha_edu_univali_br1/Documents/"/>
    </mc:Choice>
  </mc:AlternateContent>
  <xr:revisionPtr revIDLastSave="466" documentId="8_{76A79CD2-1854-4ADA-ABD2-9130B818E3F1}" xr6:coauthVersionLast="47" xr6:coauthVersionMax="47" xr10:uidLastSave="{7FCB1634-582A-411E-824F-9736929B9C44}"/>
  <bookViews>
    <workbookView xWindow="-120" yWindow="-120" windowWidth="29040" windowHeight="15840" activeTab="2" xr2:uid="{00000000-000D-0000-FFFF-FFFF00000000}"/>
  </bookViews>
  <sheets>
    <sheet name="Dados" sheetId="1" r:id="rId1"/>
    <sheet name="Estatisticas_Tabela" sheetId="3" r:id="rId2"/>
    <sheet name="Estatisticas_Totai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3" l="1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A5" i="3"/>
  <c r="B5" i="3" s="1"/>
  <c r="C5" i="3"/>
  <c r="D5" i="3"/>
  <c r="E5" i="3"/>
  <c r="F5" i="3"/>
  <c r="G5" i="3" s="1"/>
  <c r="H5" i="3"/>
  <c r="I5" i="3"/>
  <c r="J5" i="3" s="1"/>
  <c r="K5" i="3"/>
  <c r="L5" i="3"/>
  <c r="M5" i="3"/>
  <c r="N5" i="3"/>
  <c r="O5" i="3" s="1"/>
  <c r="P5" i="3"/>
  <c r="Q5" i="3"/>
  <c r="R5" i="3"/>
  <c r="S5" i="3"/>
  <c r="T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A8" i="3"/>
  <c r="B8" i="3"/>
  <c r="C8" i="3"/>
  <c r="D8" i="3"/>
  <c r="E8" i="3" s="1"/>
  <c r="F8" i="3"/>
  <c r="G8" i="3" s="1"/>
  <c r="H8" i="3"/>
  <c r="I8" i="3"/>
  <c r="J8" i="3"/>
  <c r="K8" i="3"/>
  <c r="L8" i="3"/>
  <c r="M8" i="3"/>
  <c r="N8" i="3"/>
  <c r="O8" i="3" s="1"/>
  <c r="P8" i="3"/>
  <c r="Q8" i="3"/>
  <c r="R8" i="3"/>
  <c r="S8" i="3"/>
  <c r="T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A19" i="3"/>
  <c r="B19" i="3"/>
  <c r="C19" i="3"/>
  <c r="D19" i="3"/>
  <c r="E19" i="3" s="1"/>
  <c r="F19" i="3"/>
  <c r="G19" i="3" s="1"/>
  <c r="H19" i="3"/>
  <c r="I19" i="3"/>
  <c r="J19" i="3"/>
  <c r="K19" i="3"/>
  <c r="L19" i="3"/>
  <c r="M19" i="3"/>
  <c r="N19" i="3"/>
  <c r="O19" i="3" s="1"/>
  <c r="P19" i="3"/>
  <c r="Q19" i="3" s="1"/>
  <c r="R19" i="3"/>
  <c r="S19" i="3"/>
  <c r="T19" i="3"/>
  <c r="A20" i="3"/>
  <c r="B20" i="3"/>
  <c r="C20" i="3"/>
  <c r="D20" i="3"/>
  <c r="E20" i="3" s="1"/>
  <c r="F20" i="3"/>
  <c r="G20" i="3" s="1"/>
  <c r="H20" i="3"/>
  <c r="I20" i="3"/>
  <c r="J20" i="3"/>
  <c r="K20" i="3"/>
  <c r="L20" i="3"/>
  <c r="M20" i="3"/>
  <c r="N20" i="3"/>
  <c r="O20" i="3" s="1"/>
  <c r="P20" i="3"/>
  <c r="Q20" i="3" s="1"/>
  <c r="R20" i="3"/>
  <c r="S20" i="3"/>
  <c r="T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A23" i="3"/>
  <c r="B23" i="3"/>
  <c r="C23" i="3"/>
  <c r="D23" i="3"/>
  <c r="E23" i="3" s="1"/>
  <c r="F23" i="3"/>
  <c r="G23" i="3" s="1"/>
  <c r="H23" i="3"/>
  <c r="I23" i="3"/>
  <c r="J23" i="3"/>
  <c r="K23" i="3"/>
  <c r="L23" i="3"/>
  <c r="M23" i="3"/>
  <c r="N23" i="3"/>
  <c r="O23" i="3" s="1"/>
  <c r="P23" i="3"/>
  <c r="Q23" i="3"/>
  <c r="R23" i="3"/>
  <c r="S23" i="3"/>
  <c r="T23" i="3"/>
  <c r="A24" i="3"/>
  <c r="B24" i="3"/>
  <c r="C24" i="3"/>
  <c r="D24" i="3"/>
  <c r="E24" i="3"/>
  <c r="F24" i="3"/>
  <c r="F9" i="2" s="1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A42" i="3"/>
  <c r="B42" i="3"/>
  <c r="C42" i="3"/>
  <c r="D42" i="3"/>
  <c r="E42" i="3" s="1"/>
  <c r="F42" i="3"/>
  <c r="G42" i="3" s="1"/>
  <c r="H42" i="3"/>
  <c r="I42" i="3"/>
  <c r="J42" i="3"/>
  <c r="K42" i="3"/>
  <c r="L42" i="3"/>
  <c r="M42" i="3"/>
  <c r="N42" i="3"/>
  <c r="O42" i="3" s="1"/>
  <c r="P42" i="3"/>
  <c r="Q42" i="3"/>
  <c r="R42" i="3"/>
  <c r="S42" i="3"/>
  <c r="T42" i="3"/>
  <c r="A43" i="3"/>
  <c r="B43" i="3"/>
  <c r="C43" i="3"/>
  <c r="D43" i="3"/>
  <c r="E43" i="3" s="1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A44" i="3"/>
  <c r="B44" i="3"/>
  <c r="C44" i="3"/>
  <c r="D44" i="3"/>
  <c r="E44" i="3" s="1"/>
  <c r="F44" i="3"/>
  <c r="G44" i="3" s="1"/>
  <c r="H44" i="3"/>
  <c r="I44" i="3"/>
  <c r="J44" i="3"/>
  <c r="K44" i="3"/>
  <c r="L44" i="3"/>
  <c r="M44" i="3"/>
  <c r="N44" i="3"/>
  <c r="O44" i="3" s="1"/>
  <c r="P44" i="3"/>
  <c r="Q44" i="3"/>
  <c r="R44" i="3"/>
  <c r="S44" i="3"/>
  <c r="T44" i="3"/>
  <c r="A45" i="3"/>
  <c r="B45" i="3"/>
  <c r="C45" i="3"/>
  <c r="D45" i="3"/>
  <c r="E45" i="3" s="1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A46" i="3"/>
  <c r="B46" i="3"/>
  <c r="C46" i="3"/>
  <c r="D46" i="3"/>
  <c r="E46" i="3" s="1"/>
  <c r="F46" i="3"/>
  <c r="G46" i="3" s="1"/>
  <c r="H46" i="3"/>
  <c r="I46" i="3"/>
  <c r="J46" i="3"/>
  <c r="K46" i="3"/>
  <c r="L46" i="3"/>
  <c r="M46" i="3"/>
  <c r="N46" i="3"/>
  <c r="O46" i="3" s="1"/>
  <c r="P46" i="3"/>
  <c r="Q46" i="3"/>
  <c r="R46" i="3"/>
  <c r="S46" i="3"/>
  <c r="T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A51" i="3"/>
  <c r="B51" i="3"/>
  <c r="C51" i="3"/>
  <c r="D51" i="3"/>
  <c r="E51" i="3" s="1"/>
  <c r="F51" i="3"/>
  <c r="G51" i="3" s="1"/>
  <c r="H51" i="3"/>
  <c r="I51" i="3"/>
  <c r="J51" i="3"/>
  <c r="K51" i="3"/>
  <c r="L51" i="3"/>
  <c r="M51" i="3"/>
  <c r="N51" i="3"/>
  <c r="O51" i="3" s="1"/>
  <c r="P51" i="3"/>
  <c r="Q51" i="3"/>
  <c r="R51" i="3"/>
  <c r="S51" i="3"/>
  <c r="T51" i="3"/>
  <c r="A52" i="3"/>
  <c r="B52" i="3"/>
  <c r="C52" i="3"/>
  <c r="D52" i="3"/>
  <c r="E52" i="3" s="1"/>
  <c r="F52" i="3"/>
  <c r="G52" i="3" s="1"/>
  <c r="H52" i="3"/>
  <c r="I52" i="3"/>
  <c r="J52" i="3"/>
  <c r="K52" i="3"/>
  <c r="L52" i="3"/>
  <c r="M52" i="3"/>
  <c r="N52" i="3"/>
  <c r="O52" i="3" s="1"/>
  <c r="P52" i="3"/>
  <c r="Q52" i="3"/>
  <c r="R52" i="3"/>
  <c r="S52" i="3"/>
  <c r="T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A57" i="3"/>
  <c r="B57" i="3"/>
  <c r="C57" i="3"/>
  <c r="D57" i="3"/>
  <c r="E57" i="3" s="1"/>
  <c r="F57" i="3"/>
  <c r="G57" i="3" s="1"/>
  <c r="H57" i="3"/>
  <c r="I57" i="3"/>
  <c r="J57" i="3"/>
  <c r="K57" i="3"/>
  <c r="L57" i="3"/>
  <c r="M57" i="3"/>
  <c r="N57" i="3"/>
  <c r="O57" i="3" s="1"/>
  <c r="P57" i="3"/>
  <c r="Q57" i="3"/>
  <c r="R57" i="3"/>
  <c r="S57" i="3"/>
  <c r="T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A66" i="3"/>
  <c r="B66" i="3"/>
  <c r="C66" i="3"/>
  <c r="D66" i="3"/>
  <c r="E66" i="3" s="1"/>
  <c r="F66" i="3"/>
  <c r="G66" i="3" s="1"/>
  <c r="H66" i="3"/>
  <c r="I66" i="3"/>
  <c r="J66" i="3"/>
  <c r="K66" i="3"/>
  <c r="L66" i="3"/>
  <c r="M66" i="3"/>
  <c r="N66" i="3"/>
  <c r="O66" i="3" s="1"/>
  <c r="P66" i="3"/>
  <c r="Q66" i="3"/>
  <c r="R66" i="3"/>
  <c r="S66" i="3"/>
  <c r="T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A73" i="3"/>
  <c r="B73" i="3"/>
  <c r="C73" i="3"/>
  <c r="D73" i="3"/>
  <c r="E73" i="3" s="1"/>
  <c r="F73" i="3"/>
  <c r="G73" i="3" s="1"/>
  <c r="H73" i="3"/>
  <c r="I73" i="3"/>
  <c r="J73" i="3"/>
  <c r="K73" i="3"/>
  <c r="L73" i="3"/>
  <c r="M73" i="3"/>
  <c r="N73" i="3"/>
  <c r="O73" i="3" s="1"/>
  <c r="P73" i="3"/>
  <c r="Q73" i="3"/>
  <c r="R73" i="3"/>
  <c r="S73" i="3"/>
  <c r="T73" i="3"/>
  <c r="A74" i="3"/>
  <c r="B74" i="3"/>
  <c r="C74" i="3"/>
  <c r="D74" i="3"/>
  <c r="E74" i="3" s="1"/>
  <c r="F74" i="3"/>
  <c r="G74" i="3"/>
  <c r="H74" i="3"/>
  <c r="I74" i="3"/>
  <c r="J74" i="3"/>
  <c r="K74" i="3"/>
  <c r="L74" i="3"/>
  <c r="M74" i="3"/>
  <c r="N74" i="3"/>
  <c r="O74" i="3"/>
  <c r="P74" i="3"/>
  <c r="Q74" i="3" s="1"/>
  <c r="R74" i="3"/>
  <c r="S74" i="3"/>
  <c r="T74" i="3"/>
  <c r="A75" i="3"/>
  <c r="B75" i="3"/>
  <c r="C75" i="3"/>
  <c r="D75" i="3"/>
  <c r="E75" i="3" s="1"/>
  <c r="F75" i="3"/>
  <c r="G75" i="3" s="1"/>
  <c r="H75" i="3"/>
  <c r="I75" i="3"/>
  <c r="J75" i="3"/>
  <c r="K75" i="3"/>
  <c r="L75" i="3"/>
  <c r="M75" i="3"/>
  <c r="N75" i="3"/>
  <c r="O75" i="3" s="1"/>
  <c r="P75" i="3"/>
  <c r="Q75" i="3"/>
  <c r="R75" i="3"/>
  <c r="S75" i="3"/>
  <c r="T75" i="3"/>
  <c r="A76" i="3"/>
  <c r="B76" i="3"/>
  <c r="C76" i="3"/>
  <c r="D76" i="3"/>
  <c r="E76" i="3" s="1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A77" i="3"/>
  <c r="B77" i="3"/>
  <c r="C77" i="3"/>
  <c r="D77" i="3"/>
  <c r="E77" i="3" s="1"/>
  <c r="F77" i="3"/>
  <c r="G77" i="3" s="1"/>
  <c r="H77" i="3"/>
  <c r="I77" i="3"/>
  <c r="J77" i="3"/>
  <c r="K77" i="3"/>
  <c r="L77" i="3"/>
  <c r="M77" i="3"/>
  <c r="N77" i="3"/>
  <c r="O77" i="3" s="1"/>
  <c r="P77" i="3"/>
  <c r="Q77" i="3"/>
  <c r="R77" i="3"/>
  <c r="S77" i="3"/>
  <c r="T77" i="3"/>
  <c r="A78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A82" i="3"/>
  <c r="B82" i="3"/>
  <c r="C82" i="3"/>
  <c r="D82" i="3"/>
  <c r="E82" i="3" s="1"/>
  <c r="F82" i="3"/>
  <c r="G82" i="3" s="1"/>
  <c r="H82" i="3"/>
  <c r="I82" i="3"/>
  <c r="J82" i="3"/>
  <c r="K82" i="3"/>
  <c r="L82" i="3"/>
  <c r="M82" i="3"/>
  <c r="N82" i="3"/>
  <c r="O82" i="3" s="1"/>
  <c r="P82" i="3"/>
  <c r="Q82" i="3"/>
  <c r="R82" i="3"/>
  <c r="S82" i="3"/>
  <c r="T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A91" i="3"/>
  <c r="B91" i="3"/>
  <c r="C91" i="3"/>
  <c r="D91" i="3"/>
  <c r="E91" i="3" s="1"/>
  <c r="F91" i="3"/>
  <c r="G91" i="3" s="1"/>
  <c r="H91" i="3"/>
  <c r="I91" i="3"/>
  <c r="J91" i="3"/>
  <c r="K91" i="3"/>
  <c r="L91" i="3"/>
  <c r="M91" i="3"/>
  <c r="N91" i="3"/>
  <c r="O91" i="3" s="1"/>
  <c r="P91" i="3"/>
  <c r="Q91" i="3"/>
  <c r="R91" i="3"/>
  <c r="S91" i="3"/>
  <c r="T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A95" i="3"/>
  <c r="B95" i="3"/>
  <c r="C95" i="3"/>
  <c r="D95" i="3"/>
  <c r="E95" i="3" s="1"/>
  <c r="F95" i="3"/>
  <c r="G95" i="3" s="1"/>
  <c r="H95" i="3"/>
  <c r="I95" i="3"/>
  <c r="J95" i="3"/>
  <c r="K95" i="3"/>
  <c r="L95" i="3"/>
  <c r="M95" i="3"/>
  <c r="N95" i="3"/>
  <c r="O95" i="3" s="1"/>
  <c r="P95" i="3"/>
  <c r="Q95" i="3"/>
  <c r="R95" i="3"/>
  <c r="S95" i="3"/>
  <c r="T95" i="3"/>
  <c r="A96" i="3"/>
  <c r="B96" i="3"/>
  <c r="C96" i="3"/>
  <c r="D96" i="3"/>
  <c r="E96" i="3" s="1"/>
  <c r="F96" i="3"/>
  <c r="G96" i="3" s="1"/>
  <c r="H96" i="3"/>
  <c r="I96" i="3"/>
  <c r="J96" i="3"/>
  <c r="K96" i="3"/>
  <c r="L96" i="3"/>
  <c r="M96" i="3"/>
  <c r="N96" i="3"/>
  <c r="O96" i="3" s="1"/>
  <c r="P96" i="3"/>
  <c r="Q96" i="3"/>
  <c r="R96" i="3"/>
  <c r="S96" i="3"/>
  <c r="T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A99" i="3"/>
  <c r="B99" i="3"/>
  <c r="C99" i="3"/>
  <c r="D99" i="3"/>
  <c r="E99" i="3" s="1"/>
  <c r="F99" i="3"/>
  <c r="G99" i="3" s="1"/>
  <c r="H99" i="3"/>
  <c r="I99" i="3"/>
  <c r="J99" i="3"/>
  <c r="K99" i="3"/>
  <c r="L99" i="3"/>
  <c r="M99" i="3"/>
  <c r="N99" i="3"/>
  <c r="O99" i="3" s="1"/>
  <c r="P99" i="3"/>
  <c r="Q99" i="3"/>
  <c r="R99" i="3"/>
  <c r="S99" i="3"/>
  <c r="T99" i="3" s="1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A102" i="3"/>
  <c r="B102" i="3"/>
  <c r="C102" i="3"/>
  <c r="D102" i="3"/>
  <c r="E102" i="3" s="1"/>
  <c r="F102" i="3"/>
  <c r="G102" i="3" s="1"/>
  <c r="H102" i="3"/>
  <c r="I102" i="3"/>
  <c r="J102" i="3"/>
  <c r="K102" i="3"/>
  <c r="L102" i="3"/>
  <c r="M102" i="3"/>
  <c r="N102" i="3"/>
  <c r="O102" i="3" s="1"/>
  <c r="P102" i="3"/>
  <c r="Q102" i="3" s="1"/>
  <c r="R102" i="3"/>
  <c r="S102" i="3"/>
  <c r="T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A119" i="3"/>
  <c r="B119" i="3"/>
  <c r="C119" i="3"/>
  <c r="D119" i="3"/>
  <c r="E119" i="3" s="1"/>
  <c r="F119" i="3"/>
  <c r="G119" i="3" s="1"/>
  <c r="H119" i="3"/>
  <c r="I119" i="3"/>
  <c r="J119" i="3"/>
  <c r="K119" i="3"/>
  <c r="L119" i="3" s="1"/>
  <c r="M119" i="3"/>
  <c r="N119" i="3"/>
  <c r="O119" i="3" s="1"/>
  <c r="P119" i="3"/>
  <c r="Q119" i="3" s="1"/>
  <c r="R119" i="3"/>
  <c r="S119" i="3"/>
  <c r="T119" i="3" s="1"/>
  <c r="A120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A130" i="3"/>
  <c r="B130" i="3"/>
  <c r="C130" i="3"/>
  <c r="D130" i="3"/>
  <c r="E130" i="3" s="1"/>
  <c r="F130" i="3"/>
  <c r="G130" i="3" s="1"/>
  <c r="H130" i="3"/>
  <c r="I130" i="3"/>
  <c r="J130" i="3"/>
  <c r="K130" i="3"/>
  <c r="L130" i="3"/>
  <c r="M130" i="3"/>
  <c r="N130" i="3"/>
  <c r="O130" i="3"/>
  <c r="P130" i="3"/>
  <c r="Q130" i="3" s="1"/>
  <c r="R130" i="3"/>
  <c r="S130" i="3"/>
  <c r="T130" i="3" s="1"/>
  <c r="A131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A139" i="3"/>
  <c r="B139" i="3"/>
  <c r="C139" i="3"/>
  <c r="D139" i="3"/>
  <c r="E139" i="3" s="1"/>
  <c r="F139" i="3"/>
  <c r="G139" i="3" s="1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 s="1"/>
  <c r="A140" i="3"/>
  <c r="B140" i="3"/>
  <c r="C140" i="3"/>
  <c r="D140" i="3"/>
  <c r="E140" i="3" s="1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 s="1"/>
  <c r="A141" i="3"/>
  <c r="B141" i="3"/>
  <c r="C141" i="3"/>
  <c r="D141" i="3"/>
  <c r="E141" i="3" s="1"/>
  <c r="F141" i="3"/>
  <c r="G141" i="3" s="1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 s="1"/>
  <c r="A142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A146" i="3"/>
  <c r="B146" i="3"/>
  <c r="C146" i="3"/>
  <c r="D146" i="3"/>
  <c r="E146" i="3" s="1"/>
  <c r="F146" i="3"/>
  <c r="G146" i="3" s="1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 s="1"/>
  <c r="A147" i="3"/>
  <c r="B147" i="3"/>
  <c r="C147" i="3"/>
  <c r="D147" i="3"/>
  <c r="E147" i="3" s="1"/>
  <c r="F147" i="3"/>
  <c r="G147" i="3" s="1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 s="1"/>
  <c r="A148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A149" i="3"/>
  <c r="B149" i="3"/>
  <c r="C149" i="3"/>
  <c r="D149" i="3"/>
  <c r="E149" i="3" s="1"/>
  <c r="F149" i="3"/>
  <c r="G149" i="3" s="1"/>
  <c r="H149" i="3"/>
  <c r="I149" i="3"/>
  <c r="J149" i="3"/>
  <c r="K149" i="3"/>
  <c r="L149" i="3"/>
  <c r="M149" i="3"/>
  <c r="N149" i="3"/>
  <c r="O149" i="3"/>
  <c r="P149" i="3"/>
  <c r="Q149" i="3" s="1"/>
  <c r="R149" i="3"/>
  <c r="S149" i="3"/>
  <c r="T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A153" i="3"/>
  <c r="B153" i="3"/>
  <c r="C153" i="3"/>
  <c r="D153" i="3"/>
  <c r="E153" i="3" s="1"/>
  <c r="F153" i="3"/>
  <c r="G153" i="3" s="1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A161" i="3"/>
  <c r="B161" i="3"/>
  <c r="C161" i="3"/>
  <c r="D161" i="3"/>
  <c r="E161" i="3"/>
  <c r="F161" i="3"/>
  <c r="G161" i="3" s="1"/>
  <c r="H161" i="3"/>
  <c r="I161" i="3"/>
  <c r="J161" i="3"/>
  <c r="K161" i="3"/>
  <c r="L161" i="3"/>
  <c r="M161" i="3"/>
  <c r="N161" i="3"/>
  <c r="O161" i="3" s="1"/>
  <c r="P161" i="3"/>
  <c r="Q161" i="3"/>
  <c r="R161" i="3"/>
  <c r="S161" i="3"/>
  <c r="T161" i="3"/>
  <c r="A162" i="3"/>
  <c r="B162" i="3"/>
  <c r="C162" i="3"/>
  <c r="D162" i="3"/>
  <c r="E162" i="3"/>
  <c r="F162" i="3"/>
  <c r="G162" i="3" s="1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A167" i="3"/>
  <c r="B167" i="3"/>
  <c r="C167" i="3"/>
  <c r="D167" i="3"/>
  <c r="E167" i="3"/>
  <c r="F167" i="3"/>
  <c r="G167" i="3" s="1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A171" i="3"/>
  <c r="B171" i="3"/>
  <c r="C171" i="3"/>
  <c r="D171" i="3"/>
  <c r="E171" i="3"/>
  <c r="F171" i="3"/>
  <c r="G171" i="3" s="1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A173" i="3"/>
  <c r="B173" i="3"/>
  <c r="C173" i="3"/>
  <c r="D173" i="3"/>
  <c r="E173" i="3"/>
  <c r="F173" i="3"/>
  <c r="G173" i="3" s="1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A179" i="3"/>
  <c r="B179" i="3"/>
  <c r="C179" i="3"/>
  <c r="D179" i="3"/>
  <c r="E179" i="3"/>
  <c r="F179" i="3"/>
  <c r="G179" i="3" s="1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A181" i="3"/>
  <c r="B181" i="3"/>
  <c r="C181" i="3"/>
  <c r="D181" i="3"/>
  <c r="E181" i="3"/>
  <c r="F181" i="3"/>
  <c r="G181" i="3" s="1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A186" i="3"/>
  <c r="B186" i="3"/>
  <c r="C186" i="3"/>
  <c r="D186" i="3"/>
  <c r="E186" i="3"/>
  <c r="F186" i="3"/>
  <c r="G186" i="3" s="1"/>
  <c r="H186" i="3"/>
  <c r="I186" i="3"/>
  <c r="J186" i="3"/>
  <c r="K186" i="3"/>
  <c r="L186" i="3"/>
  <c r="M186" i="3"/>
  <c r="N186" i="3"/>
  <c r="O186" i="3" s="1"/>
  <c r="P186" i="3"/>
  <c r="Q186" i="3"/>
  <c r="R186" i="3"/>
  <c r="S186" i="3"/>
  <c r="T186" i="3"/>
  <c r="A187" i="3"/>
  <c r="B187" i="3"/>
  <c r="C187" i="3"/>
  <c r="D187" i="3"/>
  <c r="E187" i="3"/>
  <c r="F187" i="3"/>
  <c r="G187" i="3" s="1"/>
  <c r="H187" i="3"/>
  <c r="I187" i="3"/>
  <c r="J187" i="3"/>
  <c r="K187" i="3"/>
  <c r="L187" i="3"/>
  <c r="M187" i="3"/>
  <c r="N187" i="3"/>
  <c r="O187" i="3" s="1"/>
  <c r="P187" i="3"/>
  <c r="Q187" i="3"/>
  <c r="R187" i="3"/>
  <c r="S187" i="3"/>
  <c r="T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A191" i="3"/>
  <c r="B191" i="3"/>
  <c r="C191" i="3"/>
  <c r="D191" i="3"/>
  <c r="E191" i="3"/>
  <c r="F191" i="3"/>
  <c r="G191" i="3" s="1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A192" i="3"/>
  <c r="B192" i="3"/>
  <c r="C192" i="3"/>
  <c r="D192" i="3"/>
  <c r="E192" i="3"/>
  <c r="F192" i="3"/>
  <c r="G192" i="3" s="1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A198" i="3"/>
  <c r="B198" i="3"/>
  <c r="C198" i="3"/>
  <c r="D198" i="3"/>
  <c r="E198" i="3"/>
  <c r="F198" i="3"/>
  <c r="G198" i="3" s="1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 s="1"/>
  <c r="A199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A202" i="3"/>
  <c r="B202" i="3"/>
  <c r="C202" i="3"/>
  <c r="D202" i="3"/>
  <c r="E202" i="3"/>
  <c r="F202" i="3"/>
  <c r="G202" i="3" s="1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 s="1"/>
  <c r="A203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A208" i="3"/>
  <c r="B208" i="3"/>
  <c r="C208" i="3"/>
  <c r="D208" i="3"/>
  <c r="E208" i="3"/>
  <c r="F208" i="3"/>
  <c r="G208" i="3" s="1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 s="1"/>
  <c r="A209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A210" i="3"/>
  <c r="B210" i="3"/>
  <c r="C210" i="3"/>
  <c r="D210" i="3"/>
  <c r="E210" i="3"/>
  <c r="F210" i="3"/>
  <c r="G210" i="3" s="1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 s="1"/>
  <c r="A211" i="3"/>
  <c r="B211" i="3"/>
  <c r="C211" i="3"/>
  <c r="D211" i="3"/>
  <c r="E211" i="3"/>
  <c r="F211" i="3"/>
  <c r="G211" i="3" s="1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A213" i="3"/>
  <c r="B213" i="3"/>
  <c r="C213" i="3"/>
  <c r="D213" i="3"/>
  <c r="E213" i="3"/>
  <c r="F213" i="3"/>
  <c r="G213" i="3" s="1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 s="1"/>
  <c r="A214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A216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A217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A218" i="3"/>
  <c r="B218" i="3"/>
  <c r="C218" i="3"/>
  <c r="D218" i="3"/>
  <c r="E218" i="3"/>
  <c r="F218" i="3"/>
  <c r="G218" i="3" s="1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 s="1"/>
  <c r="A219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A220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A221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A222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A223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A224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A225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A226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A227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 s="1"/>
  <c r="A228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 s="1"/>
  <c r="A229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 s="1"/>
  <c r="A230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A231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 s="1"/>
  <c r="A232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 s="1"/>
  <c r="A233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A234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A235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A236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 s="1"/>
  <c r="A237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A238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A239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A240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 s="1"/>
  <c r="A241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A242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A243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A244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A245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A246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 s="1"/>
  <c r="A247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 s="1"/>
  <c r="A248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A249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A250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A251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A252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 s="1"/>
  <c r="A253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A254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A255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A256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A257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A258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A259" i="3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 s="1"/>
  <c r="A260" i="3"/>
  <c r="B260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A261" i="3"/>
  <c r="B261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A262" i="3"/>
  <c r="B262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A263" i="3"/>
  <c r="B263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A264" i="3"/>
  <c r="B264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A265" i="3"/>
  <c r="B265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A266" i="3"/>
  <c r="B266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 s="1"/>
  <c r="A267" i="3"/>
  <c r="B267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 s="1"/>
  <c r="A268" i="3"/>
  <c r="B268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 s="1"/>
  <c r="P268" i="3"/>
  <c r="Q268" i="3"/>
  <c r="R268" i="3"/>
  <c r="S268" i="3"/>
  <c r="T268" i="3" s="1"/>
  <c r="A269" i="3"/>
  <c r="B269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A270" i="3"/>
  <c r="B270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A271" i="3"/>
  <c r="B271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A272" i="3"/>
  <c r="B272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A273" i="3"/>
  <c r="B273" i="3"/>
  <c r="C273" i="3"/>
  <c r="D273" i="3"/>
  <c r="E273" i="3"/>
  <c r="F273" i="3"/>
  <c r="G273" i="3"/>
  <c r="H273" i="3"/>
  <c r="I273" i="3"/>
  <c r="J273" i="3"/>
  <c r="K273" i="3"/>
  <c r="L273" i="3" s="1"/>
  <c r="M273" i="3"/>
  <c r="N273" i="3"/>
  <c r="O273" i="3" s="1"/>
  <c r="P273" i="3"/>
  <c r="Q273" i="3"/>
  <c r="R273" i="3"/>
  <c r="S273" i="3"/>
  <c r="T273" i="3" s="1"/>
  <c r="A274" i="3"/>
  <c r="B274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A275" i="3"/>
  <c r="B275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A276" i="3"/>
  <c r="B276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A277" i="3"/>
  <c r="B277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A278" i="3"/>
  <c r="B278" i="3"/>
  <c r="C278" i="3"/>
  <c r="D278" i="3"/>
  <c r="E278" i="3"/>
  <c r="F278" i="3"/>
  <c r="G278" i="3"/>
  <c r="H278" i="3"/>
  <c r="I278" i="3"/>
  <c r="J278" i="3"/>
  <c r="K278" i="3"/>
  <c r="L278" i="3" s="1"/>
  <c r="M278" i="3"/>
  <c r="N278" i="3"/>
  <c r="O278" i="3" s="1"/>
  <c r="P278" i="3"/>
  <c r="Q278" i="3"/>
  <c r="R278" i="3"/>
  <c r="S278" i="3"/>
  <c r="T278" i="3" s="1"/>
  <c r="A279" i="3"/>
  <c r="B279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A280" i="3"/>
  <c r="B280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A281" i="3"/>
  <c r="B281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A282" i="3"/>
  <c r="B282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A283" i="3"/>
  <c r="B283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A284" i="3"/>
  <c r="B284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A285" i="3"/>
  <c r="B285" i="3"/>
  <c r="C285" i="3"/>
  <c r="D285" i="3"/>
  <c r="E285" i="3"/>
  <c r="F285" i="3"/>
  <c r="G285" i="3"/>
  <c r="H285" i="3"/>
  <c r="I285" i="3"/>
  <c r="J285" i="3"/>
  <c r="K285" i="3"/>
  <c r="L285" i="3" s="1"/>
  <c r="M285" i="3"/>
  <c r="N285" i="3"/>
  <c r="O285" i="3" s="1"/>
  <c r="P285" i="3"/>
  <c r="Q285" i="3"/>
  <c r="R285" i="3"/>
  <c r="S285" i="3"/>
  <c r="T285" i="3" s="1"/>
  <c r="A286" i="3"/>
  <c r="B286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A287" i="3"/>
  <c r="B287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A288" i="3"/>
  <c r="B288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A289" i="3"/>
  <c r="B289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A290" i="3"/>
  <c r="B290" i="3"/>
  <c r="C290" i="3"/>
  <c r="D290" i="3"/>
  <c r="E290" i="3"/>
  <c r="F290" i="3"/>
  <c r="G290" i="3"/>
  <c r="H290" i="3"/>
  <c r="I290" i="3"/>
  <c r="J290" i="3"/>
  <c r="K290" i="3"/>
  <c r="L290" i="3" s="1"/>
  <c r="M290" i="3"/>
  <c r="N290" i="3"/>
  <c r="O290" i="3" s="1"/>
  <c r="P290" i="3"/>
  <c r="Q290" i="3"/>
  <c r="R290" i="3"/>
  <c r="S290" i="3"/>
  <c r="T290" i="3" s="1"/>
  <c r="A291" i="3"/>
  <c r="B291" i="3"/>
  <c r="C291" i="3"/>
  <c r="D291" i="3"/>
  <c r="E291" i="3"/>
  <c r="F291" i="3"/>
  <c r="G291" i="3"/>
  <c r="H291" i="3"/>
  <c r="I291" i="3"/>
  <c r="J291" i="3"/>
  <c r="K291" i="3"/>
  <c r="L291" i="3" s="1"/>
  <c r="M291" i="3"/>
  <c r="N291" i="3"/>
  <c r="O291" i="3" s="1"/>
  <c r="P291" i="3"/>
  <c r="Q291" i="3"/>
  <c r="R291" i="3"/>
  <c r="S291" i="3"/>
  <c r="T291" i="3" s="1"/>
  <c r="A292" i="3"/>
  <c r="B292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A293" i="3"/>
  <c r="B293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A294" i="3"/>
  <c r="B294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A295" i="3"/>
  <c r="B295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A296" i="3"/>
  <c r="B296" i="3"/>
  <c r="C296" i="3"/>
  <c r="D296" i="3"/>
  <c r="E296" i="3"/>
  <c r="F296" i="3"/>
  <c r="G296" i="3"/>
  <c r="H296" i="3"/>
  <c r="I296" i="3"/>
  <c r="J296" i="3"/>
  <c r="K296" i="3"/>
  <c r="L296" i="3" s="1"/>
  <c r="M296" i="3"/>
  <c r="N296" i="3"/>
  <c r="O296" i="3" s="1"/>
  <c r="P296" i="3"/>
  <c r="Q296" i="3"/>
  <c r="R296" i="3"/>
  <c r="S296" i="3"/>
  <c r="T296" i="3" s="1"/>
  <c r="A297" i="3"/>
  <c r="B297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A298" i="3"/>
  <c r="B298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A299" i="3"/>
  <c r="B299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A300" i="3"/>
  <c r="B300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A301" i="3"/>
  <c r="B301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A302" i="3"/>
  <c r="B302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A303" i="3"/>
  <c r="B303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A304" i="3"/>
  <c r="B304" i="3"/>
  <c r="C304" i="3"/>
  <c r="D304" i="3"/>
  <c r="E304" i="3"/>
  <c r="F304" i="3"/>
  <c r="G304" i="3"/>
  <c r="H304" i="3"/>
  <c r="I304" i="3"/>
  <c r="J304" i="3"/>
  <c r="K304" i="3"/>
  <c r="L304" i="3" s="1"/>
  <c r="M304" i="3"/>
  <c r="N304" i="3"/>
  <c r="O304" i="3" s="1"/>
  <c r="P304" i="3"/>
  <c r="Q304" i="3"/>
  <c r="R304" i="3"/>
  <c r="S304" i="3"/>
  <c r="T304" i="3" s="1"/>
  <c r="A305" i="3"/>
  <c r="B305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A306" i="3"/>
  <c r="B306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A307" i="3"/>
  <c r="B307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A308" i="3"/>
  <c r="B308" i="3"/>
  <c r="C308" i="3"/>
  <c r="D308" i="3"/>
  <c r="E308" i="3"/>
  <c r="F308" i="3"/>
  <c r="G308" i="3"/>
  <c r="H308" i="3"/>
  <c r="I308" i="3"/>
  <c r="J308" i="3"/>
  <c r="K308" i="3"/>
  <c r="L308" i="3" s="1"/>
  <c r="M308" i="3"/>
  <c r="N308" i="3"/>
  <c r="O308" i="3" s="1"/>
  <c r="P308" i="3"/>
  <c r="Q308" i="3"/>
  <c r="R308" i="3"/>
  <c r="S308" i="3"/>
  <c r="T308" i="3" s="1"/>
  <c r="A309" i="3"/>
  <c r="B309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A310" i="3"/>
  <c r="B310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A311" i="3"/>
  <c r="B311" i="3"/>
  <c r="C311" i="3"/>
  <c r="D311" i="3"/>
  <c r="E311" i="3"/>
  <c r="F311" i="3"/>
  <c r="G311" i="3"/>
  <c r="H311" i="3"/>
  <c r="I311" i="3"/>
  <c r="J311" i="3"/>
  <c r="K311" i="3"/>
  <c r="L311" i="3" s="1"/>
  <c r="M311" i="3"/>
  <c r="N311" i="3"/>
  <c r="O311" i="3" s="1"/>
  <c r="P311" i="3"/>
  <c r="Q311" i="3"/>
  <c r="R311" i="3"/>
  <c r="S311" i="3"/>
  <c r="T311" i="3" s="1"/>
  <c r="A312" i="3"/>
  <c r="B312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A313" i="3"/>
  <c r="B313" i="3"/>
  <c r="C313" i="3"/>
  <c r="D313" i="3"/>
  <c r="E313" i="3"/>
  <c r="F313" i="3"/>
  <c r="G313" i="3"/>
  <c r="H313" i="3"/>
  <c r="I313" i="3"/>
  <c r="J313" i="3"/>
  <c r="K313" i="3"/>
  <c r="L313" i="3" s="1"/>
  <c r="M313" i="3"/>
  <c r="N313" i="3"/>
  <c r="O313" i="3" s="1"/>
  <c r="P313" i="3"/>
  <c r="Q313" i="3"/>
  <c r="R313" i="3"/>
  <c r="S313" i="3"/>
  <c r="T313" i="3" s="1"/>
  <c r="A314" i="3"/>
  <c r="B314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A315" i="3"/>
  <c r="B315" i="3"/>
  <c r="C315" i="3"/>
  <c r="D315" i="3"/>
  <c r="E315" i="3"/>
  <c r="F315" i="3"/>
  <c r="G315" i="3"/>
  <c r="H315" i="3"/>
  <c r="I315" i="3"/>
  <c r="J315" i="3"/>
  <c r="K315" i="3"/>
  <c r="L315" i="3" s="1"/>
  <c r="M315" i="3"/>
  <c r="N315" i="3"/>
  <c r="O315" i="3" s="1"/>
  <c r="P315" i="3"/>
  <c r="Q315" i="3"/>
  <c r="R315" i="3"/>
  <c r="S315" i="3"/>
  <c r="T315" i="3" s="1"/>
  <c r="A316" i="3"/>
  <c r="B316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A317" i="3"/>
  <c r="B317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A318" i="3"/>
  <c r="B318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A319" i="3"/>
  <c r="B319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A320" i="3"/>
  <c r="B320" i="3" s="1"/>
  <c r="C320" i="3"/>
  <c r="D320" i="3"/>
  <c r="E320" i="3"/>
  <c r="F320" i="3"/>
  <c r="G320" i="3"/>
  <c r="H320" i="3"/>
  <c r="I320" i="3"/>
  <c r="J320" i="3"/>
  <c r="K320" i="3"/>
  <c r="L320" i="3" s="1"/>
  <c r="M320" i="3"/>
  <c r="N320" i="3"/>
  <c r="O320" i="3" s="1"/>
  <c r="P320" i="3"/>
  <c r="Q320" i="3"/>
  <c r="R320" i="3"/>
  <c r="S320" i="3"/>
  <c r="T320" i="3" s="1"/>
  <c r="A321" i="3"/>
  <c r="B321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A322" i="3"/>
  <c r="B322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A323" i="3"/>
  <c r="B323" i="3"/>
  <c r="C323" i="3"/>
  <c r="D323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A324" i="3"/>
  <c r="B324" i="3"/>
  <c r="C324" i="3"/>
  <c r="D324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A325" i="3"/>
  <c r="B325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A326" i="3"/>
  <c r="B326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A327" i="3"/>
  <c r="B327" i="3" s="1"/>
  <c r="C327" i="3"/>
  <c r="D327" i="3"/>
  <c r="E327" i="3" s="1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A328" i="3"/>
  <c r="B328" i="3"/>
  <c r="C328" i="3"/>
  <c r="D328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A329" i="3"/>
  <c r="B329" i="3"/>
  <c r="C329" i="3"/>
  <c r="D329" i="3"/>
  <c r="E329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A330" i="3"/>
  <c r="B330" i="3"/>
  <c r="C330" i="3"/>
  <c r="D330" i="3"/>
  <c r="E330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A331" i="3"/>
  <c r="B331" i="3"/>
  <c r="C331" i="3"/>
  <c r="D331" i="3"/>
  <c r="E331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A332" i="3"/>
  <c r="B332" i="3"/>
  <c r="C332" i="3"/>
  <c r="D332" i="3"/>
  <c r="E332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A333" i="3"/>
  <c r="B333" i="3" s="1"/>
  <c r="C333" i="3"/>
  <c r="D333" i="3"/>
  <c r="E333" i="3" s="1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A334" i="3"/>
  <c r="B334" i="3"/>
  <c r="C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A335" i="3"/>
  <c r="B335" i="3"/>
  <c r="C335" i="3"/>
  <c r="D335" i="3"/>
  <c r="E335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A336" i="3"/>
  <c r="B336" i="3" s="1"/>
  <c r="C336" i="3"/>
  <c r="D336" i="3"/>
  <c r="E336" i="3" s="1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T336" i="3"/>
  <c r="A337" i="3"/>
  <c r="B337" i="3"/>
  <c r="C337" i="3"/>
  <c r="D337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A338" i="3"/>
  <c r="B338" i="3" s="1"/>
  <c r="C338" i="3"/>
  <c r="D338" i="3"/>
  <c r="E338" i="3" s="1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A339" i="3"/>
  <c r="B339" i="3"/>
  <c r="C339" i="3"/>
  <c r="D339" i="3"/>
  <c r="E339" i="3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A340" i="3"/>
  <c r="B340" i="3"/>
  <c r="C340" i="3"/>
  <c r="D340" i="3"/>
  <c r="E340" i="3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T340" i="3"/>
  <c r="A341" i="3"/>
  <c r="B341" i="3"/>
  <c r="C341" i="3"/>
  <c r="D341" i="3"/>
  <c r="E341" i="3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A342" i="3"/>
  <c r="B342" i="3"/>
  <c r="C342" i="3"/>
  <c r="D342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A343" i="3"/>
  <c r="B343" i="3"/>
  <c r="C343" i="3"/>
  <c r="D343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A344" i="3"/>
  <c r="B344" i="3"/>
  <c r="C344" i="3"/>
  <c r="D344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A345" i="3"/>
  <c r="B345" i="3"/>
  <c r="C345" i="3"/>
  <c r="D345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A346" i="3"/>
  <c r="B346" i="3" s="1"/>
  <c r="C346" i="3"/>
  <c r="D346" i="3"/>
  <c r="E346" i="3" s="1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A347" i="3"/>
  <c r="B347" i="3"/>
  <c r="C347" i="3"/>
  <c r="D347" i="3"/>
  <c r="E347" i="3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A348" i="3"/>
  <c r="B348" i="3"/>
  <c r="C348" i="3"/>
  <c r="D348" i="3"/>
  <c r="E348" i="3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A349" i="3"/>
  <c r="B349" i="3" s="1"/>
  <c r="C349" i="3"/>
  <c r="D349" i="3"/>
  <c r="E349" i="3" s="1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A350" i="3"/>
  <c r="B350" i="3"/>
  <c r="C350" i="3"/>
  <c r="D350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A351" i="3"/>
  <c r="B351" i="3" s="1"/>
  <c r="C351" i="3"/>
  <c r="D351" i="3"/>
  <c r="E351" i="3" s="1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A352" i="3"/>
  <c r="B352" i="3"/>
  <c r="C352" i="3"/>
  <c r="D352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A353" i="3"/>
  <c r="B353" i="3"/>
  <c r="C353" i="3"/>
  <c r="D353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A354" i="3"/>
  <c r="B354" i="3"/>
  <c r="C354" i="3"/>
  <c r="D354" i="3"/>
  <c r="E354" i="3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A355" i="3"/>
  <c r="B355" i="3"/>
  <c r="C355" i="3"/>
  <c r="D355" i="3"/>
  <c r="E355" i="3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A356" i="3"/>
  <c r="B356" i="3"/>
  <c r="C356" i="3"/>
  <c r="D356" i="3"/>
  <c r="E356" i="3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A357" i="3"/>
  <c r="B357" i="3"/>
  <c r="C357" i="3"/>
  <c r="D357" i="3"/>
  <c r="E357" i="3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A358" i="3"/>
  <c r="B358" i="3"/>
  <c r="C358" i="3"/>
  <c r="D358" i="3"/>
  <c r="E358" i="3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A359" i="3"/>
  <c r="B359" i="3"/>
  <c r="C359" i="3"/>
  <c r="D359" i="3"/>
  <c r="E359" i="3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A360" i="3"/>
  <c r="B360" i="3" s="1"/>
  <c r="C360" i="3"/>
  <c r="D360" i="3"/>
  <c r="E360" i="3" s="1"/>
  <c r="F360" i="3"/>
  <c r="G360" i="3"/>
  <c r="H360" i="3"/>
  <c r="I360" i="3"/>
  <c r="J360" i="3" s="1"/>
  <c r="K360" i="3"/>
  <c r="L360" i="3"/>
  <c r="M360" i="3"/>
  <c r="N360" i="3"/>
  <c r="O360" i="3"/>
  <c r="P360" i="3"/>
  <c r="Q360" i="3"/>
  <c r="R360" i="3"/>
  <c r="S360" i="3"/>
  <c r="T360" i="3"/>
  <c r="A361" i="3"/>
  <c r="B361" i="3"/>
  <c r="C361" i="3"/>
  <c r="D361" i="3"/>
  <c r="E361" i="3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A362" i="3"/>
  <c r="B362" i="3"/>
  <c r="C362" i="3"/>
  <c r="D362" i="3"/>
  <c r="E362" i="3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A363" i="3"/>
  <c r="B363" i="3"/>
  <c r="C363" i="3"/>
  <c r="D363" i="3"/>
  <c r="E363" i="3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A364" i="3"/>
  <c r="B364" i="3"/>
  <c r="C364" i="3"/>
  <c r="D364" i="3"/>
  <c r="E364" i="3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A365" i="3"/>
  <c r="B365" i="3" s="1"/>
  <c r="C365" i="3"/>
  <c r="D365" i="3"/>
  <c r="E365" i="3" s="1"/>
  <c r="F365" i="3"/>
  <c r="G365" i="3"/>
  <c r="H365" i="3"/>
  <c r="I365" i="3"/>
  <c r="J365" i="3" s="1"/>
  <c r="K365" i="3"/>
  <c r="L365" i="3"/>
  <c r="M365" i="3"/>
  <c r="N365" i="3"/>
  <c r="O365" i="3"/>
  <c r="P365" i="3"/>
  <c r="Q365" i="3"/>
  <c r="R365" i="3"/>
  <c r="S365" i="3"/>
  <c r="T365" i="3"/>
  <c r="A366" i="3"/>
  <c r="B366" i="3" s="1"/>
  <c r="C366" i="3"/>
  <c r="D366" i="3"/>
  <c r="E366" i="3" s="1"/>
  <c r="F366" i="3"/>
  <c r="G366" i="3"/>
  <c r="H366" i="3"/>
  <c r="I366" i="3"/>
  <c r="J366" i="3" s="1"/>
  <c r="K366" i="3"/>
  <c r="L366" i="3"/>
  <c r="M366" i="3"/>
  <c r="N366" i="3"/>
  <c r="O366" i="3"/>
  <c r="P366" i="3"/>
  <c r="Q366" i="3"/>
  <c r="R366" i="3"/>
  <c r="S366" i="3"/>
  <c r="T366" i="3"/>
  <c r="A367" i="3"/>
  <c r="B367" i="3"/>
  <c r="C367" i="3"/>
  <c r="D367" i="3"/>
  <c r="E367" i="3"/>
  <c r="F367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A368" i="3"/>
  <c r="B368" i="3" s="1"/>
  <c r="C368" i="3"/>
  <c r="D368" i="3"/>
  <c r="E368" i="3" s="1"/>
  <c r="F368" i="3"/>
  <c r="G368" i="3"/>
  <c r="H368" i="3"/>
  <c r="I368" i="3"/>
  <c r="J368" i="3" s="1"/>
  <c r="K368" i="3"/>
  <c r="L368" i="3"/>
  <c r="M368" i="3"/>
  <c r="N368" i="3"/>
  <c r="O368" i="3"/>
  <c r="P368" i="3"/>
  <c r="Q368" i="3"/>
  <c r="R368" i="3"/>
  <c r="S368" i="3"/>
  <c r="T368" i="3"/>
  <c r="A369" i="3"/>
  <c r="B369" i="3" s="1"/>
  <c r="C369" i="3"/>
  <c r="D369" i="3"/>
  <c r="E369" i="3" s="1"/>
  <c r="F369" i="3"/>
  <c r="G369" i="3"/>
  <c r="H369" i="3"/>
  <c r="I369" i="3"/>
  <c r="J369" i="3" s="1"/>
  <c r="K369" i="3"/>
  <c r="L369" i="3"/>
  <c r="M369" i="3"/>
  <c r="N369" i="3"/>
  <c r="O369" i="3"/>
  <c r="P369" i="3"/>
  <c r="Q369" i="3"/>
  <c r="R369" i="3"/>
  <c r="S369" i="3"/>
  <c r="T369" i="3"/>
  <c r="A370" i="3"/>
  <c r="B370" i="3"/>
  <c r="C370" i="3"/>
  <c r="D370" i="3"/>
  <c r="E370" i="3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A371" i="3"/>
  <c r="B371" i="3"/>
  <c r="C371" i="3"/>
  <c r="D371" i="3"/>
  <c r="E371" i="3"/>
  <c r="F371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A372" i="3"/>
  <c r="B372" i="3"/>
  <c r="C372" i="3"/>
  <c r="D372" i="3"/>
  <c r="E372" i="3"/>
  <c r="F372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A373" i="3"/>
  <c r="B373" i="3" s="1"/>
  <c r="C373" i="3"/>
  <c r="D373" i="3"/>
  <c r="E373" i="3" s="1"/>
  <c r="F373" i="3"/>
  <c r="G373" i="3"/>
  <c r="H373" i="3"/>
  <c r="I373" i="3"/>
  <c r="J373" i="3" s="1"/>
  <c r="K373" i="3"/>
  <c r="L373" i="3"/>
  <c r="M373" i="3"/>
  <c r="N373" i="3"/>
  <c r="O373" i="3"/>
  <c r="P373" i="3"/>
  <c r="Q373" i="3"/>
  <c r="R373" i="3"/>
  <c r="S373" i="3"/>
  <c r="T373" i="3"/>
  <c r="A374" i="3"/>
  <c r="B374" i="3"/>
  <c r="C374" i="3"/>
  <c r="D374" i="3"/>
  <c r="E374" i="3"/>
  <c r="F374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A375" i="3"/>
  <c r="B375" i="3" s="1"/>
  <c r="C375" i="3"/>
  <c r="D375" i="3"/>
  <c r="E375" i="3" s="1"/>
  <c r="F375" i="3"/>
  <c r="G375" i="3"/>
  <c r="H375" i="3"/>
  <c r="I375" i="3"/>
  <c r="J375" i="3" s="1"/>
  <c r="K375" i="3"/>
  <c r="L375" i="3"/>
  <c r="M375" i="3"/>
  <c r="N375" i="3"/>
  <c r="O375" i="3"/>
  <c r="P375" i="3"/>
  <c r="Q375" i="3"/>
  <c r="R375" i="3"/>
  <c r="S375" i="3"/>
  <c r="T375" i="3"/>
  <c r="A376" i="3"/>
  <c r="B376" i="3"/>
  <c r="C376" i="3"/>
  <c r="D376" i="3"/>
  <c r="E376" i="3"/>
  <c r="F376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A377" i="3"/>
  <c r="B377" i="3" s="1"/>
  <c r="C377" i="3"/>
  <c r="D377" i="3"/>
  <c r="E377" i="3" s="1"/>
  <c r="F377" i="3"/>
  <c r="G377" i="3"/>
  <c r="H377" i="3"/>
  <c r="I377" i="3"/>
  <c r="J377" i="3" s="1"/>
  <c r="K377" i="3"/>
  <c r="L377" i="3"/>
  <c r="M377" i="3"/>
  <c r="N377" i="3"/>
  <c r="O377" i="3"/>
  <c r="P377" i="3"/>
  <c r="Q377" i="3"/>
  <c r="R377" i="3"/>
  <c r="S377" i="3"/>
  <c r="T377" i="3"/>
  <c r="A378" i="3"/>
  <c r="B378" i="3"/>
  <c r="C378" i="3"/>
  <c r="D378" i="3"/>
  <c r="E378" i="3"/>
  <c r="F378" i="3"/>
  <c r="G378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A379" i="3"/>
  <c r="B379" i="3"/>
  <c r="C379" i="3"/>
  <c r="D379" i="3"/>
  <c r="E379" i="3"/>
  <c r="F379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A380" i="3"/>
  <c r="B380" i="3"/>
  <c r="C380" i="3"/>
  <c r="D380" i="3"/>
  <c r="E380" i="3"/>
  <c r="F380" i="3"/>
  <c r="G380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A381" i="3"/>
  <c r="B381" i="3"/>
  <c r="C381" i="3"/>
  <c r="D381" i="3"/>
  <c r="E381" i="3"/>
  <c r="F381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A382" i="3"/>
  <c r="B382" i="3" s="1"/>
  <c r="C382" i="3"/>
  <c r="D382" i="3"/>
  <c r="E382" i="3" s="1"/>
  <c r="F382" i="3"/>
  <c r="G382" i="3"/>
  <c r="H382" i="3"/>
  <c r="I382" i="3"/>
  <c r="J382" i="3" s="1"/>
  <c r="K382" i="3"/>
  <c r="L382" i="3"/>
  <c r="M382" i="3"/>
  <c r="N382" i="3"/>
  <c r="O382" i="3"/>
  <c r="P382" i="3"/>
  <c r="Q382" i="3"/>
  <c r="R382" i="3"/>
  <c r="S382" i="3"/>
  <c r="T382" i="3"/>
  <c r="A383" i="3"/>
  <c r="B383" i="3"/>
  <c r="C383" i="3"/>
  <c r="D383" i="3"/>
  <c r="E383" i="3"/>
  <c r="F383" i="3"/>
  <c r="G383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A384" i="3"/>
  <c r="B384" i="3"/>
  <c r="C384" i="3"/>
  <c r="D384" i="3"/>
  <c r="E384" i="3"/>
  <c r="F384" i="3"/>
  <c r="G384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A385" i="3"/>
  <c r="B385" i="3"/>
  <c r="C385" i="3"/>
  <c r="D385" i="3"/>
  <c r="E385" i="3"/>
  <c r="F385" i="3"/>
  <c r="G385" i="3"/>
  <c r="H385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A386" i="3"/>
  <c r="B386" i="3"/>
  <c r="C386" i="3"/>
  <c r="D386" i="3"/>
  <c r="E386" i="3"/>
  <c r="F386" i="3"/>
  <c r="G386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A387" i="3"/>
  <c r="B387" i="3"/>
  <c r="C387" i="3"/>
  <c r="D387" i="3"/>
  <c r="E387" i="3"/>
  <c r="F387" i="3"/>
  <c r="G387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A388" i="3"/>
  <c r="B388" i="3"/>
  <c r="C388" i="3"/>
  <c r="D388" i="3"/>
  <c r="E388" i="3"/>
  <c r="F388" i="3"/>
  <c r="G388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A389" i="3"/>
  <c r="B389" i="3"/>
  <c r="C389" i="3"/>
  <c r="D389" i="3"/>
  <c r="E389" i="3"/>
  <c r="F389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A390" i="3"/>
  <c r="B390" i="3"/>
  <c r="C390" i="3"/>
  <c r="D390" i="3"/>
  <c r="E390" i="3"/>
  <c r="F390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A391" i="3"/>
  <c r="B391" i="3"/>
  <c r="C391" i="3"/>
  <c r="D391" i="3"/>
  <c r="E391" i="3"/>
  <c r="F391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A392" i="3"/>
  <c r="B392" i="3"/>
  <c r="C392" i="3"/>
  <c r="D392" i="3"/>
  <c r="E392" i="3"/>
  <c r="F392" i="3"/>
  <c r="G392" i="3"/>
  <c r="H392" i="3"/>
  <c r="I392" i="3"/>
  <c r="J392" i="3"/>
  <c r="K392" i="3"/>
  <c r="L392" i="3"/>
  <c r="M392" i="3"/>
  <c r="N392" i="3"/>
  <c r="O392" i="3"/>
  <c r="P392" i="3"/>
  <c r="Q392" i="3"/>
  <c r="R392" i="3"/>
  <c r="S392" i="3"/>
  <c r="T392" i="3"/>
  <c r="A393" i="3"/>
  <c r="B393" i="3"/>
  <c r="C393" i="3"/>
  <c r="D393" i="3"/>
  <c r="E393" i="3"/>
  <c r="F393" i="3"/>
  <c r="G393" i="3"/>
  <c r="H393" i="3"/>
  <c r="I393" i="3"/>
  <c r="J393" i="3"/>
  <c r="K393" i="3"/>
  <c r="L393" i="3"/>
  <c r="M393" i="3"/>
  <c r="N393" i="3"/>
  <c r="O393" i="3"/>
  <c r="P393" i="3"/>
  <c r="Q393" i="3"/>
  <c r="R393" i="3"/>
  <c r="S393" i="3"/>
  <c r="T393" i="3"/>
  <c r="A394" i="3"/>
  <c r="B394" i="3"/>
  <c r="C394" i="3"/>
  <c r="D394" i="3"/>
  <c r="E394" i="3"/>
  <c r="F394" i="3"/>
  <c r="G394" i="3"/>
  <c r="H394" i="3"/>
  <c r="I394" i="3"/>
  <c r="J394" i="3"/>
  <c r="K394" i="3"/>
  <c r="L394" i="3"/>
  <c r="M394" i="3"/>
  <c r="N394" i="3"/>
  <c r="O394" i="3"/>
  <c r="P394" i="3"/>
  <c r="Q394" i="3"/>
  <c r="R394" i="3"/>
  <c r="S394" i="3"/>
  <c r="T394" i="3"/>
  <c r="A395" i="3"/>
  <c r="B395" i="3"/>
  <c r="C395" i="3"/>
  <c r="D395" i="3"/>
  <c r="E395" i="3"/>
  <c r="F395" i="3"/>
  <c r="G395" i="3"/>
  <c r="H395" i="3"/>
  <c r="I395" i="3"/>
  <c r="J395" i="3"/>
  <c r="K395" i="3"/>
  <c r="L395" i="3"/>
  <c r="M395" i="3"/>
  <c r="N395" i="3"/>
  <c r="O395" i="3"/>
  <c r="P395" i="3"/>
  <c r="Q395" i="3"/>
  <c r="R395" i="3"/>
  <c r="S395" i="3"/>
  <c r="T395" i="3"/>
  <c r="A396" i="3"/>
  <c r="B396" i="3" s="1"/>
  <c r="C396" i="3"/>
  <c r="D396" i="3"/>
  <c r="E396" i="3" s="1"/>
  <c r="F396" i="3"/>
  <c r="G396" i="3"/>
  <c r="H396" i="3"/>
  <c r="I396" i="3"/>
  <c r="J396" i="3" s="1"/>
  <c r="K396" i="3"/>
  <c r="L396" i="3"/>
  <c r="M396" i="3"/>
  <c r="N396" i="3"/>
  <c r="O396" i="3"/>
  <c r="P396" i="3"/>
  <c r="Q396" i="3" s="1"/>
  <c r="R396" i="3"/>
  <c r="S396" i="3"/>
  <c r="T396" i="3"/>
  <c r="A397" i="3"/>
  <c r="B397" i="3" s="1"/>
  <c r="C397" i="3"/>
  <c r="D397" i="3"/>
  <c r="E397" i="3" s="1"/>
  <c r="F397" i="3"/>
  <c r="G397" i="3"/>
  <c r="H397" i="3"/>
  <c r="I397" i="3"/>
  <c r="J397" i="3" s="1"/>
  <c r="K397" i="3"/>
  <c r="L397" i="3"/>
  <c r="M397" i="3"/>
  <c r="N397" i="3"/>
  <c r="O397" i="3"/>
  <c r="P397" i="3"/>
  <c r="Q397" i="3"/>
  <c r="R397" i="3"/>
  <c r="S397" i="3"/>
  <c r="T397" i="3"/>
  <c r="A398" i="3"/>
  <c r="B398" i="3"/>
  <c r="C398" i="3"/>
  <c r="D398" i="3"/>
  <c r="E398" i="3"/>
  <c r="F398" i="3"/>
  <c r="G398" i="3"/>
  <c r="H398" i="3"/>
  <c r="I398" i="3"/>
  <c r="J398" i="3"/>
  <c r="K398" i="3"/>
  <c r="L398" i="3"/>
  <c r="M398" i="3"/>
  <c r="N398" i="3"/>
  <c r="O398" i="3"/>
  <c r="P398" i="3"/>
  <c r="Q398" i="3"/>
  <c r="R398" i="3"/>
  <c r="S398" i="3"/>
  <c r="T398" i="3"/>
  <c r="A399" i="3"/>
  <c r="B399" i="3"/>
  <c r="C399" i="3"/>
  <c r="D399" i="3"/>
  <c r="E399" i="3"/>
  <c r="F399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A400" i="3"/>
  <c r="B400" i="3"/>
  <c r="C400" i="3"/>
  <c r="D400" i="3"/>
  <c r="E400" i="3"/>
  <c r="F400" i="3"/>
  <c r="G400" i="3"/>
  <c r="H400" i="3"/>
  <c r="I400" i="3"/>
  <c r="J400" i="3"/>
  <c r="K400" i="3"/>
  <c r="L400" i="3"/>
  <c r="M400" i="3"/>
  <c r="N400" i="3"/>
  <c r="O400" i="3"/>
  <c r="P400" i="3"/>
  <c r="Q400" i="3"/>
  <c r="R400" i="3"/>
  <c r="S400" i="3"/>
  <c r="T400" i="3"/>
  <c r="A401" i="3"/>
  <c r="B401" i="3"/>
  <c r="C401" i="3"/>
  <c r="D401" i="3"/>
  <c r="E401" i="3"/>
  <c r="F401" i="3"/>
  <c r="G401" i="3"/>
  <c r="H401" i="3"/>
  <c r="I401" i="3"/>
  <c r="J401" i="3"/>
  <c r="K401" i="3"/>
  <c r="L401" i="3"/>
  <c r="M401" i="3"/>
  <c r="N401" i="3"/>
  <c r="O401" i="3"/>
  <c r="P401" i="3"/>
  <c r="Q401" i="3"/>
  <c r="R401" i="3"/>
  <c r="S401" i="3"/>
  <c r="T401" i="3"/>
  <c r="A402" i="3"/>
  <c r="B402" i="3"/>
  <c r="C402" i="3"/>
  <c r="D402" i="3"/>
  <c r="E402" i="3"/>
  <c r="F402" i="3"/>
  <c r="G402" i="3"/>
  <c r="H402" i="3"/>
  <c r="I402" i="3"/>
  <c r="J402" i="3"/>
  <c r="K402" i="3"/>
  <c r="L402" i="3"/>
  <c r="M402" i="3"/>
  <c r="N402" i="3"/>
  <c r="O402" i="3"/>
  <c r="P402" i="3"/>
  <c r="Q402" i="3"/>
  <c r="R402" i="3"/>
  <c r="S402" i="3"/>
  <c r="T402" i="3"/>
  <c r="A403" i="3"/>
  <c r="B403" i="3"/>
  <c r="C403" i="3"/>
  <c r="D403" i="3"/>
  <c r="E403" i="3"/>
  <c r="F403" i="3"/>
  <c r="G403" i="3"/>
  <c r="H403" i="3"/>
  <c r="I403" i="3"/>
  <c r="J403" i="3"/>
  <c r="K403" i="3"/>
  <c r="L403" i="3"/>
  <c r="M403" i="3"/>
  <c r="N403" i="3"/>
  <c r="O403" i="3"/>
  <c r="P403" i="3"/>
  <c r="Q403" i="3"/>
  <c r="R403" i="3"/>
  <c r="S403" i="3"/>
  <c r="T403" i="3"/>
  <c r="A404" i="3"/>
  <c r="B404" i="3"/>
  <c r="C404" i="3"/>
  <c r="D404" i="3"/>
  <c r="E404" i="3"/>
  <c r="F404" i="3"/>
  <c r="G404" i="3"/>
  <c r="H404" i="3"/>
  <c r="I404" i="3"/>
  <c r="J404" i="3"/>
  <c r="K404" i="3"/>
  <c r="L404" i="3"/>
  <c r="M404" i="3"/>
  <c r="N404" i="3"/>
  <c r="O404" i="3"/>
  <c r="P404" i="3"/>
  <c r="Q404" i="3"/>
  <c r="R404" i="3"/>
  <c r="S404" i="3"/>
  <c r="T404" i="3"/>
  <c r="A405" i="3"/>
  <c r="B405" i="3"/>
  <c r="C405" i="3"/>
  <c r="D405" i="3"/>
  <c r="E405" i="3"/>
  <c r="F405" i="3"/>
  <c r="G405" i="3"/>
  <c r="H405" i="3"/>
  <c r="I405" i="3"/>
  <c r="J405" i="3"/>
  <c r="K405" i="3"/>
  <c r="L405" i="3"/>
  <c r="M405" i="3"/>
  <c r="N405" i="3"/>
  <c r="O405" i="3"/>
  <c r="P405" i="3"/>
  <c r="Q405" i="3"/>
  <c r="R405" i="3"/>
  <c r="S405" i="3"/>
  <c r="T405" i="3"/>
  <c r="A406" i="3"/>
  <c r="B406" i="3"/>
  <c r="C406" i="3"/>
  <c r="D406" i="3"/>
  <c r="E406" i="3"/>
  <c r="F406" i="3"/>
  <c r="G406" i="3"/>
  <c r="H406" i="3"/>
  <c r="I406" i="3"/>
  <c r="J406" i="3"/>
  <c r="K406" i="3"/>
  <c r="L406" i="3"/>
  <c r="M406" i="3"/>
  <c r="N406" i="3"/>
  <c r="O406" i="3"/>
  <c r="P406" i="3"/>
  <c r="Q406" i="3"/>
  <c r="R406" i="3"/>
  <c r="S406" i="3"/>
  <c r="T406" i="3"/>
  <c r="A407" i="3"/>
  <c r="B407" i="3" s="1"/>
  <c r="C407" i="3"/>
  <c r="D407" i="3"/>
  <c r="E407" i="3" s="1"/>
  <c r="F407" i="3"/>
  <c r="G407" i="3"/>
  <c r="H407" i="3"/>
  <c r="I407" i="3"/>
  <c r="J407" i="3" s="1"/>
  <c r="K407" i="3"/>
  <c r="L407" i="3"/>
  <c r="M407" i="3"/>
  <c r="N407" i="3"/>
  <c r="O407" i="3"/>
  <c r="P407" i="3"/>
  <c r="Q407" i="3"/>
  <c r="R407" i="3"/>
  <c r="S407" i="3"/>
  <c r="T407" i="3"/>
  <c r="A408" i="3"/>
  <c r="B408" i="3"/>
  <c r="C408" i="3"/>
  <c r="D408" i="3"/>
  <c r="E408" i="3"/>
  <c r="F408" i="3"/>
  <c r="G408" i="3"/>
  <c r="H408" i="3"/>
  <c r="I408" i="3"/>
  <c r="J408" i="3"/>
  <c r="K408" i="3"/>
  <c r="L408" i="3"/>
  <c r="M408" i="3"/>
  <c r="N408" i="3"/>
  <c r="O408" i="3"/>
  <c r="P408" i="3"/>
  <c r="Q408" i="3"/>
  <c r="R408" i="3"/>
  <c r="S408" i="3"/>
  <c r="T408" i="3"/>
  <c r="A409" i="3"/>
  <c r="B409" i="3"/>
  <c r="C409" i="3"/>
  <c r="D409" i="3"/>
  <c r="E409" i="3"/>
  <c r="F409" i="3"/>
  <c r="G409" i="3"/>
  <c r="H409" i="3"/>
  <c r="I409" i="3"/>
  <c r="J409" i="3"/>
  <c r="K409" i="3"/>
  <c r="L409" i="3"/>
  <c r="M409" i="3"/>
  <c r="N409" i="3"/>
  <c r="O409" i="3"/>
  <c r="P409" i="3"/>
  <c r="Q409" i="3"/>
  <c r="R409" i="3"/>
  <c r="S409" i="3"/>
  <c r="T409" i="3"/>
  <c r="A410" i="3"/>
  <c r="B410" i="3"/>
  <c r="C410" i="3"/>
  <c r="D410" i="3"/>
  <c r="E410" i="3"/>
  <c r="F410" i="3"/>
  <c r="G410" i="3"/>
  <c r="H410" i="3"/>
  <c r="I410" i="3"/>
  <c r="J410" i="3"/>
  <c r="K410" i="3"/>
  <c r="L410" i="3"/>
  <c r="M410" i="3"/>
  <c r="N410" i="3"/>
  <c r="O410" i="3"/>
  <c r="P410" i="3"/>
  <c r="Q410" i="3"/>
  <c r="R410" i="3"/>
  <c r="S410" i="3"/>
  <c r="T410" i="3"/>
  <c r="A411" i="3"/>
  <c r="B411" i="3"/>
  <c r="C411" i="3"/>
  <c r="D411" i="3"/>
  <c r="E411" i="3"/>
  <c r="F411" i="3"/>
  <c r="G411" i="3"/>
  <c r="H411" i="3"/>
  <c r="I411" i="3"/>
  <c r="J411" i="3"/>
  <c r="K411" i="3"/>
  <c r="L411" i="3"/>
  <c r="M411" i="3"/>
  <c r="N411" i="3"/>
  <c r="O411" i="3"/>
  <c r="P411" i="3"/>
  <c r="Q411" i="3"/>
  <c r="R411" i="3"/>
  <c r="S411" i="3"/>
  <c r="T411" i="3"/>
  <c r="A412" i="3"/>
  <c r="B412" i="3" s="1"/>
  <c r="C412" i="3"/>
  <c r="D412" i="3"/>
  <c r="E412" i="3" s="1"/>
  <c r="F412" i="3"/>
  <c r="G412" i="3"/>
  <c r="H412" i="3"/>
  <c r="I412" i="3"/>
  <c r="J412" i="3" s="1"/>
  <c r="K412" i="3"/>
  <c r="L412" i="3"/>
  <c r="M412" i="3"/>
  <c r="N412" i="3"/>
  <c r="O412" i="3"/>
  <c r="P412" i="3"/>
  <c r="Q412" i="3"/>
  <c r="R412" i="3"/>
  <c r="S412" i="3"/>
  <c r="T412" i="3"/>
  <c r="A413" i="3"/>
  <c r="B413" i="3"/>
  <c r="C413" i="3"/>
  <c r="D413" i="3"/>
  <c r="E413" i="3"/>
  <c r="F413" i="3"/>
  <c r="G413" i="3"/>
  <c r="H413" i="3"/>
  <c r="I413" i="3"/>
  <c r="J413" i="3"/>
  <c r="K413" i="3"/>
  <c r="L413" i="3"/>
  <c r="M413" i="3"/>
  <c r="N413" i="3"/>
  <c r="O413" i="3"/>
  <c r="P413" i="3"/>
  <c r="Q413" i="3"/>
  <c r="R413" i="3"/>
  <c r="S413" i="3"/>
  <c r="T413" i="3"/>
  <c r="A414" i="3"/>
  <c r="B414" i="3"/>
  <c r="C414" i="3"/>
  <c r="D414" i="3"/>
  <c r="E414" i="3"/>
  <c r="F414" i="3"/>
  <c r="G414" i="3"/>
  <c r="H414" i="3"/>
  <c r="I414" i="3"/>
  <c r="J414" i="3"/>
  <c r="K414" i="3"/>
  <c r="L414" i="3"/>
  <c r="M414" i="3"/>
  <c r="N414" i="3"/>
  <c r="O414" i="3"/>
  <c r="P414" i="3"/>
  <c r="Q414" i="3"/>
  <c r="R414" i="3"/>
  <c r="S414" i="3"/>
  <c r="T414" i="3"/>
  <c r="A415" i="3"/>
  <c r="B415" i="3"/>
  <c r="C415" i="3"/>
  <c r="D415" i="3"/>
  <c r="E415" i="3"/>
  <c r="F415" i="3"/>
  <c r="G415" i="3"/>
  <c r="H415" i="3"/>
  <c r="I415" i="3"/>
  <c r="J415" i="3"/>
  <c r="K415" i="3"/>
  <c r="L415" i="3"/>
  <c r="M415" i="3"/>
  <c r="N415" i="3"/>
  <c r="O415" i="3"/>
  <c r="P415" i="3"/>
  <c r="Q415" i="3"/>
  <c r="R415" i="3"/>
  <c r="S415" i="3"/>
  <c r="T415" i="3"/>
  <c r="A416" i="3"/>
  <c r="B416" i="3"/>
  <c r="C416" i="3"/>
  <c r="D416" i="3"/>
  <c r="E416" i="3"/>
  <c r="F416" i="3"/>
  <c r="G416" i="3"/>
  <c r="H416" i="3"/>
  <c r="I416" i="3"/>
  <c r="J416" i="3"/>
  <c r="K416" i="3"/>
  <c r="L416" i="3"/>
  <c r="M416" i="3"/>
  <c r="N416" i="3"/>
  <c r="O416" i="3"/>
  <c r="P416" i="3"/>
  <c r="Q416" i="3"/>
  <c r="R416" i="3"/>
  <c r="S416" i="3"/>
  <c r="T416" i="3"/>
  <c r="A417" i="3"/>
  <c r="B417" i="3"/>
  <c r="C417" i="3"/>
  <c r="D417" i="3"/>
  <c r="E417" i="3"/>
  <c r="F417" i="3"/>
  <c r="G417" i="3"/>
  <c r="H417" i="3"/>
  <c r="I417" i="3"/>
  <c r="J417" i="3"/>
  <c r="K417" i="3"/>
  <c r="L417" i="3"/>
  <c r="M417" i="3"/>
  <c r="N417" i="3"/>
  <c r="O417" i="3"/>
  <c r="P417" i="3"/>
  <c r="Q417" i="3"/>
  <c r="R417" i="3"/>
  <c r="S417" i="3"/>
  <c r="T417" i="3"/>
  <c r="A418" i="3"/>
  <c r="B418" i="3" s="1"/>
  <c r="C418" i="3"/>
  <c r="D418" i="3"/>
  <c r="E418" i="3" s="1"/>
  <c r="F418" i="3"/>
  <c r="G418" i="3"/>
  <c r="H418" i="3"/>
  <c r="I418" i="3"/>
  <c r="J418" i="3" s="1"/>
  <c r="K418" i="3"/>
  <c r="L418" i="3"/>
  <c r="M418" i="3"/>
  <c r="N418" i="3"/>
  <c r="O418" i="3"/>
  <c r="P418" i="3"/>
  <c r="Q418" i="3"/>
  <c r="R418" i="3"/>
  <c r="S418" i="3"/>
  <c r="T418" i="3"/>
  <c r="A419" i="3"/>
  <c r="B419" i="3"/>
  <c r="C419" i="3"/>
  <c r="D419" i="3"/>
  <c r="E419" i="3"/>
  <c r="F419" i="3"/>
  <c r="G419" i="3"/>
  <c r="H419" i="3"/>
  <c r="I419" i="3"/>
  <c r="J419" i="3"/>
  <c r="K419" i="3"/>
  <c r="L419" i="3"/>
  <c r="M419" i="3"/>
  <c r="N419" i="3"/>
  <c r="O419" i="3"/>
  <c r="P419" i="3"/>
  <c r="Q419" i="3"/>
  <c r="R419" i="3"/>
  <c r="S419" i="3"/>
  <c r="T419" i="3"/>
  <c r="A420" i="3"/>
  <c r="B420" i="3"/>
  <c r="C420" i="3"/>
  <c r="D420" i="3"/>
  <c r="E420" i="3"/>
  <c r="F420" i="3"/>
  <c r="G420" i="3"/>
  <c r="H420" i="3"/>
  <c r="I420" i="3"/>
  <c r="J420" i="3"/>
  <c r="K420" i="3"/>
  <c r="L420" i="3"/>
  <c r="M420" i="3"/>
  <c r="N420" i="3"/>
  <c r="O420" i="3"/>
  <c r="P420" i="3"/>
  <c r="Q420" i="3"/>
  <c r="R420" i="3"/>
  <c r="S420" i="3"/>
  <c r="T420" i="3"/>
  <c r="A421" i="3"/>
  <c r="B421" i="3"/>
  <c r="C421" i="3"/>
  <c r="D421" i="3"/>
  <c r="E421" i="3"/>
  <c r="F421" i="3"/>
  <c r="G421" i="3"/>
  <c r="H421" i="3"/>
  <c r="I421" i="3"/>
  <c r="J421" i="3"/>
  <c r="K421" i="3"/>
  <c r="L421" i="3"/>
  <c r="M421" i="3"/>
  <c r="N421" i="3"/>
  <c r="O421" i="3"/>
  <c r="P421" i="3"/>
  <c r="Q421" i="3"/>
  <c r="R421" i="3"/>
  <c r="S421" i="3"/>
  <c r="T421" i="3"/>
  <c r="A422" i="3"/>
  <c r="B422" i="3"/>
  <c r="C422" i="3"/>
  <c r="D422" i="3"/>
  <c r="E422" i="3"/>
  <c r="F422" i="3"/>
  <c r="G422" i="3"/>
  <c r="H422" i="3"/>
  <c r="I422" i="3"/>
  <c r="J422" i="3"/>
  <c r="K422" i="3"/>
  <c r="L422" i="3"/>
  <c r="M422" i="3"/>
  <c r="N422" i="3"/>
  <c r="O422" i="3"/>
  <c r="P422" i="3"/>
  <c r="Q422" i="3"/>
  <c r="R422" i="3"/>
  <c r="S422" i="3"/>
  <c r="T422" i="3"/>
  <c r="A423" i="3"/>
  <c r="B423" i="3"/>
  <c r="C423" i="3"/>
  <c r="D423" i="3"/>
  <c r="E423" i="3"/>
  <c r="F423" i="3"/>
  <c r="G423" i="3"/>
  <c r="H423" i="3"/>
  <c r="I423" i="3"/>
  <c r="J423" i="3"/>
  <c r="K423" i="3"/>
  <c r="L423" i="3"/>
  <c r="M423" i="3"/>
  <c r="N423" i="3"/>
  <c r="O423" i="3"/>
  <c r="P423" i="3"/>
  <c r="Q423" i="3"/>
  <c r="R423" i="3"/>
  <c r="S423" i="3"/>
  <c r="T423" i="3"/>
  <c r="A424" i="3"/>
  <c r="B424" i="3"/>
  <c r="C424" i="3"/>
  <c r="D424" i="3"/>
  <c r="E424" i="3"/>
  <c r="F424" i="3"/>
  <c r="G424" i="3"/>
  <c r="H424" i="3"/>
  <c r="I424" i="3"/>
  <c r="J424" i="3"/>
  <c r="K424" i="3"/>
  <c r="L424" i="3"/>
  <c r="M424" i="3"/>
  <c r="N424" i="3"/>
  <c r="O424" i="3"/>
  <c r="P424" i="3"/>
  <c r="Q424" i="3"/>
  <c r="R424" i="3"/>
  <c r="S424" i="3"/>
  <c r="T424" i="3"/>
  <c r="A425" i="3"/>
  <c r="B425" i="3"/>
  <c r="C425" i="3"/>
  <c r="D425" i="3"/>
  <c r="E425" i="3"/>
  <c r="F425" i="3"/>
  <c r="G425" i="3"/>
  <c r="H425" i="3"/>
  <c r="I425" i="3"/>
  <c r="J425" i="3"/>
  <c r="K425" i="3"/>
  <c r="L425" i="3"/>
  <c r="M425" i="3"/>
  <c r="N425" i="3"/>
  <c r="O425" i="3"/>
  <c r="P425" i="3"/>
  <c r="Q425" i="3"/>
  <c r="R425" i="3"/>
  <c r="S425" i="3"/>
  <c r="T425" i="3"/>
  <c r="A426" i="3"/>
  <c r="B426" i="3"/>
  <c r="C426" i="3"/>
  <c r="D426" i="3"/>
  <c r="E426" i="3"/>
  <c r="F426" i="3"/>
  <c r="G426" i="3"/>
  <c r="H426" i="3"/>
  <c r="I426" i="3"/>
  <c r="J426" i="3"/>
  <c r="K426" i="3"/>
  <c r="L426" i="3"/>
  <c r="M426" i="3"/>
  <c r="N426" i="3"/>
  <c r="O426" i="3"/>
  <c r="P426" i="3"/>
  <c r="Q426" i="3"/>
  <c r="R426" i="3"/>
  <c r="S426" i="3"/>
  <c r="T426" i="3"/>
  <c r="A427" i="3"/>
  <c r="B427" i="3" s="1"/>
  <c r="C427" i="3"/>
  <c r="D427" i="3"/>
  <c r="E427" i="3" s="1"/>
  <c r="F427" i="3"/>
  <c r="G427" i="3"/>
  <c r="H427" i="3"/>
  <c r="I427" i="3"/>
  <c r="J427" i="3" s="1"/>
  <c r="K427" i="3"/>
  <c r="L427" i="3"/>
  <c r="M427" i="3"/>
  <c r="N427" i="3"/>
  <c r="O427" i="3"/>
  <c r="P427" i="3"/>
  <c r="Q427" i="3"/>
  <c r="R427" i="3"/>
  <c r="S427" i="3"/>
  <c r="T427" i="3"/>
  <c r="A428" i="3"/>
  <c r="B428" i="3"/>
  <c r="C428" i="3"/>
  <c r="D428" i="3"/>
  <c r="E428" i="3"/>
  <c r="F428" i="3"/>
  <c r="G428" i="3"/>
  <c r="H428" i="3"/>
  <c r="I428" i="3"/>
  <c r="J428" i="3"/>
  <c r="K428" i="3"/>
  <c r="L428" i="3"/>
  <c r="M428" i="3"/>
  <c r="N428" i="3"/>
  <c r="O428" i="3"/>
  <c r="P428" i="3"/>
  <c r="Q428" i="3"/>
  <c r="R428" i="3"/>
  <c r="S428" i="3"/>
  <c r="T428" i="3"/>
  <c r="A429" i="3"/>
  <c r="B429" i="3"/>
  <c r="C429" i="3"/>
  <c r="D429" i="3"/>
  <c r="E429" i="3"/>
  <c r="F429" i="3"/>
  <c r="G429" i="3"/>
  <c r="H429" i="3"/>
  <c r="I429" i="3"/>
  <c r="J429" i="3"/>
  <c r="K429" i="3"/>
  <c r="L429" i="3"/>
  <c r="M429" i="3"/>
  <c r="N429" i="3"/>
  <c r="O429" i="3"/>
  <c r="P429" i="3"/>
  <c r="Q429" i="3"/>
  <c r="R429" i="3"/>
  <c r="S429" i="3"/>
  <c r="T429" i="3"/>
  <c r="A430" i="3"/>
  <c r="B430" i="3" s="1"/>
  <c r="C430" i="3"/>
  <c r="D430" i="3"/>
  <c r="E430" i="3" s="1"/>
  <c r="F430" i="3"/>
  <c r="G430" i="3"/>
  <c r="H430" i="3"/>
  <c r="I430" i="3"/>
  <c r="J430" i="3" s="1"/>
  <c r="K430" i="3"/>
  <c r="L430" i="3"/>
  <c r="M430" i="3"/>
  <c r="N430" i="3"/>
  <c r="O430" i="3"/>
  <c r="P430" i="3"/>
  <c r="Q430" i="3"/>
  <c r="R430" i="3"/>
  <c r="S430" i="3"/>
  <c r="T430" i="3"/>
  <c r="A431" i="3"/>
  <c r="B431" i="3"/>
  <c r="C431" i="3"/>
  <c r="D431" i="3"/>
  <c r="E431" i="3"/>
  <c r="F431" i="3"/>
  <c r="G431" i="3"/>
  <c r="H431" i="3"/>
  <c r="I431" i="3"/>
  <c r="J431" i="3"/>
  <c r="K431" i="3"/>
  <c r="L431" i="3"/>
  <c r="M431" i="3"/>
  <c r="N431" i="3"/>
  <c r="O431" i="3"/>
  <c r="P431" i="3"/>
  <c r="Q431" i="3"/>
  <c r="R431" i="3"/>
  <c r="S431" i="3"/>
  <c r="T431" i="3"/>
  <c r="A432" i="3"/>
  <c r="B432" i="3" s="1"/>
  <c r="C432" i="3"/>
  <c r="D432" i="3"/>
  <c r="E432" i="3" s="1"/>
  <c r="F432" i="3"/>
  <c r="G432" i="3"/>
  <c r="H432" i="3"/>
  <c r="I432" i="3"/>
  <c r="J432" i="3" s="1"/>
  <c r="K432" i="3"/>
  <c r="L432" i="3"/>
  <c r="M432" i="3"/>
  <c r="N432" i="3"/>
  <c r="O432" i="3"/>
  <c r="P432" i="3"/>
  <c r="Q432" i="3"/>
  <c r="R432" i="3"/>
  <c r="S432" i="3"/>
  <c r="T432" i="3"/>
  <c r="A433" i="3"/>
  <c r="B433" i="3"/>
  <c r="C433" i="3"/>
  <c r="D433" i="3"/>
  <c r="E433" i="3"/>
  <c r="F433" i="3"/>
  <c r="G433" i="3"/>
  <c r="H433" i="3"/>
  <c r="I433" i="3"/>
  <c r="J433" i="3"/>
  <c r="K433" i="3"/>
  <c r="L433" i="3"/>
  <c r="M433" i="3"/>
  <c r="N433" i="3"/>
  <c r="O433" i="3"/>
  <c r="P433" i="3"/>
  <c r="Q433" i="3"/>
  <c r="R433" i="3"/>
  <c r="S433" i="3"/>
  <c r="T433" i="3"/>
  <c r="A434" i="3"/>
  <c r="B434" i="3"/>
  <c r="C434" i="3"/>
  <c r="D434" i="3"/>
  <c r="E434" i="3"/>
  <c r="F434" i="3"/>
  <c r="G434" i="3"/>
  <c r="H434" i="3"/>
  <c r="I434" i="3"/>
  <c r="J434" i="3"/>
  <c r="K434" i="3"/>
  <c r="L434" i="3"/>
  <c r="M434" i="3"/>
  <c r="N434" i="3"/>
  <c r="O434" i="3"/>
  <c r="P434" i="3"/>
  <c r="Q434" i="3"/>
  <c r="R434" i="3"/>
  <c r="S434" i="3"/>
  <c r="T434" i="3"/>
  <c r="A435" i="3"/>
  <c r="B435" i="3" s="1"/>
  <c r="C435" i="3"/>
  <c r="D435" i="3"/>
  <c r="E435" i="3" s="1"/>
  <c r="F435" i="3"/>
  <c r="G435" i="3"/>
  <c r="H435" i="3"/>
  <c r="I435" i="3"/>
  <c r="J435" i="3"/>
  <c r="K435" i="3"/>
  <c r="L435" i="3"/>
  <c r="M435" i="3"/>
  <c r="N435" i="3"/>
  <c r="O435" i="3"/>
  <c r="P435" i="3"/>
  <c r="Q435" i="3"/>
  <c r="R435" i="3"/>
  <c r="S435" i="3"/>
  <c r="T435" i="3"/>
  <c r="A436" i="3"/>
  <c r="B436" i="3"/>
  <c r="C436" i="3"/>
  <c r="D436" i="3"/>
  <c r="E436" i="3"/>
  <c r="F436" i="3"/>
  <c r="G436" i="3"/>
  <c r="H436" i="3"/>
  <c r="I436" i="3"/>
  <c r="J436" i="3"/>
  <c r="K436" i="3"/>
  <c r="L436" i="3"/>
  <c r="M436" i="3"/>
  <c r="N436" i="3"/>
  <c r="O436" i="3"/>
  <c r="P436" i="3"/>
  <c r="Q436" i="3"/>
  <c r="R436" i="3"/>
  <c r="S436" i="3"/>
  <c r="T436" i="3"/>
  <c r="A437" i="3"/>
  <c r="B437" i="3"/>
  <c r="C437" i="3"/>
  <c r="D437" i="3"/>
  <c r="E437" i="3"/>
  <c r="F437" i="3"/>
  <c r="G437" i="3"/>
  <c r="H437" i="3"/>
  <c r="I437" i="3"/>
  <c r="J437" i="3"/>
  <c r="K437" i="3"/>
  <c r="L437" i="3"/>
  <c r="M437" i="3"/>
  <c r="N437" i="3"/>
  <c r="O437" i="3"/>
  <c r="P437" i="3"/>
  <c r="Q437" i="3"/>
  <c r="R437" i="3"/>
  <c r="S437" i="3"/>
  <c r="T437" i="3"/>
  <c r="A438" i="3"/>
  <c r="B438" i="3"/>
  <c r="C438" i="3"/>
  <c r="D438" i="3"/>
  <c r="E438" i="3"/>
  <c r="F438" i="3"/>
  <c r="G438" i="3"/>
  <c r="H438" i="3"/>
  <c r="I438" i="3"/>
  <c r="J438" i="3"/>
  <c r="K438" i="3"/>
  <c r="L438" i="3"/>
  <c r="M438" i="3"/>
  <c r="N438" i="3"/>
  <c r="O438" i="3"/>
  <c r="P438" i="3"/>
  <c r="Q438" i="3"/>
  <c r="R438" i="3"/>
  <c r="S438" i="3"/>
  <c r="T438" i="3"/>
  <c r="A439" i="3"/>
  <c r="B439" i="3"/>
  <c r="C439" i="3"/>
  <c r="D439" i="3"/>
  <c r="E439" i="3"/>
  <c r="F439" i="3"/>
  <c r="G439" i="3"/>
  <c r="H439" i="3"/>
  <c r="I439" i="3"/>
  <c r="J439" i="3"/>
  <c r="K439" i="3"/>
  <c r="L439" i="3"/>
  <c r="M439" i="3"/>
  <c r="N439" i="3"/>
  <c r="O439" i="3"/>
  <c r="P439" i="3"/>
  <c r="Q439" i="3"/>
  <c r="R439" i="3"/>
  <c r="S439" i="3"/>
  <c r="T439" i="3"/>
  <c r="A440" i="3"/>
  <c r="B440" i="3"/>
  <c r="C440" i="3"/>
  <c r="D440" i="3"/>
  <c r="E440" i="3"/>
  <c r="F440" i="3"/>
  <c r="G440" i="3"/>
  <c r="H440" i="3"/>
  <c r="I440" i="3"/>
  <c r="J440" i="3"/>
  <c r="K440" i="3"/>
  <c r="L440" i="3"/>
  <c r="M440" i="3"/>
  <c r="N440" i="3"/>
  <c r="O440" i="3"/>
  <c r="P440" i="3"/>
  <c r="Q440" i="3"/>
  <c r="R440" i="3"/>
  <c r="S440" i="3"/>
  <c r="T440" i="3"/>
  <c r="A441" i="3"/>
  <c r="B441" i="3"/>
  <c r="C441" i="3"/>
  <c r="D441" i="3"/>
  <c r="E441" i="3"/>
  <c r="F441" i="3"/>
  <c r="G441" i="3"/>
  <c r="H441" i="3"/>
  <c r="I441" i="3"/>
  <c r="J441" i="3"/>
  <c r="K441" i="3"/>
  <c r="L441" i="3"/>
  <c r="M441" i="3"/>
  <c r="N441" i="3"/>
  <c r="O441" i="3"/>
  <c r="P441" i="3"/>
  <c r="Q441" i="3"/>
  <c r="R441" i="3"/>
  <c r="S441" i="3"/>
  <c r="T441" i="3"/>
  <c r="A442" i="3"/>
  <c r="B442" i="3"/>
  <c r="C442" i="3"/>
  <c r="D442" i="3"/>
  <c r="E442" i="3"/>
  <c r="F442" i="3"/>
  <c r="G442" i="3"/>
  <c r="H442" i="3"/>
  <c r="I442" i="3"/>
  <c r="J442" i="3"/>
  <c r="K442" i="3"/>
  <c r="L442" i="3"/>
  <c r="M442" i="3"/>
  <c r="N442" i="3"/>
  <c r="O442" i="3"/>
  <c r="P442" i="3"/>
  <c r="Q442" i="3"/>
  <c r="R442" i="3"/>
  <c r="S442" i="3"/>
  <c r="T442" i="3"/>
  <c r="A443" i="3"/>
  <c r="B443" i="3"/>
  <c r="C443" i="3"/>
  <c r="D443" i="3"/>
  <c r="E443" i="3"/>
  <c r="F443" i="3"/>
  <c r="G443" i="3"/>
  <c r="H443" i="3"/>
  <c r="I443" i="3"/>
  <c r="J443" i="3"/>
  <c r="K443" i="3"/>
  <c r="L443" i="3"/>
  <c r="M443" i="3"/>
  <c r="N443" i="3"/>
  <c r="O443" i="3"/>
  <c r="P443" i="3"/>
  <c r="Q443" i="3"/>
  <c r="R443" i="3"/>
  <c r="S443" i="3"/>
  <c r="T443" i="3"/>
  <c r="A444" i="3"/>
  <c r="B444" i="3"/>
  <c r="C444" i="3"/>
  <c r="D444" i="3"/>
  <c r="E444" i="3"/>
  <c r="F444" i="3"/>
  <c r="G444" i="3"/>
  <c r="H444" i="3"/>
  <c r="I444" i="3"/>
  <c r="J444" i="3"/>
  <c r="K444" i="3"/>
  <c r="L444" i="3"/>
  <c r="M444" i="3"/>
  <c r="N444" i="3"/>
  <c r="O444" i="3"/>
  <c r="P444" i="3"/>
  <c r="Q444" i="3"/>
  <c r="R444" i="3"/>
  <c r="S444" i="3"/>
  <c r="T444" i="3"/>
  <c r="A445" i="3"/>
  <c r="B445" i="3"/>
  <c r="C445" i="3"/>
  <c r="D445" i="3"/>
  <c r="E445" i="3"/>
  <c r="F445" i="3"/>
  <c r="G445" i="3"/>
  <c r="H445" i="3"/>
  <c r="I445" i="3"/>
  <c r="J445" i="3"/>
  <c r="K445" i="3"/>
  <c r="L445" i="3"/>
  <c r="M445" i="3"/>
  <c r="N445" i="3"/>
  <c r="O445" i="3"/>
  <c r="P445" i="3"/>
  <c r="Q445" i="3"/>
  <c r="R445" i="3"/>
  <c r="S445" i="3"/>
  <c r="T445" i="3"/>
  <c r="A446" i="3"/>
  <c r="B446" i="3" s="1"/>
  <c r="C446" i="3"/>
  <c r="D446" i="3"/>
  <c r="E446" i="3" s="1"/>
  <c r="F446" i="3"/>
  <c r="G446" i="3"/>
  <c r="H446" i="3"/>
  <c r="I446" i="3"/>
  <c r="J446" i="3" s="1"/>
  <c r="K446" i="3"/>
  <c r="L446" i="3"/>
  <c r="M446" i="3"/>
  <c r="N446" i="3"/>
  <c r="O446" i="3"/>
  <c r="P446" i="3"/>
  <c r="Q446" i="3"/>
  <c r="R446" i="3"/>
  <c r="S446" i="3"/>
  <c r="T446" i="3"/>
  <c r="A447" i="3"/>
  <c r="B447" i="3"/>
  <c r="C447" i="3"/>
  <c r="D447" i="3"/>
  <c r="E447" i="3"/>
  <c r="F447" i="3"/>
  <c r="G447" i="3"/>
  <c r="H447" i="3"/>
  <c r="I447" i="3"/>
  <c r="J447" i="3"/>
  <c r="K447" i="3"/>
  <c r="L447" i="3"/>
  <c r="M447" i="3"/>
  <c r="N447" i="3"/>
  <c r="O447" i="3"/>
  <c r="P447" i="3"/>
  <c r="Q447" i="3"/>
  <c r="R447" i="3"/>
  <c r="S447" i="3"/>
  <c r="T447" i="3"/>
  <c r="A448" i="3"/>
  <c r="B448" i="3"/>
  <c r="C448" i="3"/>
  <c r="D448" i="3"/>
  <c r="E448" i="3"/>
  <c r="F448" i="3"/>
  <c r="G448" i="3"/>
  <c r="H448" i="3"/>
  <c r="I448" i="3"/>
  <c r="J448" i="3"/>
  <c r="K448" i="3"/>
  <c r="L448" i="3"/>
  <c r="M448" i="3"/>
  <c r="N448" i="3"/>
  <c r="O448" i="3"/>
  <c r="P448" i="3"/>
  <c r="Q448" i="3"/>
  <c r="R448" i="3"/>
  <c r="S448" i="3"/>
  <c r="T448" i="3"/>
  <c r="A449" i="3"/>
  <c r="B449" i="3" s="1"/>
  <c r="C449" i="3"/>
  <c r="D449" i="3"/>
  <c r="E449" i="3" s="1"/>
  <c r="F449" i="3"/>
  <c r="G449" i="3"/>
  <c r="H449" i="3"/>
  <c r="I449" i="3"/>
  <c r="J449" i="3" s="1"/>
  <c r="K449" i="3"/>
  <c r="L449" i="3"/>
  <c r="M449" i="3"/>
  <c r="N449" i="3"/>
  <c r="O449" i="3"/>
  <c r="P449" i="3"/>
  <c r="Q449" i="3"/>
  <c r="R449" i="3"/>
  <c r="S449" i="3"/>
  <c r="T449" i="3"/>
  <c r="A450" i="3"/>
  <c r="B450" i="3"/>
  <c r="C450" i="3"/>
  <c r="D450" i="3"/>
  <c r="E450" i="3"/>
  <c r="F450" i="3"/>
  <c r="G450" i="3"/>
  <c r="H450" i="3"/>
  <c r="I450" i="3"/>
  <c r="J450" i="3"/>
  <c r="K450" i="3"/>
  <c r="L450" i="3"/>
  <c r="M450" i="3"/>
  <c r="N450" i="3"/>
  <c r="O450" i="3"/>
  <c r="P450" i="3"/>
  <c r="Q450" i="3"/>
  <c r="R450" i="3"/>
  <c r="S450" i="3"/>
  <c r="T450" i="3"/>
  <c r="A451" i="3"/>
  <c r="B451" i="3"/>
  <c r="C451" i="3"/>
  <c r="D451" i="3"/>
  <c r="E451" i="3"/>
  <c r="F451" i="3"/>
  <c r="G451" i="3"/>
  <c r="H451" i="3"/>
  <c r="I451" i="3"/>
  <c r="J451" i="3"/>
  <c r="K451" i="3"/>
  <c r="L451" i="3"/>
  <c r="M451" i="3"/>
  <c r="N451" i="3"/>
  <c r="O451" i="3"/>
  <c r="P451" i="3"/>
  <c r="Q451" i="3"/>
  <c r="R451" i="3"/>
  <c r="S451" i="3"/>
  <c r="T451" i="3"/>
  <c r="A452" i="3"/>
  <c r="B452" i="3"/>
  <c r="C452" i="3"/>
  <c r="D452" i="3"/>
  <c r="E452" i="3"/>
  <c r="F452" i="3"/>
  <c r="G452" i="3"/>
  <c r="H452" i="3"/>
  <c r="I452" i="3"/>
  <c r="J452" i="3"/>
  <c r="K452" i="3"/>
  <c r="L452" i="3"/>
  <c r="M452" i="3"/>
  <c r="N452" i="3"/>
  <c r="O452" i="3"/>
  <c r="P452" i="3"/>
  <c r="Q452" i="3"/>
  <c r="R452" i="3"/>
  <c r="S452" i="3"/>
  <c r="T452" i="3"/>
  <c r="A453" i="3"/>
  <c r="B453" i="3"/>
  <c r="C453" i="3"/>
  <c r="D453" i="3"/>
  <c r="E453" i="3"/>
  <c r="F453" i="3"/>
  <c r="G453" i="3"/>
  <c r="H453" i="3"/>
  <c r="I453" i="3"/>
  <c r="J453" i="3"/>
  <c r="K453" i="3"/>
  <c r="L453" i="3"/>
  <c r="M453" i="3"/>
  <c r="N453" i="3"/>
  <c r="O453" i="3"/>
  <c r="P453" i="3"/>
  <c r="Q453" i="3"/>
  <c r="R453" i="3"/>
  <c r="S453" i="3"/>
  <c r="T453" i="3"/>
  <c r="A454" i="3"/>
  <c r="B454" i="3"/>
  <c r="C454" i="3"/>
  <c r="D454" i="3"/>
  <c r="E454" i="3"/>
  <c r="F454" i="3"/>
  <c r="G454" i="3"/>
  <c r="H454" i="3"/>
  <c r="I454" i="3"/>
  <c r="J454" i="3"/>
  <c r="K454" i="3"/>
  <c r="L454" i="3"/>
  <c r="M454" i="3"/>
  <c r="N454" i="3"/>
  <c r="O454" i="3"/>
  <c r="P454" i="3"/>
  <c r="Q454" i="3"/>
  <c r="R454" i="3"/>
  <c r="S454" i="3"/>
  <c r="T454" i="3"/>
  <c r="A455" i="3"/>
  <c r="B455" i="3"/>
  <c r="C455" i="3"/>
  <c r="D455" i="3"/>
  <c r="E455" i="3"/>
  <c r="F455" i="3"/>
  <c r="G455" i="3"/>
  <c r="H455" i="3"/>
  <c r="I455" i="3"/>
  <c r="J455" i="3"/>
  <c r="K455" i="3"/>
  <c r="L455" i="3"/>
  <c r="M455" i="3"/>
  <c r="N455" i="3"/>
  <c r="O455" i="3"/>
  <c r="P455" i="3"/>
  <c r="Q455" i="3"/>
  <c r="R455" i="3"/>
  <c r="S455" i="3"/>
  <c r="T455" i="3"/>
  <c r="A456" i="3"/>
  <c r="B456" i="3"/>
  <c r="C456" i="3"/>
  <c r="D456" i="3"/>
  <c r="E456" i="3"/>
  <c r="F456" i="3"/>
  <c r="G456" i="3"/>
  <c r="H456" i="3"/>
  <c r="I456" i="3"/>
  <c r="J456" i="3"/>
  <c r="K456" i="3"/>
  <c r="L456" i="3"/>
  <c r="M456" i="3"/>
  <c r="N456" i="3"/>
  <c r="O456" i="3"/>
  <c r="P456" i="3"/>
  <c r="Q456" i="3"/>
  <c r="R456" i="3"/>
  <c r="S456" i="3"/>
  <c r="T456" i="3"/>
  <c r="A457" i="3"/>
  <c r="B457" i="3" s="1"/>
  <c r="C457" i="3"/>
  <c r="D457" i="3"/>
  <c r="E457" i="3" s="1"/>
  <c r="F457" i="3"/>
  <c r="G457" i="3"/>
  <c r="H457" i="3"/>
  <c r="I457" i="3"/>
  <c r="J457" i="3" s="1"/>
  <c r="K457" i="3"/>
  <c r="L457" i="3"/>
  <c r="M457" i="3"/>
  <c r="N457" i="3"/>
  <c r="O457" i="3"/>
  <c r="P457" i="3"/>
  <c r="Q457" i="3"/>
  <c r="R457" i="3"/>
  <c r="S457" i="3"/>
  <c r="T457" i="3"/>
  <c r="A458" i="3"/>
  <c r="B458" i="3" s="1"/>
  <c r="C458" i="3"/>
  <c r="D458" i="3"/>
  <c r="E458" i="3" s="1"/>
  <c r="F458" i="3"/>
  <c r="G458" i="3"/>
  <c r="H458" i="3"/>
  <c r="I458" i="3"/>
  <c r="J458" i="3" s="1"/>
  <c r="K458" i="3"/>
  <c r="L458" i="3"/>
  <c r="M458" i="3"/>
  <c r="N458" i="3"/>
  <c r="O458" i="3"/>
  <c r="P458" i="3"/>
  <c r="Q458" i="3"/>
  <c r="R458" i="3"/>
  <c r="S458" i="3"/>
  <c r="T458" i="3"/>
  <c r="A459" i="3"/>
  <c r="B459" i="3"/>
  <c r="C459" i="3"/>
  <c r="D459" i="3"/>
  <c r="E459" i="3"/>
  <c r="F459" i="3"/>
  <c r="G459" i="3"/>
  <c r="H459" i="3"/>
  <c r="I459" i="3"/>
  <c r="J459" i="3"/>
  <c r="K459" i="3"/>
  <c r="L459" i="3"/>
  <c r="M459" i="3"/>
  <c r="N459" i="3"/>
  <c r="O459" i="3"/>
  <c r="P459" i="3"/>
  <c r="Q459" i="3"/>
  <c r="R459" i="3"/>
  <c r="S459" i="3"/>
  <c r="T459" i="3"/>
  <c r="A460" i="3"/>
  <c r="B460" i="3"/>
  <c r="C460" i="3"/>
  <c r="D460" i="3"/>
  <c r="E460" i="3"/>
  <c r="F460" i="3"/>
  <c r="G460" i="3"/>
  <c r="H460" i="3"/>
  <c r="I460" i="3"/>
  <c r="J460" i="3"/>
  <c r="K460" i="3"/>
  <c r="L460" i="3"/>
  <c r="M460" i="3"/>
  <c r="N460" i="3"/>
  <c r="O460" i="3"/>
  <c r="P460" i="3"/>
  <c r="Q460" i="3"/>
  <c r="R460" i="3"/>
  <c r="S460" i="3"/>
  <c r="T460" i="3"/>
  <c r="A461" i="3"/>
  <c r="B461" i="3"/>
  <c r="C461" i="3"/>
  <c r="D461" i="3"/>
  <c r="E461" i="3"/>
  <c r="F461" i="3"/>
  <c r="G461" i="3"/>
  <c r="H461" i="3"/>
  <c r="I461" i="3"/>
  <c r="J461" i="3"/>
  <c r="K461" i="3"/>
  <c r="L461" i="3"/>
  <c r="M461" i="3"/>
  <c r="N461" i="3"/>
  <c r="O461" i="3"/>
  <c r="P461" i="3"/>
  <c r="Q461" i="3"/>
  <c r="R461" i="3"/>
  <c r="S461" i="3"/>
  <c r="T461" i="3"/>
  <c r="A462" i="3"/>
  <c r="B462" i="3"/>
  <c r="C462" i="3"/>
  <c r="D462" i="3"/>
  <c r="E462" i="3"/>
  <c r="F462" i="3"/>
  <c r="G462" i="3"/>
  <c r="H462" i="3"/>
  <c r="I462" i="3"/>
  <c r="J462" i="3"/>
  <c r="K462" i="3"/>
  <c r="L462" i="3"/>
  <c r="M462" i="3"/>
  <c r="N462" i="3"/>
  <c r="O462" i="3"/>
  <c r="P462" i="3"/>
  <c r="Q462" i="3"/>
  <c r="R462" i="3"/>
  <c r="S462" i="3"/>
  <c r="T462" i="3"/>
  <c r="A463" i="3"/>
  <c r="B463" i="3"/>
  <c r="C463" i="3"/>
  <c r="D463" i="3"/>
  <c r="E463" i="3"/>
  <c r="F463" i="3"/>
  <c r="G463" i="3"/>
  <c r="H463" i="3"/>
  <c r="I463" i="3"/>
  <c r="J463" i="3"/>
  <c r="K463" i="3"/>
  <c r="L463" i="3"/>
  <c r="M463" i="3"/>
  <c r="N463" i="3"/>
  <c r="O463" i="3"/>
  <c r="P463" i="3"/>
  <c r="Q463" i="3"/>
  <c r="R463" i="3"/>
  <c r="S463" i="3"/>
  <c r="T463" i="3"/>
  <c r="A464" i="3"/>
  <c r="B464" i="3"/>
  <c r="C464" i="3"/>
  <c r="D464" i="3"/>
  <c r="E464" i="3"/>
  <c r="F464" i="3"/>
  <c r="G464" i="3"/>
  <c r="H464" i="3"/>
  <c r="I464" i="3"/>
  <c r="J464" i="3"/>
  <c r="K464" i="3"/>
  <c r="L464" i="3"/>
  <c r="M464" i="3"/>
  <c r="N464" i="3"/>
  <c r="O464" i="3"/>
  <c r="P464" i="3"/>
  <c r="Q464" i="3"/>
  <c r="R464" i="3"/>
  <c r="S464" i="3"/>
  <c r="T464" i="3"/>
  <c r="A465" i="3"/>
  <c r="B465" i="3"/>
  <c r="C465" i="3"/>
  <c r="D465" i="3"/>
  <c r="E465" i="3"/>
  <c r="F465" i="3"/>
  <c r="G465" i="3"/>
  <c r="H465" i="3"/>
  <c r="I465" i="3"/>
  <c r="J465" i="3"/>
  <c r="K465" i="3"/>
  <c r="L465" i="3"/>
  <c r="M465" i="3"/>
  <c r="N465" i="3"/>
  <c r="O465" i="3"/>
  <c r="P465" i="3"/>
  <c r="Q465" i="3"/>
  <c r="R465" i="3"/>
  <c r="S465" i="3"/>
  <c r="T465" i="3"/>
  <c r="A466" i="3"/>
  <c r="B466" i="3"/>
  <c r="C466" i="3"/>
  <c r="D466" i="3"/>
  <c r="E466" i="3"/>
  <c r="F466" i="3"/>
  <c r="G466" i="3"/>
  <c r="H466" i="3"/>
  <c r="I466" i="3"/>
  <c r="J466" i="3"/>
  <c r="K466" i="3"/>
  <c r="L466" i="3"/>
  <c r="M466" i="3"/>
  <c r="N466" i="3"/>
  <c r="O466" i="3"/>
  <c r="P466" i="3"/>
  <c r="Q466" i="3"/>
  <c r="R466" i="3"/>
  <c r="S466" i="3"/>
  <c r="T466" i="3"/>
  <c r="A467" i="3"/>
  <c r="B467" i="3"/>
  <c r="C467" i="3"/>
  <c r="D467" i="3"/>
  <c r="E467" i="3"/>
  <c r="F467" i="3"/>
  <c r="G467" i="3"/>
  <c r="H467" i="3"/>
  <c r="I467" i="3"/>
  <c r="J467" i="3"/>
  <c r="K467" i="3"/>
  <c r="L467" i="3"/>
  <c r="M467" i="3"/>
  <c r="N467" i="3"/>
  <c r="O467" i="3"/>
  <c r="P467" i="3"/>
  <c r="Q467" i="3"/>
  <c r="R467" i="3"/>
  <c r="S467" i="3"/>
  <c r="T467" i="3"/>
  <c r="A468" i="3"/>
  <c r="B468" i="3"/>
  <c r="C468" i="3"/>
  <c r="D468" i="3"/>
  <c r="E468" i="3"/>
  <c r="F468" i="3"/>
  <c r="G468" i="3"/>
  <c r="H468" i="3"/>
  <c r="I468" i="3"/>
  <c r="J468" i="3"/>
  <c r="K468" i="3"/>
  <c r="L468" i="3"/>
  <c r="M468" i="3"/>
  <c r="N468" i="3"/>
  <c r="O468" i="3"/>
  <c r="P468" i="3"/>
  <c r="Q468" i="3"/>
  <c r="R468" i="3"/>
  <c r="S468" i="3"/>
  <c r="T468" i="3"/>
  <c r="A469" i="3"/>
  <c r="B469" i="3"/>
  <c r="C469" i="3"/>
  <c r="D469" i="3"/>
  <c r="E469" i="3"/>
  <c r="F469" i="3"/>
  <c r="G469" i="3"/>
  <c r="H469" i="3"/>
  <c r="I469" i="3"/>
  <c r="J469" i="3"/>
  <c r="K469" i="3"/>
  <c r="L469" i="3"/>
  <c r="M469" i="3"/>
  <c r="N469" i="3"/>
  <c r="O469" i="3"/>
  <c r="P469" i="3"/>
  <c r="Q469" i="3"/>
  <c r="R469" i="3"/>
  <c r="S469" i="3"/>
  <c r="T469" i="3"/>
  <c r="A470" i="3"/>
  <c r="B470" i="3"/>
  <c r="C470" i="3"/>
  <c r="D470" i="3"/>
  <c r="E470" i="3"/>
  <c r="F470" i="3"/>
  <c r="G470" i="3"/>
  <c r="H470" i="3"/>
  <c r="I470" i="3"/>
  <c r="J470" i="3"/>
  <c r="K470" i="3"/>
  <c r="L470" i="3"/>
  <c r="M470" i="3"/>
  <c r="N470" i="3"/>
  <c r="O470" i="3"/>
  <c r="P470" i="3"/>
  <c r="Q470" i="3"/>
  <c r="R470" i="3"/>
  <c r="S470" i="3"/>
  <c r="T470" i="3"/>
  <c r="A471" i="3"/>
  <c r="B471" i="3"/>
  <c r="C471" i="3"/>
  <c r="D471" i="3"/>
  <c r="E471" i="3"/>
  <c r="F471" i="3"/>
  <c r="G471" i="3"/>
  <c r="H471" i="3"/>
  <c r="I471" i="3"/>
  <c r="J471" i="3"/>
  <c r="K471" i="3"/>
  <c r="L471" i="3"/>
  <c r="M471" i="3"/>
  <c r="N471" i="3"/>
  <c r="O471" i="3"/>
  <c r="P471" i="3"/>
  <c r="Q471" i="3"/>
  <c r="R471" i="3"/>
  <c r="S471" i="3"/>
  <c r="T471" i="3"/>
  <c r="A472" i="3"/>
  <c r="B472" i="3"/>
  <c r="C472" i="3"/>
  <c r="D472" i="3"/>
  <c r="E472" i="3"/>
  <c r="F472" i="3"/>
  <c r="G472" i="3"/>
  <c r="H472" i="3"/>
  <c r="I472" i="3"/>
  <c r="J472" i="3"/>
  <c r="K472" i="3"/>
  <c r="L472" i="3"/>
  <c r="M472" i="3"/>
  <c r="N472" i="3"/>
  <c r="O472" i="3"/>
  <c r="P472" i="3"/>
  <c r="Q472" i="3"/>
  <c r="R472" i="3"/>
  <c r="S472" i="3"/>
  <c r="T472" i="3"/>
  <c r="A473" i="3"/>
  <c r="B473" i="3"/>
  <c r="C473" i="3"/>
  <c r="D473" i="3"/>
  <c r="E473" i="3"/>
  <c r="F473" i="3"/>
  <c r="G473" i="3"/>
  <c r="H473" i="3"/>
  <c r="I473" i="3"/>
  <c r="J473" i="3"/>
  <c r="K473" i="3"/>
  <c r="L473" i="3"/>
  <c r="M473" i="3"/>
  <c r="N473" i="3"/>
  <c r="O473" i="3"/>
  <c r="P473" i="3"/>
  <c r="Q473" i="3"/>
  <c r="R473" i="3"/>
  <c r="S473" i="3"/>
  <c r="T473" i="3"/>
  <c r="A474" i="3"/>
  <c r="B474" i="3"/>
  <c r="C474" i="3"/>
  <c r="D474" i="3"/>
  <c r="E474" i="3"/>
  <c r="F474" i="3"/>
  <c r="G474" i="3"/>
  <c r="H474" i="3"/>
  <c r="I474" i="3"/>
  <c r="J474" i="3"/>
  <c r="K474" i="3"/>
  <c r="L474" i="3"/>
  <c r="M474" i="3"/>
  <c r="N474" i="3"/>
  <c r="O474" i="3"/>
  <c r="P474" i="3"/>
  <c r="Q474" i="3"/>
  <c r="R474" i="3"/>
  <c r="S474" i="3"/>
  <c r="T474" i="3"/>
  <c r="A475" i="3"/>
  <c r="B475" i="3" s="1"/>
  <c r="C475" i="3"/>
  <c r="D475" i="3"/>
  <c r="E475" i="3" s="1"/>
  <c r="F475" i="3"/>
  <c r="G475" i="3"/>
  <c r="H475" i="3"/>
  <c r="I475" i="3"/>
  <c r="J475" i="3" s="1"/>
  <c r="K475" i="3"/>
  <c r="L475" i="3"/>
  <c r="M475" i="3"/>
  <c r="N475" i="3"/>
  <c r="O475" i="3"/>
  <c r="P475" i="3"/>
  <c r="Q475" i="3"/>
  <c r="R475" i="3"/>
  <c r="S475" i="3"/>
  <c r="T475" i="3"/>
  <c r="A476" i="3"/>
  <c r="B476" i="3"/>
  <c r="C476" i="3"/>
  <c r="D476" i="3"/>
  <c r="E476" i="3"/>
  <c r="F476" i="3"/>
  <c r="G476" i="3"/>
  <c r="H476" i="3"/>
  <c r="I476" i="3"/>
  <c r="J476" i="3"/>
  <c r="K476" i="3"/>
  <c r="L476" i="3"/>
  <c r="M476" i="3"/>
  <c r="N476" i="3"/>
  <c r="O476" i="3"/>
  <c r="P476" i="3"/>
  <c r="Q476" i="3"/>
  <c r="R476" i="3"/>
  <c r="S476" i="3"/>
  <c r="T476" i="3"/>
  <c r="A477" i="3"/>
  <c r="B477" i="3"/>
  <c r="C477" i="3"/>
  <c r="D477" i="3"/>
  <c r="E477" i="3"/>
  <c r="F477" i="3"/>
  <c r="G477" i="3"/>
  <c r="H477" i="3"/>
  <c r="I477" i="3"/>
  <c r="J477" i="3"/>
  <c r="K477" i="3"/>
  <c r="L477" i="3"/>
  <c r="M477" i="3"/>
  <c r="N477" i="3"/>
  <c r="O477" i="3"/>
  <c r="P477" i="3"/>
  <c r="Q477" i="3"/>
  <c r="R477" i="3"/>
  <c r="S477" i="3"/>
  <c r="T477" i="3"/>
  <c r="A478" i="3"/>
  <c r="B478" i="3"/>
  <c r="C478" i="3"/>
  <c r="D478" i="3"/>
  <c r="E478" i="3"/>
  <c r="F478" i="3"/>
  <c r="G478" i="3"/>
  <c r="H478" i="3"/>
  <c r="I478" i="3"/>
  <c r="J478" i="3"/>
  <c r="K478" i="3"/>
  <c r="L478" i="3"/>
  <c r="M478" i="3"/>
  <c r="N478" i="3"/>
  <c r="O478" i="3"/>
  <c r="P478" i="3"/>
  <c r="Q478" i="3"/>
  <c r="R478" i="3"/>
  <c r="S478" i="3"/>
  <c r="T478" i="3"/>
  <c r="A479" i="3"/>
  <c r="B479" i="3"/>
  <c r="C479" i="3"/>
  <c r="D479" i="3"/>
  <c r="E479" i="3"/>
  <c r="F479" i="3"/>
  <c r="G479" i="3"/>
  <c r="H479" i="3"/>
  <c r="I479" i="3"/>
  <c r="J479" i="3"/>
  <c r="K479" i="3"/>
  <c r="L479" i="3"/>
  <c r="M479" i="3"/>
  <c r="N479" i="3"/>
  <c r="O479" i="3"/>
  <c r="P479" i="3"/>
  <c r="Q479" i="3"/>
  <c r="R479" i="3"/>
  <c r="S479" i="3"/>
  <c r="T479" i="3"/>
  <c r="A480" i="3"/>
  <c r="B480" i="3"/>
  <c r="C480" i="3"/>
  <c r="D480" i="3"/>
  <c r="E480" i="3"/>
  <c r="F480" i="3"/>
  <c r="G480" i="3"/>
  <c r="H480" i="3"/>
  <c r="I480" i="3"/>
  <c r="J480" i="3"/>
  <c r="K480" i="3"/>
  <c r="L480" i="3"/>
  <c r="M480" i="3"/>
  <c r="N480" i="3"/>
  <c r="O480" i="3"/>
  <c r="P480" i="3"/>
  <c r="Q480" i="3"/>
  <c r="R480" i="3"/>
  <c r="S480" i="3"/>
  <c r="T480" i="3"/>
  <c r="A481" i="3"/>
  <c r="B481" i="3"/>
  <c r="C481" i="3"/>
  <c r="D481" i="3"/>
  <c r="E481" i="3"/>
  <c r="F481" i="3"/>
  <c r="G481" i="3"/>
  <c r="H481" i="3"/>
  <c r="I481" i="3"/>
  <c r="J481" i="3"/>
  <c r="K481" i="3"/>
  <c r="L481" i="3"/>
  <c r="M481" i="3"/>
  <c r="N481" i="3"/>
  <c r="O481" i="3"/>
  <c r="P481" i="3"/>
  <c r="Q481" i="3"/>
  <c r="R481" i="3"/>
  <c r="S481" i="3"/>
  <c r="T481" i="3"/>
  <c r="A482" i="3"/>
  <c r="B482" i="3"/>
  <c r="C482" i="3"/>
  <c r="D482" i="3"/>
  <c r="E482" i="3"/>
  <c r="F482" i="3"/>
  <c r="G482" i="3"/>
  <c r="H482" i="3"/>
  <c r="I482" i="3"/>
  <c r="J482" i="3"/>
  <c r="K482" i="3"/>
  <c r="L482" i="3"/>
  <c r="M482" i="3"/>
  <c r="N482" i="3"/>
  <c r="O482" i="3"/>
  <c r="P482" i="3"/>
  <c r="Q482" i="3"/>
  <c r="R482" i="3"/>
  <c r="S482" i="3"/>
  <c r="T482" i="3"/>
  <c r="A483" i="3"/>
  <c r="B483" i="3"/>
  <c r="C483" i="3"/>
  <c r="D483" i="3"/>
  <c r="E483" i="3"/>
  <c r="F483" i="3"/>
  <c r="G483" i="3"/>
  <c r="H483" i="3"/>
  <c r="I483" i="3"/>
  <c r="J483" i="3"/>
  <c r="K483" i="3"/>
  <c r="L483" i="3"/>
  <c r="M483" i="3"/>
  <c r="N483" i="3"/>
  <c r="O483" i="3"/>
  <c r="P483" i="3"/>
  <c r="Q483" i="3"/>
  <c r="R483" i="3"/>
  <c r="S483" i="3"/>
  <c r="T483" i="3"/>
  <c r="A484" i="3"/>
  <c r="B484" i="3"/>
  <c r="C484" i="3"/>
  <c r="D484" i="3"/>
  <c r="E484" i="3"/>
  <c r="F484" i="3"/>
  <c r="G484" i="3"/>
  <c r="H484" i="3"/>
  <c r="I484" i="3"/>
  <c r="J484" i="3"/>
  <c r="K484" i="3"/>
  <c r="L484" i="3"/>
  <c r="M484" i="3"/>
  <c r="N484" i="3"/>
  <c r="O484" i="3"/>
  <c r="P484" i="3"/>
  <c r="Q484" i="3"/>
  <c r="R484" i="3"/>
  <c r="S484" i="3"/>
  <c r="T484" i="3"/>
  <c r="A485" i="3"/>
  <c r="B485" i="3"/>
  <c r="C485" i="3"/>
  <c r="D485" i="3"/>
  <c r="E485" i="3"/>
  <c r="F485" i="3"/>
  <c r="G485" i="3"/>
  <c r="H485" i="3"/>
  <c r="I485" i="3"/>
  <c r="J485" i="3"/>
  <c r="K485" i="3"/>
  <c r="L485" i="3"/>
  <c r="M485" i="3"/>
  <c r="N485" i="3"/>
  <c r="O485" i="3"/>
  <c r="P485" i="3"/>
  <c r="Q485" i="3"/>
  <c r="R485" i="3"/>
  <c r="S485" i="3"/>
  <c r="T485" i="3"/>
  <c r="A486" i="3"/>
  <c r="B486" i="3" s="1"/>
  <c r="C486" i="3"/>
  <c r="D486" i="3"/>
  <c r="E486" i="3" s="1"/>
  <c r="F486" i="3"/>
  <c r="G486" i="3"/>
  <c r="H486" i="3"/>
  <c r="I486" i="3"/>
  <c r="J486" i="3" s="1"/>
  <c r="K486" i="3"/>
  <c r="L486" i="3"/>
  <c r="M486" i="3"/>
  <c r="N486" i="3"/>
  <c r="O486" i="3"/>
  <c r="P486" i="3"/>
  <c r="Q486" i="3"/>
  <c r="R486" i="3"/>
  <c r="S486" i="3"/>
  <c r="T486" i="3"/>
  <c r="A487" i="3"/>
  <c r="B487" i="3"/>
  <c r="C487" i="3"/>
  <c r="D487" i="3"/>
  <c r="E487" i="3"/>
  <c r="F487" i="3"/>
  <c r="G487" i="3"/>
  <c r="H487" i="3"/>
  <c r="I487" i="3"/>
  <c r="J487" i="3"/>
  <c r="K487" i="3"/>
  <c r="L487" i="3"/>
  <c r="M487" i="3"/>
  <c r="N487" i="3"/>
  <c r="O487" i="3"/>
  <c r="P487" i="3"/>
  <c r="Q487" i="3"/>
  <c r="R487" i="3"/>
  <c r="S487" i="3"/>
  <c r="T487" i="3"/>
  <c r="A488" i="3"/>
  <c r="B488" i="3"/>
  <c r="C488" i="3"/>
  <c r="D488" i="3"/>
  <c r="E488" i="3"/>
  <c r="F488" i="3"/>
  <c r="G488" i="3"/>
  <c r="H488" i="3"/>
  <c r="I488" i="3"/>
  <c r="J488" i="3"/>
  <c r="K488" i="3"/>
  <c r="L488" i="3"/>
  <c r="M488" i="3"/>
  <c r="N488" i="3"/>
  <c r="O488" i="3"/>
  <c r="P488" i="3"/>
  <c r="Q488" i="3"/>
  <c r="R488" i="3"/>
  <c r="S488" i="3"/>
  <c r="T488" i="3"/>
  <c r="A489" i="3"/>
  <c r="B489" i="3"/>
  <c r="C489" i="3"/>
  <c r="D489" i="3"/>
  <c r="E489" i="3"/>
  <c r="F489" i="3"/>
  <c r="G489" i="3"/>
  <c r="H489" i="3"/>
  <c r="I489" i="3"/>
  <c r="J489" i="3"/>
  <c r="K489" i="3"/>
  <c r="L489" i="3"/>
  <c r="M489" i="3"/>
  <c r="N489" i="3"/>
  <c r="O489" i="3"/>
  <c r="P489" i="3"/>
  <c r="Q489" i="3"/>
  <c r="R489" i="3"/>
  <c r="S489" i="3"/>
  <c r="T489" i="3"/>
  <c r="A490" i="3"/>
  <c r="B490" i="3"/>
  <c r="C490" i="3"/>
  <c r="D490" i="3"/>
  <c r="E490" i="3"/>
  <c r="F490" i="3"/>
  <c r="G490" i="3"/>
  <c r="H490" i="3"/>
  <c r="I490" i="3"/>
  <c r="J490" i="3"/>
  <c r="K490" i="3"/>
  <c r="L490" i="3"/>
  <c r="M490" i="3"/>
  <c r="N490" i="3"/>
  <c r="O490" i="3"/>
  <c r="P490" i="3"/>
  <c r="Q490" i="3"/>
  <c r="R490" i="3"/>
  <c r="S490" i="3"/>
  <c r="T490" i="3"/>
  <c r="A491" i="3"/>
  <c r="B491" i="3"/>
  <c r="C491" i="3"/>
  <c r="D491" i="3"/>
  <c r="E491" i="3" s="1"/>
  <c r="F491" i="3"/>
  <c r="G491" i="3"/>
  <c r="H491" i="3"/>
  <c r="I491" i="3"/>
  <c r="J491" i="3"/>
  <c r="K491" i="3"/>
  <c r="L491" i="3"/>
  <c r="M491" i="3"/>
  <c r="N491" i="3"/>
  <c r="O491" i="3"/>
  <c r="P491" i="3"/>
  <c r="Q491" i="3"/>
  <c r="R491" i="3"/>
  <c r="S491" i="3"/>
  <c r="T491" i="3"/>
  <c r="A492" i="3"/>
  <c r="B492" i="3"/>
  <c r="C492" i="3"/>
  <c r="D492" i="3"/>
  <c r="E492" i="3"/>
  <c r="F492" i="3"/>
  <c r="G492" i="3"/>
  <c r="H492" i="3"/>
  <c r="I492" i="3"/>
  <c r="J492" i="3"/>
  <c r="K492" i="3"/>
  <c r="L492" i="3"/>
  <c r="M492" i="3"/>
  <c r="N492" i="3"/>
  <c r="O492" i="3"/>
  <c r="P492" i="3"/>
  <c r="Q492" i="3"/>
  <c r="R492" i="3"/>
  <c r="S492" i="3"/>
  <c r="T492" i="3"/>
  <c r="A493" i="3"/>
  <c r="B493" i="3"/>
  <c r="C493" i="3"/>
  <c r="D493" i="3"/>
  <c r="E493" i="3" s="1"/>
  <c r="F493" i="3"/>
  <c r="G493" i="3"/>
  <c r="H493" i="3"/>
  <c r="I493" i="3"/>
  <c r="J493" i="3"/>
  <c r="K493" i="3"/>
  <c r="L493" i="3"/>
  <c r="M493" i="3"/>
  <c r="N493" i="3"/>
  <c r="O493" i="3"/>
  <c r="P493" i="3"/>
  <c r="Q493" i="3"/>
  <c r="R493" i="3"/>
  <c r="S493" i="3"/>
  <c r="T493" i="3"/>
  <c r="A494" i="3"/>
  <c r="B494" i="3"/>
  <c r="C494" i="3"/>
  <c r="D494" i="3"/>
  <c r="E494" i="3"/>
  <c r="F494" i="3"/>
  <c r="G494" i="3"/>
  <c r="H494" i="3"/>
  <c r="I494" i="3"/>
  <c r="J494" i="3"/>
  <c r="K494" i="3"/>
  <c r="L494" i="3"/>
  <c r="M494" i="3"/>
  <c r="N494" i="3"/>
  <c r="O494" i="3"/>
  <c r="P494" i="3"/>
  <c r="Q494" i="3"/>
  <c r="R494" i="3"/>
  <c r="S494" i="3"/>
  <c r="T494" i="3"/>
  <c r="A495" i="3"/>
  <c r="B495" i="3"/>
  <c r="C495" i="3"/>
  <c r="D495" i="3"/>
  <c r="E495" i="3"/>
  <c r="F495" i="3"/>
  <c r="G495" i="3"/>
  <c r="H495" i="3"/>
  <c r="I495" i="3"/>
  <c r="J495" i="3"/>
  <c r="K495" i="3"/>
  <c r="L495" i="3"/>
  <c r="M495" i="3"/>
  <c r="N495" i="3"/>
  <c r="O495" i="3"/>
  <c r="P495" i="3"/>
  <c r="Q495" i="3"/>
  <c r="R495" i="3"/>
  <c r="S495" i="3"/>
  <c r="T495" i="3"/>
  <c r="A496" i="3"/>
  <c r="B496" i="3"/>
  <c r="C496" i="3"/>
  <c r="D496" i="3"/>
  <c r="E496" i="3" s="1"/>
  <c r="F496" i="3"/>
  <c r="G496" i="3"/>
  <c r="H496" i="3"/>
  <c r="I496" i="3"/>
  <c r="J496" i="3"/>
  <c r="K496" i="3"/>
  <c r="L496" i="3"/>
  <c r="M496" i="3"/>
  <c r="N496" i="3"/>
  <c r="O496" i="3"/>
  <c r="P496" i="3"/>
  <c r="Q496" i="3"/>
  <c r="R496" i="3"/>
  <c r="S496" i="3"/>
  <c r="T496" i="3"/>
  <c r="A497" i="3"/>
  <c r="B497" i="3"/>
  <c r="C497" i="3"/>
  <c r="D497" i="3"/>
  <c r="E497" i="3" s="1"/>
  <c r="F497" i="3"/>
  <c r="G497" i="3"/>
  <c r="H497" i="3"/>
  <c r="I497" i="3"/>
  <c r="J497" i="3"/>
  <c r="K497" i="3"/>
  <c r="L497" i="3"/>
  <c r="M497" i="3"/>
  <c r="N497" i="3"/>
  <c r="O497" i="3"/>
  <c r="P497" i="3"/>
  <c r="Q497" i="3"/>
  <c r="R497" i="3"/>
  <c r="S497" i="3"/>
  <c r="T497" i="3"/>
  <c r="A498" i="3"/>
  <c r="B498" i="3"/>
  <c r="C498" i="3"/>
  <c r="D498" i="3"/>
  <c r="E498" i="3"/>
  <c r="F498" i="3"/>
  <c r="G498" i="3"/>
  <c r="H498" i="3"/>
  <c r="I498" i="3"/>
  <c r="J498" i="3"/>
  <c r="K498" i="3"/>
  <c r="L498" i="3"/>
  <c r="M498" i="3"/>
  <c r="N498" i="3"/>
  <c r="O498" i="3"/>
  <c r="P498" i="3"/>
  <c r="Q498" i="3"/>
  <c r="R498" i="3"/>
  <c r="S498" i="3"/>
  <c r="T498" i="3"/>
  <c r="A499" i="3"/>
  <c r="B499" i="3"/>
  <c r="C499" i="3"/>
  <c r="D499" i="3"/>
  <c r="E499" i="3"/>
  <c r="F499" i="3"/>
  <c r="G499" i="3"/>
  <c r="H499" i="3"/>
  <c r="I499" i="3"/>
  <c r="J499" i="3"/>
  <c r="K499" i="3"/>
  <c r="L499" i="3"/>
  <c r="M499" i="3"/>
  <c r="N499" i="3"/>
  <c r="O499" i="3"/>
  <c r="P499" i="3"/>
  <c r="Q499" i="3"/>
  <c r="R499" i="3"/>
  <c r="S499" i="3"/>
  <c r="T499" i="3"/>
  <c r="A500" i="3"/>
  <c r="B500" i="3"/>
  <c r="C500" i="3"/>
  <c r="D500" i="3"/>
  <c r="E500" i="3" s="1"/>
  <c r="F500" i="3"/>
  <c r="G500" i="3"/>
  <c r="H500" i="3"/>
  <c r="I500" i="3"/>
  <c r="J500" i="3"/>
  <c r="K500" i="3"/>
  <c r="L500" i="3"/>
  <c r="M500" i="3"/>
  <c r="N500" i="3"/>
  <c r="O500" i="3"/>
  <c r="P500" i="3"/>
  <c r="Q500" i="3"/>
  <c r="R500" i="3"/>
  <c r="S500" i="3"/>
  <c r="T500" i="3"/>
  <c r="A501" i="3"/>
  <c r="B501" i="3"/>
  <c r="C501" i="3"/>
  <c r="D501" i="3"/>
  <c r="E501" i="3"/>
  <c r="F501" i="3"/>
  <c r="G501" i="3"/>
  <c r="H501" i="3"/>
  <c r="I501" i="3"/>
  <c r="J501" i="3"/>
  <c r="K501" i="3"/>
  <c r="L501" i="3"/>
  <c r="M501" i="3"/>
  <c r="N501" i="3"/>
  <c r="O501" i="3"/>
  <c r="P501" i="3"/>
  <c r="Q501" i="3"/>
  <c r="R501" i="3"/>
  <c r="S501" i="3"/>
  <c r="T501" i="3"/>
  <c r="A502" i="3"/>
  <c r="B502" i="3"/>
  <c r="C502" i="3"/>
  <c r="D502" i="3"/>
  <c r="E502" i="3"/>
  <c r="F502" i="3"/>
  <c r="G502" i="3"/>
  <c r="H502" i="3"/>
  <c r="I502" i="3"/>
  <c r="J502" i="3"/>
  <c r="K502" i="3"/>
  <c r="L502" i="3"/>
  <c r="M502" i="3"/>
  <c r="N502" i="3"/>
  <c r="O502" i="3"/>
  <c r="P502" i="3"/>
  <c r="Q502" i="3"/>
  <c r="R502" i="3"/>
  <c r="S502" i="3"/>
  <c r="T502" i="3"/>
  <c r="A503" i="3"/>
  <c r="B503" i="3"/>
  <c r="C503" i="3"/>
  <c r="D503" i="3"/>
  <c r="E503" i="3" s="1"/>
  <c r="F503" i="3"/>
  <c r="G503" i="3"/>
  <c r="H503" i="3"/>
  <c r="I503" i="3"/>
  <c r="J503" i="3"/>
  <c r="K503" i="3"/>
  <c r="L503" i="3"/>
  <c r="M503" i="3"/>
  <c r="N503" i="3"/>
  <c r="O503" i="3"/>
  <c r="P503" i="3"/>
  <c r="Q503" i="3"/>
  <c r="R503" i="3"/>
  <c r="S503" i="3"/>
  <c r="T503" i="3"/>
  <c r="A504" i="3"/>
  <c r="B504" i="3"/>
  <c r="C504" i="3"/>
  <c r="D504" i="3"/>
  <c r="E504" i="3" s="1"/>
  <c r="F504" i="3"/>
  <c r="G504" i="3"/>
  <c r="H504" i="3"/>
  <c r="I504" i="3"/>
  <c r="J504" i="3"/>
  <c r="K504" i="3"/>
  <c r="L504" i="3"/>
  <c r="M504" i="3"/>
  <c r="N504" i="3"/>
  <c r="O504" i="3"/>
  <c r="P504" i="3"/>
  <c r="Q504" i="3"/>
  <c r="R504" i="3"/>
  <c r="S504" i="3"/>
  <c r="T504" i="3"/>
  <c r="A505" i="3"/>
  <c r="B505" i="3"/>
  <c r="C505" i="3"/>
  <c r="D505" i="3"/>
  <c r="E505" i="3" s="1"/>
  <c r="F505" i="3"/>
  <c r="G505" i="3"/>
  <c r="H505" i="3"/>
  <c r="I505" i="3"/>
  <c r="J505" i="3"/>
  <c r="K505" i="3"/>
  <c r="L505" i="3"/>
  <c r="M505" i="3"/>
  <c r="N505" i="3"/>
  <c r="O505" i="3"/>
  <c r="P505" i="3"/>
  <c r="Q505" i="3"/>
  <c r="R505" i="3"/>
  <c r="S505" i="3"/>
  <c r="T505" i="3"/>
  <c r="A506" i="3"/>
  <c r="B506" i="3"/>
  <c r="C506" i="3"/>
  <c r="D506" i="3"/>
  <c r="E506" i="3"/>
  <c r="F506" i="3"/>
  <c r="G506" i="3"/>
  <c r="H506" i="3"/>
  <c r="I506" i="3"/>
  <c r="J506" i="3"/>
  <c r="K506" i="3"/>
  <c r="L506" i="3"/>
  <c r="M506" i="3"/>
  <c r="N506" i="3"/>
  <c r="O506" i="3"/>
  <c r="P506" i="3"/>
  <c r="Q506" i="3"/>
  <c r="R506" i="3"/>
  <c r="S506" i="3"/>
  <c r="T506" i="3"/>
  <c r="A507" i="3"/>
  <c r="B507" i="3"/>
  <c r="C507" i="3"/>
  <c r="D507" i="3"/>
  <c r="E507" i="3"/>
  <c r="F507" i="3"/>
  <c r="G507" i="3"/>
  <c r="H507" i="3"/>
  <c r="I507" i="3"/>
  <c r="J507" i="3"/>
  <c r="K507" i="3"/>
  <c r="L507" i="3"/>
  <c r="M507" i="3"/>
  <c r="N507" i="3"/>
  <c r="O507" i="3"/>
  <c r="P507" i="3"/>
  <c r="Q507" i="3"/>
  <c r="R507" i="3"/>
  <c r="S507" i="3"/>
  <c r="T507" i="3"/>
  <c r="A508" i="3"/>
  <c r="B508" i="3"/>
  <c r="C508" i="3"/>
  <c r="D508" i="3"/>
  <c r="E508" i="3"/>
  <c r="F508" i="3"/>
  <c r="G508" i="3"/>
  <c r="H508" i="3"/>
  <c r="I508" i="3"/>
  <c r="J508" i="3"/>
  <c r="K508" i="3"/>
  <c r="L508" i="3"/>
  <c r="M508" i="3"/>
  <c r="N508" i="3"/>
  <c r="O508" i="3"/>
  <c r="P508" i="3"/>
  <c r="Q508" i="3"/>
  <c r="R508" i="3"/>
  <c r="S508" i="3"/>
  <c r="T508" i="3"/>
  <c r="A509" i="3"/>
  <c r="B509" i="3"/>
  <c r="C509" i="3"/>
  <c r="D509" i="3"/>
  <c r="E509" i="3"/>
  <c r="F509" i="3"/>
  <c r="G509" i="3"/>
  <c r="H509" i="3"/>
  <c r="I509" i="3"/>
  <c r="J509" i="3"/>
  <c r="K509" i="3"/>
  <c r="L509" i="3"/>
  <c r="M509" i="3"/>
  <c r="N509" i="3"/>
  <c r="O509" i="3"/>
  <c r="P509" i="3"/>
  <c r="Q509" i="3"/>
  <c r="R509" i="3"/>
  <c r="S509" i="3"/>
  <c r="T509" i="3"/>
  <c r="A510" i="3"/>
  <c r="B510" i="3"/>
  <c r="C510" i="3"/>
  <c r="D510" i="3"/>
  <c r="E510" i="3"/>
  <c r="F510" i="3"/>
  <c r="G510" i="3"/>
  <c r="H510" i="3"/>
  <c r="I510" i="3"/>
  <c r="J510" i="3"/>
  <c r="K510" i="3"/>
  <c r="L510" i="3"/>
  <c r="M510" i="3"/>
  <c r="N510" i="3"/>
  <c r="O510" i="3"/>
  <c r="P510" i="3"/>
  <c r="Q510" i="3"/>
  <c r="R510" i="3"/>
  <c r="S510" i="3"/>
  <c r="T510" i="3"/>
  <c r="A511" i="3"/>
  <c r="B511" i="3"/>
  <c r="C511" i="3"/>
  <c r="D511" i="3"/>
  <c r="E511" i="3"/>
  <c r="F511" i="3"/>
  <c r="G511" i="3"/>
  <c r="H511" i="3"/>
  <c r="I511" i="3"/>
  <c r="J511" i="3"/>
  <c r="K511" i="3"/>
  <c r="L511" i="3"/>
  <c r="M511" i="3"/>
  <c r="N511" i="3"/>
  <c r="O511" i="3"/>
  <c r="P511" i="3"/>
  <c r="Q511" i="3"/>
  <c r="R511" i="3"/>
  <c r="S511" i="3"/>
  <c r="T511" i="3"/>
  <c r="A512" i="3"/>
  <c r="B512" i="3"/>
  <c r="C512" i="3"/>
  <c r="D512" i="3"/>
  <c r="E512" i="3"/>
  <c r="F512" i="3"/>
  <c r="G512" i="3"/>
  <c r="H512" i="3"/>
  <c r="I512" i="3"/>
  <c r="J512" i="3"/>
  <c r="K512" i="3"/>
  <c r="L512" i="3"/>
  <c r="M512" i="3"/>
  <c r="N512" i="3"/>
  <c r="O512" i="3"/>
  <c r="P512" i="3"/>
  <c r="Q512" i="3"/>
  <c r="R512" i="3"/>
  <c r="S512" i="3"/>
  <c r="T512" i="3"/>
  <c r="A513" i="3"/>
  <c r="B513" i="3"/>
  <c r="C513" i="3"/>
  <c r="D513" i="3"/>
  <c r="E513" i="3"/>
  <c r="F513" i="3"/>
  <c r="G513" i="3"/>
  <c r="H513" i="3"/>
  <c r="I513" i="3"/>
  <c r="J513" i="3"/>
  <c r="K513" i="3"/>
  <c r="L513" i="3"/>
  <c r="M513" i="3"/>
  <c r="N513" i="3"/>
  <c r="O513" i="3"/>
  <c r="P513" i="3"/>
  <c r="Q513" i="3"/>
  <c r="R513" i="3"/>
  <c r="S513" i="3"/>
  <c r="T513" i="3"/>
  <c r="A514" i="3"/>
  <c r="B514" i="3"/>
  <c r="C514" i="3"/>
  <c r="D514" i="3"/>
  <c r="E514" i="3"/>
  <c r="F514" i="3"/>
  <c r="G514" i="3"/>
  <c r="H514" i="3"/>
  <c r="I514" i="3"/>
  <c r="J514" i="3"/>
  <c r="K514" i="3"/>
  <c r="L514" i="3"/>
  <c r="M514" i="3"/>
  <c r="N514" i="3"/>
  <c r="O514" i="3"/>
  <c r="P514" i="3"/>
  <c r="Q514" i="3"/>
  <c r="R514" i="3"/>
  <c r="S514" i="3"/>
  <c r="T514" i="3"/>
  <c r="A515" i="3"/>
  <c r="B515" i="3"/>
  <c r="C515" i="3"/>
  <c r="D515" i="3"/>
  <c r="E515" i="3"/>
  <c r="F515" i="3"/>
  <c r="G515" i="3"/>
  <c r="H515" i="3"/>
  <c r="I515" i="3"/>
  <c r="J515" i="3"/>
  <c r="K515" i="3"/>
  <c r="L515" i="3"/>
  <c r="M515" i="3"/>
  <c r="N515" i="3"/>
  <c r="O515" i="3"/>
  <c r="P515" i="3"/>
  <c r="Q515" i="3"/>
  <c r="R515" i="3"/>
  <c r="S515" i="3"/>
  <c r="T515" i="3"/>
  <c r="A516" i="3"/>
  <c r="B516" i="3"/>
  <c r="C516" i="3"/>
  <c r="D516" i="3"/>
  <c r="E516" i="3"/>
  <c r="F516" i="3"/>
  <c r="G516" i="3"/>
  <c r="H516" i="3"/>
  <c r="I516" i="3"/>
  <c r="J516" i="3"/>
  <c r="K516" i="3"/>
  <c r="L516" i="3"/>
  <c r="M516" i="3"/>
  <c r="N516" i="3"/>
  <c r="O516" i="3"/>
  <c r="P516" i="3"/>
  <c r="Q516" i="3"/>
  <c r="R516" i="3"/>
  <c r="S516" i="3"/>
  <c r="T516" i="3"/>
  <c r="A517" i="3"/>
  <c r="B517" i="3"/>
  <c r="C517" i="3"/>
  <c r="D517" i="3"/>
  <c r="E517" i="3"/>
  <c r="F517" i="3"/>
  <c r="G517" i="3"/>
  <c r="H517" i="3"/>
  <c r="I517" i="3"/>
  <c r="J517" i="3"/>
  <c r="K517" i="3"/>
  <c r="L517" i="3"/>
  <c r="M517" i="3"/>
  <c r="N517" i="3"/>
  <c r="O517" i="3"/>
  <c r="P517" i="3"/>
  <c r="Q517" i="3"/>
  <c r="R517" i="3"/>
  <c r="S517" i="3"/>
  <c r="T517" i="3"/>
  <c r="A518" i="3"/>
  <c r="B518" i="3"/>
  <c r="C518" i="3"/>
  <c r="D518" i="3"/>
  <c r="E518" i="3"/>
  <c r="F518" i="3"/>
  <c r="G518" i="3"/>
  <c r="H518" i="3"/>
  <c r="I518" i="3"/>
  <c r="J518" i="3"/>
  <c r="K518" i="3"/>
  <c r="L518" i="3"/>
  <c r="M518" i="3"/>
  <c r="N518" i="3"/>
  <c r="O518" i="3"/>
  <c r="P518" i="3"/>
  <c r="Q518" i="3"/>
  <c r="R518" i="3"/>
  <c r="S518" i="3"/>
  <c r="T518" i="3"/>
  <c r="A519" i="3"/>
  <c r="B519" i="3"/>
  <c r="C519" i="3"/>
  <c r="D519" i="3"/>
  <c r="E519" i="3" s="1"/>
  <c r="F519" i="3"/>
  <c r="G519" i="3"/>
  <c r="H519" i="3"/>
  <c r="I519" i="3"/>
  <c r="J519" i="3"/>
  <c r="K519" i="3"/>
  <c r="L519" i="3"/>
  <c r="M519" i="3"/>
  <c r="N519" i="3"/>
  <c r="O519" i="3"/>
  <c r="P519" i="3"/>
  <c r="Q519" i="3"/>
  <c r="R519" i="3"/>
  <c r="S519" i="3"/>
  <c r="T519" i="3"/>
  <c r="A520" i="3"/>
  <c r="B520" i="3"/>
  <c r="C520" i="3"/>
  <c r="D520" i="3"/>
  <c r="E520" i="3"/>
  <c r="F520" i="3"/>
  <c r="G520" i="3"/>
  <c r="H520" i="3"/>
  <c r="I520" i="3"/>
  <c r="J520" i="3"/>
  <c r="K520" i="3"/>
  <c r="L520" i="3"/>
  <c r="M520" i="3"/>
  <c r="N520" i="3"/>
  <c r="O520" i="3"/>
  <c r="P520" i="3"/>
  <c r="Q520" i="3"/>
  <c r="R520" i="3"/>
  <c r="S520" i="3"/>
  <c r="T520" i="3"/>
  <c r="A521" i="3"/>
  <c r="B521" i="3"/>
  <c r="C521" i="3"/>
  <c r="D521" i="3"/>
  <c r="E521" i="3" s="1"/>
  <c r="F521" i="3"/>
  <c r="G521" i="3"/>
  <c r="H521" i="3"/>
  <c r="I521" i="3"/>
  <c r="J521" i="3"/>
  <c r="K521" i="3"/>
  <c r="L521" i="3"/>
  <c r="M521" i="3"/>
  <c r="N521" i="3"/>
  <c r="O521" i="3"/>
  <c r="P521" i="3"/>
  <c r="Q521" i="3" s="1"/>
  <c r="R521" i="3"/>
  <c r="S521" i="3"/>
  <c r="T521" i="3"/>
  <c r="A522" i="3"/>
  <c r="B522" i="3"/>
  <c r="C522" i="3"/>
  <c r="D522" i="3"/>
  <c r="E522" i="3"/>
  <c r="F522" i="3"/>
  <c r="G522" i="3"/>
  <c r="H522" i="3"/>
  <c r="I522" i="3"/>
  <c r="J522" i="3"/>
  <c r="K522" i="3"/>
  <c r="L522" i="3"/>
  <c r="M522" i="3"/>
  <c r="N522" i="3"/>
  <c r="O522" i="3"/>
  <c r="P522" i="3"/>
  <c r="Q522" i="3"/>
  <c r="R522" i="3"/>
  <c r="S522" i="3"/>
  <c r="T522" i="3"/>
  <c r="A523" i="3"/>
  <c r="B523" i="3"/>
  <c r="C523" i="3"/>
  <c r="D523" i="3"/>
  <c r="E523" i="3"/>
  <c r="F523" i="3"/>
  <c r="G523" i="3"/>
  <c r="H523" i="3"/>
  <c r="I523" i="3"/>
  <c r="J523" i="3"/>
  <c r="K523" i="3"/>
  <c r="L523" i="3"/>
  <c r="M523" i="3"/>
  <c r="N523" i="3"/>
  <c r="O523" i="3"/>
  <c r="P523" i="3"/>
  <c r="Q523" i="3"/>
  <c r="R523" i="3"/>
  <c r="S523" i="3"/>
  <c r="T523" i="3"/>
  <c r="A524" i="3"/>
  <c r="B524" i="3"/>
  <c r="C524" i="3"/>
  <c r="D524" i="3"/>
  <c r="E524" i="3"/>
  <c r="F524" i="3"/>
  <c r="G524" i="3"/>
  <c r="H524" i="3"/>
  <c r="I524" i="3"/>
  <c r="J524" i="3"/>
  <c r="K524" i="3"/>
  <c r="L524" i="3"/>
  <c r="M524" i="3"/>
  <c r="N524" i="3"/>
  <c r="O524" i="3"/>
  <c r="P524" i="3"/>
  <c r="Q524" i="3"/>
  <c r="R524" i="3"/>
  <c r="S524" i="3"/>
  <c r="T524" i="3"/>
  <c r="A525" i="3"/>
  <c r="B525" i="3"/>
  <c r="C525" i="3"/>
  <c r="D525" i="3"/>
  <c r="E525" i="3"/>
  <c r="F525" i="3"/>
  <c r="G525" i="3"/>
  <c r="H525" i="3"/>
  <c r="I525" i="3"/>
  <c r="J525" i="3"/>
  <c r="K525" i="3"/>
  <c r="L525" i="3"/>
  <c r="M525" i="3"/>
  <c r="N525" i="3"/>
  <c r="O525" i="3"/>
  <c r="P525" i="3"/>
  <c r="Q525" i="3"/>
  <c r="R525" i="3"/>
  <c r="S525" i="3"/>
  <c r="T525" i="3"/>
  <c r="A526" i="3"/>
  <c r="B526" i="3"/>
  <c r="C526" i="3"/>
  <c r="D526" i="3"/>
  <c r="E526" i="3"/>
  <c r="F526" i="3"/>
  <c r="G526" i="3"/>
  <c r="H526" i="3"/>
  <c r="I526" i="3"/>
  <c r="J526" i="3"/>
  <c r="K526" i="3"/>
  <c r="L526" i="3"/>
  <c r="M526" i="3"/>
  <c r="N526" i="3"/>
  <c r="O526" i="3"/>
  <c r="P526" i="3"/>
  <c r="Q526" i="3"/>
  <c r="R526" i="3"/>
  <c r="S526" i="3"/>
  <c r="T526" i="3"/>
  <c r="A527" i="3"/>
  <c r="B527" i="3"/>
  <c r="C527" i="3"/>
  <c r="D527" i="3"/>
  <c r="E527" i="3"/>
  <c r="F527" i="3"/>
  <c r="G527" i="3"/>
  <c r="H527" i="3"/>
  <c r="I527" i="3"/>
  <c r="J527" i="3"/>
  <c r="K527" i="3"/>
  <c r="L527" i="3"/>
  <c r="M527" i="3"/>
  <c r="N527" i="3"/>
  <c r="O527" i="3"/>
  <c r="P527" i="3"/>
  <c r="Q527" i="3"/>
  <c r="R527" i="3"/>
  <c r="S527" i="3"/>
  <c r="T527" i="3"/>
  <c r="A528" i="3"/>
  <c r="B528" i="3"/>
  <c r="C528" i="3"/>
  <c r="D528" i="3"/>
  <c r="E528" i="3"/>
  <c r="F528" i="3"/>
  <c r="G528" i="3"/>
  <c r="H528" i="3"/>
  <c r="I528" i="3"/>
  <c r="J528" i="3"/>
  <c r="K528" i="3"/>
  <c r="L528" i="3"/>
  <c r="M528" i="3"/>
  <c r="N528" i="3"/>
  <c r="O528" i="3"/>
  <c r="P528" i="3"/>
  <c r="Q528" i="3"/>
  <c r="R528" i="3"/>
  <c r="S528" i="3"/>
  <c r="T528" i="3"/>
  <c r="A529" i="3"/>
  <c r="B529" i="3"/>
  <c r="C529" i="3"/>
  <c r="D529" i="3"/>
  <c r="E529" i="3" s="1"/>
  <c r="F529" i="3"/>
  <c r="G529" i="3"/>
  <c r="H529" i="3"/>
  <c r="I529" i="3"/>
  <c r="J529" i="3"/>
  <c r="K529" i="3"/>
  <c r="L529" i="3"/>
  <c r="M529" i="3"/>
  <c r="N529" i="3"/>
  <c r="O529" i="3"/>
  <c r="P529" i="3"/>
  <c r="Q529" i="3"/>
  <c r="R529" i="3"/>
  <c r="S529" i="3"/>
  <c r="T529" i="3"/>
  <c r="A530" i="3"/>
  <c r="B530" i="3"/>
  <c r="C530" i="3"/>
  <c r="D530" i="3"/>
  <c r="E530" i="3" s="1"/>
  <c r="F530" i="3"/>
  <c r="G530" i="3"/>
  <c r="H530" i="3"/>
  <c r="I530" i="3"/>
  <c r="J530" i="3"/>
  <c r="K530" i="3"/>
  <c r="L530" i="3"/>
  <c r="M530" i="3"/>
  <c r="N530" i="3"/>
  <c r="O530" i="3"/>
  <c r="P530" i="3"/>
  <c r="Q530" i="3"/>
  <c r="R530" i="3"/>
  <c r="S530" i="3"/>
  <c r="T530" i="3"/>
  <c r="A531" i="3"/>
  <c r="B531" i="3"/>
  <c r="C531" i="3"/>
  <c r="D531" i="3"/>
  <c r="E531" i="3" s="1"/>
  <c r="F531" i="3"/>
  <c r="G531" i="3"/>
  <c r="H531" i="3"/>
  <c r="I531" i="3"/>
  <c r="J531" i="3"/>
  <c r="K531" i="3"/>
  <c r="L531" i="3"/>
  <c r="M531" i="3"/>
  <c r="N531" i="3"/>
  <c r="O531" i="3"/>
  <c r="P531" i="3"/>
  <c r="Q531" i="3"/>
  <c r="R531" i="3"/>
  <c r="S531" i="3"/>
  <c r="T531" i="3"/>
  <c r="A532" i="3"/>
  <c r="B532" i="3"/>
  <c r="C532" i="3"/>
  <c r="D532" i="3"/>
  <c r="E532" i="3"/>
  <c r="F532" i="3"/>
  <c r="G532" i="3"/>
  <c r="H532" i="3"/>
  <c r="I532" i="3"/>
  <c r="J532" i="3"/>
  <c r="K532" i="3"/>
  <c r="L532" i="3"/>
  <c r="M532" i="3"/>
  <c r="N532" i="3"/>
  <c r="O532" i="3"/>
  <c r="P532" i="3"/>
  <c r="Q532" i="3"/>
  <c r="R532" i="3"/>
  <c r="S532" i="3"/>
  <c r="T532" i="3"/>
  <c r="A533" i="3"/>
  <c r="B533" i="3"/>
  <c r="C533" i="3"/>
  <c r="D533" i="3"/>
  <c r="E533" i="3"/>
  <c r="F533" i="3"/>
  <c r="G533" i="3"/>
  <c r="H533" i="3"/>
  <c r="I533" i="3"/>
  <c r="J533" i="3"/>
  <c r="K533" i="3"/>
  <c r="L533" i="3"/>
  <c r="M533" i="3"/>
  <c r="N533" i="3"/>
  <c r="O533" i="3"/>
  <c r="P533" i="3"/>
  <c r="Q533" i="3"/>
  <c r="R533" i="3"/>
  <c r="S533" i="3"/>
  <c r="T533" i="3"/>
  <c r="A534" i="3"/>
  <c r="B534" i="3"/>
  <c r="C534" i="3"/>
  <c r="D534" i="3"/>
  <c r="E534" i="3" s="1"/>
  <c r="F534" i="3"/>
  <c r="G534" i="3"/>
  <c r="H534" i="3"/>
  <c r="I534" i="3"/>
  <c r="J534" i="3"/>
  <c r="K534" i="3"/>
  <c r="L534" i="3"/>
  <c r="M534" i="3"/>
  <c r="N534" i="3"/>
  <c r="O534" i="3"/>
  <c r="P534" i="3"/>
  <c r="Q534" i="3"/>
  <c r="R534" i="3"/>
  <c r="S534" i="3"/>
  <c r="T534" i="3"/>
  <c r="A535" i="3"/>
  <c r="B535" i="3"/>
  <c r="C535" i="3"/>
  <c r="D535" i="3"/>
  <c r="E535" i="3"/>
  <c r="F535" i="3"/>
  <c r="G535" i="3"/>
  <c r="H535" i="3"/>
  <c r="I535" i="3"/>
  <c r="J535" i="3"/>
  <c r="K535" i="3"/>
  <c r="L535" i="3"/>
  <c r="M535" i="3"/>
  <c r="N535" i="3"/>
  <c r="O535" i="3"/>
  <c r="P535" i="3"/>
  <c r="Q535" i="3"/>
  <c r="R535" i="3"/>
  <c r="S535" i="3"/>
  <c r="T535" i="3"/>
  <c r="A536" i="3"/>
  <c r="B536" i="3"/>
  <c r="C536" i="3"/>
  <c r="D536" i="3"/>
  <c r="E536" i="3"/>
  <c r="F536" i="3"/>
  <c r="G536" i="3"/>
  <c r="H536" i="3"/>
  <c r="I536" i="3"/>
  <c r="J536" i="3"/>
  <c r="K536" i="3"/>
  <c r="L536" i="3"/>
  <c r="M536" i="3"/>
  <c r="N536" i="3"/>
  <c r="O536" i="3"/>
  <c r="P536" i="3"/>
  <c r="Q536" i="3"/>
  <c r="R536" i="3"/>
  <c r="S536" i="3"/>
  <c r="T536" i="3"/>
  <c r="A537" i="3"/>
  <c r="B537" i="3"/>
  <c r="C537" i="3"/>
  <c r="D537" i="3"/>
  <c r="E537" i="3"/>
  <c r="F537" i="3"/>
  <c r="G537" i="3"/>
  <c r="H537" i="3"/>
  <c r="I537" i="3"/>
  <c r="J537" i="3"/>
  <c r="K537" i="3"/>
  <c r="L537" i="3"/>
  <c r="M537" i="3"/>
  <c r="N537" i="3"/>
  <c r="O537" i="3"/>
  <c r="P537" i="3"/>
  <c r="Q537" i="3"/>
  <c r="R537" i="3"/>
  <c r="S537" i="3"/>
  <c r="T537" i="3"/>
  <c r="A538" i="3"/>
  <c r="B538" i="3"/>
  <c r="C538" i="3"/>
  <c r="D538" i="3"/>
  <c r="E538" i="3"/>
  <c r="F538" i="3"/>
  <c r="G538" i="3"/>
  <c r="H538" i="3"/>
  <c r="I538" i="3"/>
  <c r="J538" i="3"/>
  <c r="K538" i="3"/>
  <c r="L538" i="3"/>
  <c r="M538" i="3"/>
  <c r="N538" i="3"/>
  <c r="O538" i="3"/>
  <c r="P538" i="3"/>
  <c r="Q538" i="3"/>
  <c r="R538" i="3"/>
  <c r="S538" i="3"/>
  <c r="T538" i="3"/>
  <c r="A539" i="3"/>
  <c r="B539" i="3"/>
  <c r="C539" i="3"/>
  <c r="D539" i="3"/>
  <c r="E539" i="3"/>
  <c r="F539" i="3"/>
  <c r="G539" i="3"/>
  <c r="H539" i="3"/>
  <c r="I539" i="3"/>
  <c r="J539" i="3"/>
  <c r="K539" i="3"/>
  <c r="L539" i="3"/>
  <c r="M539" i="3"/>
  <c r="N539" i="3"/>
  <c r="O539" i="3"/>
  <c r="P539" i="3"/>
  <c r="Q539" i="3"/>
  <c r="R539" i="3"/>
  <c r="S539" i="3"/>
  <c r="T539" i="3"/>
  <c r="A540" i="3"/>
  <c r="B540" i="3"/>
  <c r="C540" i="3"/>
  <c r="D540" i="3"/>
  <c r="E540" i="3"/>
  <c r="F540" i="3"/>
  <c r="G540" i="3"/>
  <c r="H540" i="3"/>
  <c r="I540" i="3"/>
  <c r="J540" i="3"/>
  <c r="K540" i="3"/>
  <c r="L540" i="3"/>
  <c r="M540" i="3"/>
  <c r="N540" i="3"/>
  <c r="O540" i="3"/>
  <c r="P540" i="3"/>
  <c r="Q540" i="3"/>
  <c r="R540" i="3"/>
  <c r="S540" i="3"/>
  <c r="T540" i="3"/>
  <c r="A541" i="3"/>
  <c r="B541" i="3"/>
  <c r="C541" i="3"/>
  <c r="D541" i="3"/>
  <c r="E541" i="3" s="1"/>
  <c r="F541" i="3"/>
  <c r="G541" i="3"/>
  <c r="H541" i="3"/>
  <c r="I541" i="3"/>
  <c r="J541" i="3"/>
  <c r="K541" i="3"/>
  <c r="L541" i="3"/>
  <c r="M541" i="3"/>
  <c r="N541" i="3"/>
  <c r="O541" i="3"/>
  <c r="P541" i="3"/>
  <c r="Q541" i="3"/>
  <c r="R541" i="3"/>
  <c r="S541" i="3"/>
  <c r="T541" i="3"/>
  <c r="A542" i="3"/>
  <c r="B542" i="3"/>
  <c r="C542" i="3"/>
  <c r="D542" i="3"/>
  <c r="E542" i="3" s="1"/>
  <c r="F542" i="3"/>
  <c r="G542" i="3"/>
  <c r="H542" i="3"/>
  <c r="I542" i="3"/>
  <c r="J542" i="3"/>
  <c r="K542" i="3"/>
  <c r="L542" i="3"/>
  <c r="M542" i="3"/>
  <c r="N542" i="3"/>
  <c r="O542" i="3"/>
  <c r="P542" i="3"/>
  <c r="Q542" i="3"/>
  <c r="R542" i="3"/>
  <c r="S542" i="3"/>
  <c r="T542" i="3"/>
  <c r="A543" i="3"/>
  <c r="B543" i="3"/>
  <c r="C543" i="3"/>
  <c r="D543" i="3"/>
  <c r="E543" i="3"/>
  <c r="F543" i="3"/>
  <c r="G543" i="3"/>
  <c r="H543" i="3"/>
  <c r="I543" i="3"/>
  <c r="J543" i="3"/>
  <c r="K543" i="3"/>
  <c r="L543" i="3"/>
  <c r="M543" i="3"/>
  <c r="N543" i="3"/>
  <c r="O543" i="3"/>
  <c r="P543" i="3"/>
  <c r="Q543" i="3"/>
  <c r="R543" i="3"/>
  <c r="S543" i="3"/>
  <c r="T543" i="3"/>
  <c r="A544" i="3"/>
  <c r="B544" i="3"/>
  <c r="C544" i="3"/>
  <c r="D544" i="3"/>
  <c r="E544" i="3" s="1"/>
  <c r="F544" i="3"/>
  <c r="G544" i="3"/>
  <c r="H544" i="3"/>
  <c r="I544" i="3"/>
  <c r="J544" i="3"/>
  <c r="K544" i="3"/>
  <c r="L544" i="3"/>
  <c r="M544" i="3"/>
  <c r="N544" i="3"/>
  <c r="O544" i="3"/>
  <c r="P544" i="3"/>
  <c r="Q544" i="3"/>
  <c r="R544" i="3"/>
  <c r="S544" i="3"/>
  <c r="T544" i="3"/>
  <c r="A545" i="3"/>
  <c r="B545" i="3"/>
  <c r="C545" i="3"/>
  <c r="D545" i="3"/>
  <c r="E545" i="3" s="1"/>
  <c r="F545" i="3"/>
  <c r="G545" i="3"/>
  <c r="H545" i="3"/>
  <c r="I545" i="3"/>
  <c r="J545" i="3"/>
  <c r="K545" i="3"/>
  <c r="L545" i="3"/>
  <c r="M545" i="3"/>
  <c r="N545" i="3"/>
  <c r="O545" i="3"/>
  <c r="P545" i="3"/>
  <c r="Q545" i="3"/>
  <c r="R545" i="3"/>
  <c r="S545" i="3"/>
  <c r="T545" i="3"/>
  <c r="A546" i="3"/>
  <c r="B546" i="3"/>
  <c r="C546" i="3"/>
  <c r="D546" i="3"/>
  <c r="E546" i="3"/>
  <c r="F546" i="3"/>
  <c r="G546" i="3"/>
  <c r="H546" i="3"/>
  <c r="I546" i="3"/>
  <c r="J546" i="3"/>
  <c r="K546" i="3"/>
  <c r="L546" i="3"/>
  <c r="M546" i="3"/>
  <c r="N546" i="3"/>
  <c r="O546" i="3"/>
  <c r="P546" i="3"/>
  <c r="Q546" i="3"/>
  <c r="R546" i="3"/>
  <c r="S546" i="3"/>
  <c r="T546" i="3"/>
  <c r="A547" i="3"/>
  <c r="B547" i="3"/>
  <c r="C547" i="3"/>
  <c r="D547" i="3"/>
  <c r="E547" i="3"/>
  <c r="F547" i="3"/>
  <c r="G547" i="3"/>
  <c r="H547" i="3"/>
  <c r="I547" i="3"/>
  <c r="J547" i="3"/>
  <c r="K547" i="3"/>
  <c r="L547" i="3"/>
  <c r="M547" i="3"/>
  <c r="N547" i="3"/>
  <c r="O547" i="3"/>
  <c r="P547" i="3"/>
  <c r="Q547" i="3"/>
  <c r="R547" i="3"/>
  <c r="S547" i="3"/>
  <c r="T547" i="3"/>
  <c r="A548" i="3"/>
  <c r="B548" i="3"/>
  <c r="C548" i="3"/>
  <c r="D548" i="3"/>
  <c r="E548" i="3" s="1"/>
  <c r="F548" i="3"/>
  <c r="G548" i="3"/>
  <c r="H548" i="3"/>
  <c r="I548" i="3"/>
  <c r="J548" i="3"/>
  <c r="K548" i="3"/>
  <c r="L548" i="3"/>
  <c r="M548" i="3"/>
  <c r="N548" i="3"/>
  <c r="O548" i="3"/>
  <c r="P548" i="3"/>
  <c r="Q548" i="3"/>
  <c r="R548" i="3"/>
  <c r="S548" i="3"/>
  <c r="T548" i="3"/>
  <c r="A549" i="3"/>
  <c r="B549" i="3"/>
  <c r="C549" i="3"/>
  <c r="D549" i="3"/>
  <c r="E549" i="3"/>
  <c r="F549" i="3"/>
  <c r="G549" i="3"/>
  <c r="H549" i="3"/>
  <c r="I549" i="3"/>
  <c r="J549" i="3"/>
  <c r="K549" i="3"/>
  <c r="L549" i="3"/>
  <c r="M549" i="3"/>
  <c r="N549" i="3"/>
  <c r="O549" i="3"/>
  <c r="P549" i="3"/>
  <c r="Q549" i="3"/>
  <c r="R549" i="3"/>
  <c r="S549" i="3"/>
  <c r="T549" i="3"/>
  <c r="A550" i="3"/>
  <c r="B550" i="3"/>
  <c r="C550" i="3"/>
  <c r="D550" i="3"/>
  <c r="E550" i="3"/>
  <c r="F550" i="3"/>
  <c r="G550" i="3"/>
  <c r="H550" i="3"/>
  <c r="I550" i="3"/>
  <c r="J550" i="3"/>
  <c r="K550" i="3"/>
  <c r="L550" i="3"/>
  <c r="M550" i="3"/>
  <c r="N550" i="3"/>
  <c r="O550" i="3"/>
  <c r="P550" i="3"/>
  <c r="Q550" i="3"/>
  <c r="R550" i="3"/>
  <c r="S550" i="3"/>
  <c r="T550" i="3"/>
  <c r="A551" i="3"/>
  <c r="B551" i="3"/>
  <c r="C551" i="3"/>
  <c r="D551" i="3"/>
  <c r="E551" i="3"/>
  <c r="F551" i="3"/>
  <c r="G551" i="3"/>
  <c r="H551" i="3"/>
  <c r="I551" i="3"/>
  <c r="J551" i="3"/>
  <c r="K551" i="3"/>
  <c r="L551" i="3"/>
  <c r="M551" i="3"/>
  <c r="N551" i="3"/>
  <c r="O551" i="3"/>
  <c r="P551" i="3"/>
  <c r="Q551" i="3"/>
  <c r="R551" i="3"/>
  <c r="S551" i="3"/>
  <c r="T551" i="3"/>
  <c r="A552" i="3"/>
  <c r="B552" i="3"/>
  <c r="C552" i="3"/>
  <c r="D552" i="3"/>
  <c r="E552" i="3"/>
  <c r="F552" i="3"/>
  <c r="G552" i="3"/>
  <c r="H552" i="3"/>
  <c r="I552" i="3"/>
  <c r="J552" i="3"/>
  <c r="K552" i="3"/>
  <c r="L552" i="3"/>
  <c r="M552" i="3"/>
  <c r="N552" i="3"/>
  <c r="O552" i="3"/>
  <c r="P552" i="3"/>
  <c r="Q552" i="3"/>
  <c r="R552" i="3"/>
  <c r="S552" i="3"/>
  <c r="T552" i="3"/>
  <c r="A553" i="3"/>
  <c r="B553" i="3"/>
  <c r="C553" i="3"/>
  <c r="D553" i="3"/>
  <c r="E553" i="3"/>
  <c r="F553" i="3"/>
  <c r="G553" i="3"/>
  <c r="H553" i="3"/>
  <c r="I553" i="3"/>
  <c r="J553" i="3"/>
  <c r="K553" i="3"/>
  <c r="L553" i="3"/>
  <c r="M553" i="3"/>
  <c r="N553" i="3"/>
  <c r="O553" i="3"/>
  <c r="P553" i="3"/>
  <c r="Q553" i="3"/>
  <c r="R553" i="3"/>
  <c r="S553" i="3"/>
  <c r="T553" i="3"/>
  <c r="A554" i="3"/>
  <c r="B554" i="3"/>
  <c r="C554" i="3"/>
  <c r="D554" i="3"/>
  <c r="E554" i="3"/>
  <c r="F554" i="3"/>
  <c r="G554" i="3"/>
  <c r="H554" i="3"/>
  <c r="I554" i="3"/>
  <c r="J554" i="3"/>
  <c r="K554" i="3"/>
  <c r="L554" i="3"/>
  <c r="M554" i="3"/>
  <c r="N554" i="3"/>
  <c r="O554" i="3"/>
  <c r="P554" i="3"/>
  <c r="Q554" i="3"/>
  <c r="R554" i="3"/>
  <c r="S554" i="3"/>
  <c r="T554" i="3"/>
  <c r="A555" i="3"/>
  <c r="B555" i="3"/>
  <c r="C555" i="3"/>
  <c r="D555" i="3"/>
  <c r="E555" i="3"/>
  <c r="F555" i="3"/>
  <c r="G555" i="3"/>
  <c r="H555" i="3"/>
  <c r="I555" i="3"/>
  <c r="J555" i="3"/>
  <c r="K555" i="3"/>
  <c r="L555" i="3"/>
  <c r="M555" i="3"/>
  <c r="N555" i="3"/>
  <c r="O555" i="3"/>
  <c r="P555" i="3"/>
  <c r="Q555" i="3"/>
  <c r="R555" i="3"/>
  <c r="S555" i="3"/>
  <c r="T555" i="3"/>
  <c r="A556" i="3"/>
  <c r="B556" i="3"/>
  <c r="C556" i="3"/>
  <c r="D556" i="3"/>
  <c r="E556" i="3"/>
  <c r="F556" i="3"/>
  <c r="G556" i="3"/>
  <c r="H556" i="3"/>
  <c r="I556" i="3"/>
  <c r="J556" i="3"/>
  <c r="K556" i="3"/>
  <c r="L556" i="3"/>
  <c r="M556" i="3"/>
  <c r="N556" i="3"/>
  <c r="O556" i="3"/>
  <c r="P556" i="3"/>
  <c r="Q556" i="3"/>
  <c r="R556" i="3"/>
  <c r="S556" i="3"/>
  <c r="T556" i="3"/>
  <c r="A557" i="3"/>
  <c r="B557" i="3"/>
  <c r="C557" i="3"/>
  <c r="D557" i="3"/>
  <c r="E557" i="3"/>
  <c r="F557" i="3"/>
  <c r="G557" i="3"/>
  <c r="H557" i="3"/>
  <c r="I557" i="3"/>
  <c r="J557" i="3"/>
  <c r="K557" i="3"/>
  <c r="L557" i="3"/>
  <c r="M557" i="3"/>
  <c r="N557" i="3"/>
  <c r="O557" i="3"/>
  <c r="P557" i="3"/>
  <c r="Q557" i="3"/>
  <c r="R557" i="3"/>
  <c r="S557" i="3"/>
  <c r="T557" i="3"/>
  <c r="A558" i="3"/>
  <c r="B558" i="3"/>
  <c r="C558" i="3"/>
  <c r="D558" i="3"/>
  <c r="E558" i="3" s="1"/>
  <c r="F558" i="3"/>
  <c r="G558" i="3"/>
  <c r="H558" i="3"/>
  <c r="I558" i="3"/>
  <c r="J558" i="3"/>
  <c r="K558" i="3"/>
  <c r="L558" i="3"/>
  <c r="M558" i="3"/>
  <c r="N558" i="3"/>
  <c r="O558" i="3"/>
  <c r="P558" i="3"/>
  <c r="Q558" i="3"/>
  <c r="R558" i="3"/>
  <c r="S558" i="3"/>
  <c r="T558" i="3"/>
  <c r="A559" i="3"/>
  <c r="B559" i="3"/>
  <c r="C559" i="3"/>
  <c r="D559" i="3"/>
  <c r="E559" i="3" s="1"/>
  <c r="F559" i="3"/>
  <c r="G559" i="3"/>
  <c r="H559" i="3"/>
  <c r="I559" i="3"/>
  <c r="J559" i="3"/>
  <c r="K559" i="3"/>
  <c r="L559" i="3"/>
  <c r="M559" i="3"/>
  <c r="N559" i="3"/>
  <c r="O559" i="3"/>
  <c r="P559" i="3"/>
  <c r="Q559" i="3"/>
  <c r="R559" i="3"/>
  <c r="S559" i="3"/>
  <c r="T559" i="3"/>
  <c r="A560" i="3"/>
  <c r="B560" i="3"/>
  <c r="C560" i="3"/>
  <c r="D560" i="3"/>
  <c r="E560" i="3"/>
  <c r="F560" i="3"/>
  <c r="G560" i="3"/>
  <c r="H560" i="3"/>
  <c r="I560" i="3"/>
  <c r="J560" i="3"/>
  <c r="K560" i="3"/>
  <c r="L560" i="3"/>
  <c r="M560" i="3"/>
  <c r="N560" i="3"/>
  <c r="O560" i="3"/>
  <c r="P560" i="3"/>
  <c r="Q560" i="3"/>
  <c r="R560" i="3"/>
  <c r="S560" i="3"/>
  <c r="T560" i="3"/>
  <c r="A561" i="3"/>
  <c r="B561" i="3"/>
  <c r="C561" i="3"/>
  <c r="D561" i="3"/>
  <c r="E561" i="3"/>
  <c r="F561" i="3"/>
  <c r="G561" i="3"/>
  <c r="H561" i="3"/>
  <c r="I561" i="3"/>
  <c r="J561" i="3"/>
  <c r="K561" i="3"/>
  <c r="L561" i="3"/>
  <c r="M561" i="3"/>
  <c r="N561" i="3"/>
  <c r="O561" i="3"/>
  <c r="P561" i="3"/>
  <c r="Q561" i="3"/>
  <c r="R561" i="3"/>
  <c r="S561" i="3"/>
  <c r="T561" i="3"/>
  <c r="A562" i="3"/>
  <c r="B562" i="3"/>
  <c r="C562" i="3"/>
  <c r="D562" i="3"/>
  <c r="E562" i="3"/>
  <c r="F562" i="3"/>
  <c r="G562" i="3"/>
  <c r="H562" i="3"/>
  <c r="I562" i="3"/>
  <c r="J562" i="3"/>
  <c r="K562" i="3"/>
  <c r="L562" i="3"/>
  <c r="M562" i="3"/>
  <c r="N562" i="3"/>
  <c r="O562" i="3"/>
  <c r="P562" i="3"/>
  <c r="Q562" i="3"/>
  <c r="R562" i="3"/>
  <c r="S562" i="3"/>
  <c r="T562" i="3"/>
  <c r="A563" i="3"/>
  <c r="B563" i="3"/>
  <c r="C563" i="3"/>
  <c r="D563" i="3"/>
  <c r="E563" i="3"/>
  <c r="F563" i="3"/>
  <c r="G563" i="3"/>
  <c r="H563" i="3"/>
  <c r="I563" i="3"/>
  <c r="J563" i="3"/>
  <c r="K563" i="3"/>
  <c r="L563" i="3"/>
  <c r="M563" i="3"/>
  <c r="N563" i="3"/>
  <c r="O563" i="3"/>
  <c r="P563" i="3"/>
  <c r="Q563" i="3"/>
  <c r="R563" i="3"/>
  <c r="S563" i="3"/>
  <c r="T563" i="3"/>
  <c r="A564" i="3"/>
  <c r="B564" i="3"/>
  <c r="C564" i="3"/>
  <c r="D564" i="3"/>
  <c r="E564" i="3" s="1"/>
  <c r="F564" i="3"/>
  <c r="G564" i="3"/>
  <c r="H564" i="3"/>
  <c r="I564" i="3"/>
  <c r="J564" i="3"/>
  <c r="K564" i="3"/>
  <c r="L564" i="3"/>
  <c r="M564" i="3"/>
  <c r="N564" i="3"/>
  <c r="O564" i="3"/>
  <c r="P564" i="3"/>
  <c r="Q564" i="3"/>
  <c r="R564" i="3"/>
  <c r="S564" i="3"/>
  <c r="T564" i="3"/>
  <c r="A565" i="3"/>
  <c r="B565" i="3"/>
  <c r="C565" i="3"/>
  <c r="D565" i="3"/>
  <c r="E565" i="3"/>
  <c r="F565" i="3"/>
  <c r="G565" i="3"/>
  <c r="H565" i="3"/>
  <c r="I565" i="3"/>
  <c r="J565" i="3"/>
  <c r="K565" i="3"/>
  <c r="L565" i="3"/>
  <c r="M565" i="3"/>
  <c r="N565" i="3"/>
  <c r="O565" i="3"/>
  <c r="P565" i="3"/>
  <c r="Q565" i="3"/>
  <c r="R565" i="3"/>
  <c r="S565" i="3"/>
  <c r="T565" i="3"/>
  <c r="A566" i="3"/>
  <c r="B566" i="3"/>
  <c r="C566" i="3"/>
  <c r="D566" i="3"/>
  <c r="E566" i="3"/>
  <c r="F566" i="3"/>
  <c r="G566" i="3"/>
  <c r="H566" i="3"/>
  <c r="I566" i="3"/>
  <c r="J566" i="3"/>
  <c r="K566" i="3"/>
  <c r="L566" i="3"/>
  <c r="M566" i="3"/>
  <c r="N566" i="3"/>
  <c r="O566" i="3"/>
  <c r="P566" i="3"/>
  <c r="Q566" i="3"/>
  <c r="R566" i="3"/>
  <c r="S566" i="3"/>
  <c r="T566" i="3"/>
  <c r="A567" i="3"/>
  <c r="B567" i="3"/>
  <c r="C567" i="3"/>
  <c r="D567" i="3"/>
  <c r="E567" i="3"/>
  <c r="F567" i="3"/>
  <c r="G567" i="3"/>
  <c r="H567" i="3"/>
  <c r="I567" i="3"/>
  <c r="J567" i="3"/>
  <c r="K567" i="3"/>
  <c r="L567" i="3"/>
  <c r="M567" i="3"/>
  <c r="N567" i="3"/>
  <c r="O567" i="3"/>
  <c r="P567" i="3"/>
  <c r="Q567" i="3"/>
  <c r="R567" i="3"/>
  <c r="S567" i="3"/>
  <c r="T567" i="3"/>
  <c r="A568" i="3"/>
  <c r="B568" i="3"/>
  <c r="C568" i="3"/>
  <c r="D568" i="3"/>
  <c r="E568" i="3"/>
  <c r="F568" i="3"/>
  <c r="G568" i="3"/>
  <c r="H568" i="3"/>
  <c r="I568" i="3"/>
  <c r="J568" i="3"/>
  <c r="K568" i="3"/>
  <c r="L568" i="3"/>
  <c r="M568" i="3"/>
  <c r="N568" i="3"/>
  <c r="O568" i="3"/>
  <c r="P568" i="3"/>
  <c r="Q568" i="3"/>
  <c r="R568" i="3"/>
  <c r="S568" i="3"/>
  <c r="T568" i="3"/>
  <c r="A569" i="3"/>
  <c r="B569" i="3"/>
  <c r="C569" i="3"/>
  <c r="D569" i="3"/>
  <c r="E569" i="3" s="1"/>
  <c r="F569" i="3"/>
  <c r="G569" i="3"/>
  <c r="H569" i="3"/>
  <c r="I569" i="3"/>
  <c r="J569" i="3"/>
  <c r="K569" i="3"/>
  <c r="L569" i="3"/>
  <c r="M569" i="3"/>
  <c r="N569" i="3"/>
  <c r="O569" i="3"/>
  <c r="P569" i="3"/>
  <c r="Q569" i="3"/>
  <c r="R569" i="3"/>
  <c r="S569" i="3"/>
  <c r="T569" i="3"/>
  <c r="A570" i="3"/>
  <c r="B570" i="3"/>
  <c r="C570" i="3"/>
  <c r="D570" i="3"/>
  <c r="E570" i="3"/>
  <c r="F570" i="3"/>
  <c r="G570" i="3"/>
  <c r="H570" i="3"/>
  <c r="I570" i="3"/>
  <c r="J570" i="3"/>
  <c r="K570" i="3"/>
  <c r="L570" i="3"/>
  <c r="M570" i="3"/>
  <c r="N570" i="3"/>
  <c r="O570" i="3"/>
  <c r="P570" i="3"/>
  <c r="Q570" i="3"/>
  <c r="R570" i="3"/>
  <c r="S570" i="3"/>
  <c r="T570" i="3"/>
  <c r="A571" i="3"/>
  <c r="B571" i="3"/>
  <c r="C571" i="3"/>
  <c r="D571" i="3"/>
  <c r="E571" i="3"/>
  <c r="F571" i="3"/>
  <c r="G571" i="3"/>
  <c r="H571" i="3"/>
  <c r="I571" i="3"/>
  <c r="J571" i="3"/>
  <c r="K571" i="3"/>
  <c r="L571" i="3"/>
  <c r="M571" i="3"/>
  <c r="N571" i="3"/>
  <c r="O571" i="3"/>
  <c r="P571" i="3"/>
  <c r="Q571" i="3"/>
  <c r="R571" i="3"/>
  <c r="S571" i="3"/>
  <c r="T571" i="3"/>
  <c r="A572" i="3"/>
  <c r="B572" i="3"/>
  <c r="C572" i="3"/>
  <c r="D572" i="3"/>
  <c r="E572" i="3"/>
  <c r="F572" i="3"/>
  <c r="G572" i="3"/>
  <c r="H572" i="3"/>
  <c r="I572" i="3"/>
  <c r="J572" i="3"/>
  <c r="K572" i="3"/>
  <c r="L572" i="3"/>
  <c r="M572" i="3"/>
  <c r="N572" i="3"/>
  <c r="O572" i="3"/>
  <c r="P572" i="3"/>
  <c r="Q572" i="3"/>
  <c r="R572" i="3"/>
  <c r="S572" i="3"/>
  <c r="T572" i="3"/>
  <c r="A573" i="3"/>
  <c r="B573" i="3"/>
  <c r="C573" i="3"/>
  <c r="D573" i="3"/>
  <c r="E573" i="3"/>
  <c r="F573" i="3"/>
  <c r="G573" i="3"/>
  <c r="H573" i="3"/>
  <c r="I573" i="3"/>
  <c r="J573" i="3"/>
  <c r="K573" i="3"/>
  <c r="L573" i="3"/>
  <c r="M573" i="3"/>
  <c r="N573" i="3"/>
  <c r="O573" i="3"/>
  <c r="P573" i="3"/>
  <c r="Q573" i="3"/>
  <c r="R573" i="3"/>
  <c r="S573" i="3"/>
  <c r="T573" i="3"/>
  <c r="A574" i="3"/>
  <c r="B574" i="3"/>
  <c r="C574" i="3"/>
  <c r="D574" i="3"/>
  <c r="E574" i="3"/>
  <c r="F574" i="3"/>
  <c r="G574" i="3"/>
  <c r="H574" i="3"/>
  <c r="I574" i="3"/>
  <c r="J574" i="3"/>
  <c r="K574" i="3"/>
  <c r="L574" i="3"/>
  <c r="M574" i="3"/>
  <c r="N574" i="3"/>
  <c r="O574" i="3"/>
  <c r="P574" i="3"/>
  <c r="Q574" i="3"/>
  <c r="R574" i="3"/>
  <c r="S574" i="3"/>
  <c r="T574" i="3"/>
  <c r="A575" i="3"/>
  <c r="B575" i="3"/>
  <c r="C575" i="3"/>
  <c r="D575" i="3"/>
  <c r="E575" i="3" s="1"/>
  <c r="F575" i="3"/>
  <c r="G575" i="3"/>
  <c r="H575" i="3"/>
  <c r="I575" i="3"/>
  <c r="J575" i="3"/>
  <c r="K575" i="3"/>
  <c r="L575" i="3"/>
  <c r="M575" i="3"/>
  <c r="N575" i="3"/>
  <c r="O575" i="3"/>
  <c r="P575" i="3"/>
  <c r="Q575" i="3"/>
  <c r="R575" i="3"/>
  <c r="S575" i="3"/>
  <c r="T575" i="3"/>
  <c r="A576" i="3"/>
  <c r="B576" i="3"/>
  <c r="C576" i="3"/>
  <c r="D576" i="3"/>
  <c r="E576" i="3" s="1"/>
  <c r="F576" i="3"/>
  <c r="G576" i="3"/>
  <c r="H576" i="3"/>
  <c r="I576" i="3"/>
  <c r="J576" i="3"/>
  <c r="K576" i="3"/>
  <c r="L576" i="3"/>
  <c r="M576" i="3"/>
  <c r="N576" i="3"/>
  <c r="O576" i="3"/>
  <c r="P576" i="3"/>
  <c r="Q576" i="3"/>
  <c r="R576" i="3"/>
  <c r="S576" i="3"/>
  <c r="T576" i="3"/>
  <c r="A577" i="3"/>
  <c r="B577" i="3"/>
  <c r="C577" i="3"/>
  <c r="D577" i="3"/>
  <c r="E577" i="3"/>
  <c r="F577" i="3"/>
  <c r="G577" i="3"/>
  <c r="H577" i="3"/>
  <c r="I577" i="3"/>
  <c r="J577" i="3"/>
  <c r="K577" i="3"/>
  <c r="L577" i="3"/>
  <c r="M577" i="3"/>
  <c r="N577" i="3"/>
  <c r="O577" i="3"/>
  <c r="P577" i="3"/>
  <c r="Q577" i="3"/>
  <c r="R577" i="3"/>
  <c r="S577" i="3"/>
  <c r="T577" i="3"/>
  <c r="A578" i="3"/>
  <c r="B578" i="3"/>
  <c r="C578" i="3"/>
  <c r="D578" i="3"/>
  <c r="E578" i="3" s="1"/>
  <c r="F578" i="3"/>
  <c r="G578" i="3"/>
  <c r="H578" i="3"/>
  <c r="I578" i="3"/>
  <c r="J578" i="3"/>
  <c r="K578" i="3"/>
  <c r="L578" i="3"/>
  <c r="M578" i="3"/>
  <c r="N578" i="3"/>
  <c r="O578" i="3"/>
  <c r="P578" i="3"/>
  <c r="Q578" i="3"/>
  <c r="R578" i="3"/>
  <c r="S578" i="3"/>
  <c r="T578" i="3"/>
  <c r="A579" i="3"/>
  <c r="B579" i="3"/>
  <c r="C579" i="3"/>
  <c r="D579" i="3"/>
  <c r="E579" i="3"/>
  <c r="F579" i="3"/>
  <c r="G579" i="3"/>
  <c r="H579" i="3"/>
  <c r="I579" i="3"/>
  <c r="J579" i="3"/>
  <c r="K579" i="3"/>
  <c r="L579" i="3"/>
  <c r="M579" i="3"/>
  <c r="N579" i="3"/>
  <c r="O579" i="3"/>
  <c r="P579" i="3"/>
  <c r="Q579" i="3"/>
  <c r="R579" i="3"/>
  <c r="S579" i="3"/>
  <c r="T579" i="3"/>
  <c r="A580" i="3"/>
  <c r="B580" i="3"/>
  <c r="C580" i="3"/>
  <c r="D580" i="3"/>
  <c r="E580" i="3"/>
  <c r="F580" i="3"/>
  <c r="G580" i="3"/>
  <c r="H580" i="3"/>
  <c r="I580" i="3"/>
  <c r="J580" i="3"/>
  <c r="K580" i="3"/>
  <c r="L580" i="3"/>
  <c r="M580" i="3"/>
  <c r="N580" i="3"/>
  <c r="O580" i="3"/>
  <c r="P580" i="3"/>
  <c r="Q580" i="3"/>
  <c r="R580" i="3"/>
  <c r="S580" i="3"/>
  <c r="T580" i="3"/>
  <c r="A581" i="3"/>
  <c r="B581" i="3"/>
  <c r="C581" i="3"/>
  <c r="D581" i="3"/>
  <c r="E581" i="3"/>
  <c r="F581" i="3"/>
  <c r="G581" i="3"/>
  <c r="H581" i="3"/>
  <c r="I581" i="3"/>
  <c r="J581" i="3"/>
  <c r="K581" i="3"/>
  <c r="L581" i="3"/>
  <c r="M581" i="3"/>
  <c r="N581" i="3"/>
  <c r="O581" i="3"/>
  <c r="P581" i="3"/>
  <c r="Q581" i="3"/>
  <c r="R581" i="3"/>
  <c r="S581" i="3"/>
  <c r="T581" i="3"/>
  <c r="A582" i="3"/>
  <c r="B582" i="3"/>
  <c r="C582" i="3"/>
  <c r="D582" i="3"/>
  <c r="E582" i="3"/>
  <c r="F582" i="3"/>
  <c r="G582" i="3"/>
  <c r="H582" i="3"/>
  <c r="I582" i="3"/>
  <c r="J582" i="3"/>
  <c r="K582" i="3"/>
  <c r="L582" i="3"/>
  <c r="M582" i="3"/>
  <c r="N582" i="3"/>
  <c r="O582" i="3"/>
  <c r="P582" i="3"/>
  <c r="Q582" i="3"/>
  <c r="R582" i="3"/>
  <c r="S582" i="3"/>
  <c r="T582" i="3"/>
  <c r="A583" i="3"/>
  <c r="B583" i="3"/>
  <c r="C583" i="3"/>
  <c r="D583" i="3"/>
  <c r="E583" i="3" s="1"/>
  <c r="F583" i="3"/>
  <c r="G583" i="3"/>
  <c r="H583" i="3"/>
  <c r="I583" i="3"/>
  <c r="J583" i="3"/>
  <c r="K583" i="3"/>
  <c r="L583" i="3"/>
  <c r="M583" i="3"/>
  <c r="N583" i="3"/>
  <c r="O583" i="3"/>
  <c r="P583" i="3"/>
  <c r="Q583" i="3"/>
  <c r="R583" i="3"/>
  <c r="S583" i="3"/>
  <c r="T583" i="3"/>
  <c r="A584" i="3"/>
  <c r="B584" i="3"/>
  <c r="C584" i="3"/>
  <c r="D584" i="3"/>
  <c r="E584" i="3"/>
  <c r="F584" i="3"/>
  <c r="G584" i="3"/>
  <c r="H584" i="3"/>
  <c r="I584" i="3"/>
  <c r="J584" i="3"/>
  <c r="K584" i="3"/>
  <c r="L584" i="3"/>
  <c r="M584" i="3"/>
  <c r="N584" i="3"/>
  <c r="O584" i="3"/>
  <c r="P584" i="3"/>
  <c r="Q584" i="3"/>
  <c r="R584" i="3"/>
  <c r="S584" i="3"/>
  <c r="T584" i="3"/>
  <c r="A585" i="3"/>
  <c r="B585" i="3"/>
  <c r="C585" i="3"/>
  <c r="D585" i="3"/>
  <c r="E585" i="3"/>
  <c r="F585" i="3"/>
  <c r="G585" i="3"/>
  <c r="H585" i="3"/>
  <c r="I585" i="3"/>
  <c r="J585" i="3"/>
  <c r="K585" i="3"/>
  <c r="L585" i="3"/>
  <c r="M585" i="3"/>
  <c r="N585" i="3"/>
  <c r="O585" i="3"/>
  <c r="P585" i="3"/>
  <c r="Q585" i="3"/>
  <c r="R585" i="3"/>
  <c r="S585" i="3"/>
  <c r="T585" i="3"/>
  <c r="A586" i="3"/>
  <c r="B586" i="3"/>
  <c r="C586" i="3"/>
  <c r="D586" i="3"/>
  <c r="E586" i="3"/>
  <c r="F586" i="3"/>
  <c r="G586" i="3"/>
  <c r="H586" i="3"/>
  <c r="I586" i="3"/>
  <c r="J586" i="3"/>
  <c r="K586" i="3"/>
  <c r="L586" i="3"/>
  <c r="M586" i="3"/>
  <c r="N586" i="3"/>
  <c r="O586" i="3"/>
  <c r="P586" i="3"/>
  <c r="Q586" i="3"/>
  <c r="R586" i="3"/>
  <c r="S586" i="3"/>
  <c r="T586" i="3"/>
  <c r="A587" i="3"/>
  <c r="B587" i="3"/>
  <c r="C587" i="3"/>
  <c r="D587" i="3"/>
  <c r="E587" i="3"/>
  <c r="F587" i="3"/>
  <c r="G587" i="3"/>
  <c r="H587" i="3"/>
  <c r="I587" i="3"/>
  <c r="J587" i="3"/>
  <c r="K587" i="3"/>
  <c r="L587" i="3"/>
  <c r="M587" i="3"/>
  <c r="N587" i="3"/>
  <c r="O587" i="3"/>
  <c r="P587" i="3"/>
  <c r="Q587" i="3"/>
  <c r="R587" i="3"/>
  <c r="S587" i="3"/>
  <c r="T587" i="3"/>
  <c r="A588" i="3"/>
  <c r="B588" i="3"/>
  <c r="C588" i="3"/>
  <c r="D588" i="3"/>
  <c r="E588" i="3"/>
  <c r="F588" i="3"/>
  <c r="G588" i="3"/>
  <c r="H588" i="3"/>
  <c r="I588" i="3"/>
  <c r="J588" i="3"/>
  <c r="K588" i="3"/>
  <c r="L588" i="3"/>
  <c r="M588" i="3"/>
  <c r="N588" i="3"/>
  <c r="O588" i="3"/>
  <c r="P588" i="3"/>
  <c r="Q588" i="3"/>
  <c r="R588" i="3"/>
  <c r="S588" i="3"/>
  <c r="T588" i="3"/>
  <c r="A589" i="3"/>
  <c r="B589" i="3"/>
  <c r="C589" i="3"/>
  <c r="D589" i="3"/>
  <c r="E589" i="3"/>
  <c r="F589" i="3"/>
  <c r="G589" i="3"/>
  <c r="H589" i="3"/>
  <c r="I589" i="3"/>
  <c r="J589" i="3"/>
  <c r="K589" i="3"/>
  <c r="L589" i="3"/>
  <c r="M589" i="3"/>
  <c r="N589" i="3"/>
  <c r="O589" i="3"/>
  <c r="P589" i="3"/>
  <c r="Q589" i="3"/>
  <c r="R589" i="3"/>
  <c r="S589" i="3"/>
  <c r="T589" i="3"/>
  <c r="A590" i="3"/>
  <c r="B590" i="3"/>
  <c r="C590" i="3"/>
  <c r="D590" i="3"/>
  <c r="E590" i="3"/>
  <c r="F590" i="3"/>
  <c r="G590" i="3"/>
  <c r="H590" i="3"/>
  <c r="I590" i="3"/>
  <c r="J590" i="3"/>
  <c r="K590" i="3"/>
  <c r="L590" i="3"/>
  <c r="M590" i="3"/>
  <c r="N590" i="3"/>
  <c r="O590" i="3"/>
  <c r="P590" i="3"/>
  <c r="Q590" i="3"/>
  <c r="R590" i="3"/>
  <c r="S590" i="3"/>
  <c r="T590" i="3"/>
  <c r="A591" i="3"/>
  <c r="B591" i="3"/>
  <c r="C591" i="3"/>
  <c r="D591" i="3"/>
  <c r="E591" i="3"/>
  <c r="F591" i="3"/>
  <c r="G591" i="3"/>
  <c r="H591" i="3"/>
  <c r="I591" i="3"/>
  <c r="J591" i="3"/>
  <c r="K591" i="3"/>
  <c r="L591" i="3"/>
  <c r="M591" i="3"/>
  <c r="N591" i="3"/>
  <c r="O591" i="3"/>
  <c r="P591" i="3"/>
  <c r="Q591" i="3"/>
  <c r="R591" i="3"/>
  <c r="S591" i="3"/>
  <c r="T591" i="3"/>
  <c r="A592" i="3"/>
  <c r="B592" i="3"/>
  <c r="C592" i="3"/>
  <c r="D592" i="3"/>
  <c r="E592" i="3"/>
  <c r="F592" i="3"/>
  <c r="G592" i="3"/>
  <c r="H592" i="3"/>
  <c r="I592" i="3"/>
  <c r="J592" i="3"/>
  <c r="K592" i="3"/>
  <c r="L592" i="3"/>
  <c r="M592" i="3"/>
  <c r="N592" i="3"/>
  <c r="O592" i="3"/>
  <c r="P592" i="3"/>
  <c r="Q592" i="3"/>
  <c r="R592" i="3"/>
  <c r="S592" i="3"/>
  <c r="T592" i="3"/>
  <c r="A593" i="3"/>
  <c r="B593" i="3"/>
  <c r="C593" i="3"/>
  <c r="D593" i="3"/>
  <c r="E593" i="3"/>
  <c r="F593" i="3"/>
  <c r="G593" i="3"/>
  <c r="H593" i="3"/>
  <c r="I593" i="3"/>
  <c r="J593" i="3"/>
  <c r="K593" i="3"/>
  <c r="L593" i="3"/>
  <c r="M593" i="3"/>
  <c r="N593" i="3"/>
  <c r="O593" i="3"/>
  <c r="P593" i="3"/>
  <c r="Q593" i="3"/>
  <c r="R593" i="3"/>
  <c r="S593" i="3"/>
  <c r="T593" i="3"/>
  <c r="A594" i="3"/>
  <c r="B594" i="3"/>
  <c r="C594" i="3"/>
  <c r="D594" i="3"/>
  <c r="E594" i="3"/>
  <c r="F594" i="3"/>
  <c r="G594" i="3"/>
  <c r="H594" i="3"/>
  <c r="I594" i="3"/>
  <c r="J594" i="3"/>
  <c r="K594" i="3"/>
  <c r="L594" i="3"/>
  <c r="M594" i="3"/>
  <c r="N594" i="3"/>
  <c r="O594" i="3"/>
  <c r="P594" i="3"/>
  <c r="Q594" i="3"/>
  <c r="R594" i="3"/>
  <c r="S594" i="3"/>
  <c r="T594" i="3"/>
  <c r="A595" i="3"/>
  <c r="B595" i="3"/>
  <c r="C595" i="3"/>
  <c r="D595" i="3"/>
  <c r="E595" i="3"/>
  <c r="F595" i="3"/>
  <c r="G595" i="3"/>
  <c r="H595" i="3"/>
  <c r="I595" i="3"/>
  <c r="J595" i="3"/>
  <c r="K595" i="3"/>
  <c r="L595" i="3"/>
  <c r="M595" i="3"/>
  <c r="N595" i="3"/>
  <c r="O595" i="3"/>
  <c r="P595" i="3"/>
  <c r="Q595" i="3"/>
  <c r="R595" i="3"/>
  <c r="S595" i="3"/>
  <c r="T595" i="3"/>
  <c r="A596" i="3"/>
  <c r="B596" i="3"/>
  <c r="C596" i="3"/>
  <c r="D596" i="3"/>
  <c r="E596" i="3"/>
  <c r="F596" i="3"/>
  <c r="G596" i="3"/>
  <c r="H596" i="3"/>
  <c r="I596" i="3"/>
  <c r="J596" i="3"/>
  <c r="K596" i="3"/>
  <c r="L596" i="3"/>
  <c r="M596" i="3"/>
  <c r="N596" i="3"/>
  <c r="O596" i="3"/>
  <c r="P596" i="3"/>
  <c r="Q596" i="3"/>
  <c r="R596" i="3"/>
  <c r="S596" i="3"/>
  <c r="T596" i="3"/>
  <c r="A597" i="3"/>
  <c r="B597" i="3"/>
  <c r="C597" i="3"/>
  <c r="D597" i="3"/>
  <c r="E597" i="3"/>
  <c r="F597" i="3"/>
  <c r="G597" i="3"/>
  <c r="H597" i="3"/>
  <c r="I597" i="3"/>
  <c r="J597" i="3"/>
  <c r="K597" i="3"/>
  <c r="L597" i="3"/>
  <c r="M597" i="3"/>
  <c r="N597" i="3"/>
  <c r="O597" i="3"/>
  <c r="P597" i="3"/>
  <c r="Q597" i="3"/>
  <c r="R597" i="3"/>
  <c r="S597" i="3"/>
  <c r="T597" i="3"/>
  <c r="A598" i="3"/>
  <c r="B598" i="3"/>
  <c r="C598" i="3"/>
  <c r="D598" i="3"/>
  <c r="E598" i="3" s="1"/>
  <c r="F598" i="3"/>
  <c r="G598" i="3"/>
  <c r="H598" i="3"/>
  <c r="I598" i="3"/>
  <c r="J598" i="3"/>
  <c r="K598" i="3"/>
  <c r="L598" i="3"/>
  <c r="M598" i="3"/>
  <c r="N598" i="3"/>
  <c r="O598" i="3"/>
  <c r="P598" i="3"/>
  <c r="Q598" i="3"/>
  <c r="R598" i="3"/>
  <c r="S598" i="3"/>
  <c r="T598" i="3"/>
  <c r="A599" i="3"/>
  <c r="B599" i="3"/>
  <c r="C599" i="3"/>
  <c r="D599" i="3"/>
  <c r="E599" i="3" s="1"/>
  <c r="F599" i="3"/>
  <c r="G599" i="3"/>
  <c r="H599" i="3"/>
  <c r="I599" i="3"/>
  <c r="J599" i="3"/>
  <c r="K599" i="3"/>
  <c r="L599" i="3"/>
  <c r="M599" i="3"/>
  <c r="N599" i="3"/>
  <c r="O599" i="3"/>
  <c r="P599" i="3"/>
  <c r="Q599" i="3"/>
  <c r="R599" i="3"/>
  <c r="S599" i="3"/>
  <c r="T599" i="3"/>
  <c r="A600" i="3"/>
  <c r="B600" i="3"/>
  <c r="C600" i="3"/>
  <c r="D600" i="3"/>
  <c r="E600" i="3" s="1"/>
  <c r="F600" i="3"/>
  <c r="G600" i="3"/>
  <c r="H600" i="3"/>
  <c r="I600" i="3"/>
  <c r="J600" i="3"/>
  <c r="K600" i="3"/>
  <c r="L600" i="3"/>
  <c r="M600" i="3"/>
  <c r="N600" i="3"/>
  <c r="O600" i="3"/>
  <c r="P600" i="3"/>
  <c r="Q600" i="3"/>
  <c r="R600" i="3"/>
  <c r="S600" i="3"/>
  <c r="T600" i="3"/>
  <c r="A601" i="3"/>
  <c r="B601" i="3"/>
  <c r="C601" i="3"/>
  <c r="D601" i="3"/>
  <c r="E601" i="3"/>
  <c r="F601" i="3"/>
  <c r="G601" i="3"/>
  <c r="H601" i="3"/>
  <c r="I601" i="3"/>
  <c r="J601" i="3"/>
  <c r="K601" i="3"/>
  <c r="L601" i="3"/>
  <c r="M601" i="3"/>
  <c r="N601" i="3"/>
  <c r="O601" i="3"/>
  <c r="P601" i="3"/>
  <c r="Q601" i="3"/>
  <c r="R601" i="3"/>
  <c r="S601" i="3"/>
  <c r="T601" i="3"/>
  <c r="A602" i="3"/>
  <c r="B602" i="3"/>
  <c r="C602" i="3"/>
  <c r="D602" i="3"/>
  <c r="E602" i="3"/>
  <c r="F602" i="3"/>
  <c r="G602" i="3"/>
  <c r="H602" i="3"/>
  <c r="I602" i="3"/>
  <c r="J602" i="3"/>
  <c r="K602" i="3"/>
  <c r="L602" i="3"/>
  <c r="M602" i="3"/>
  <c r="N602" i="3"/>
  <c r="O602" i="3"/>
  <c r="P602" i="3"/>
  <c r="Q602" i="3"/>
  <c r="R602" i="3"/>
  <c r="S602" i="3"/>
  <c r="T602" i="3"/>
  <c r="A603" i="3"/>
  <c r="B603" i="3"/>
  <c r="C603" i="3"/>
  <c r="D603" i="3"/>
  <c r="E603" i="3"/>
  <c r="F603" i="3"/>
  <c r="G603" i="3"/>
  <c r="H603" i="3"/>
  <c r="I603" i="3"/>
  <c r="J603" i="3"/>
  <c r="K603" i="3"/>
  <c r="L603" i="3"/>
  <c r="M603" i="3"/>
  <c r="N603" i="3"/>
  <c r="O603" i="3"/>
  <c r="P603" i="3"/>
  <c r="Q603" i="3"/>
  <c r="R603" i="3"/>
  <c r="S603" i="3"/>
  <c r="T603" i="3"/>
  <c r="A604" i="3"/>
  <c r="B604" i="3"/>
  <c r="C604" i="3"/>
  <c r="D604" i="3"/>
  <c r="E604" i="3"/>
  <c r="F604" i="3"/>
  <c r="G604" i="3"/>
  <c r="H604" i="3"/>
  <c r="I604" i="3"/>
  <c r="J604" i="3"/>
  <c r="K604" i="3"/>
  <c r="L604" i="3"/>
  <c r="M604" i="3"/>
  <c r="N604" i="3"/>
  <c r="O604" i="3"/>
  <c r="P604" i="3"/>
  <c r="Q604" i="3"/>
  <c r="R604" i="3"/>
  <c r="S604" i="3"/>
  <c r="T604" i="3"/>
  <c r="A605" i="3"/>
  <c r="B605" i="3"/>
  <c r="C605" i="3"/>
  <c r="D605" i="3"/>
  <c r="E605" i="3" s="1"/>
  <c r="F605" i="3"/>
  <c r="G605" i="3"/>
  <c r="H605" i="3"/>
  <c r="I605" i="3"/>
  <c r="J605" i="3"/>
  <c r="K605" i="3"/>
  <c r="L605" i="3"/>
  <c r="M605" i="3"/>
  <c r="N605" i="3"/>
  <c r="O605" i="3"/>
  <c r="P605" i="3"/>
  <c r="Q605" i="3"/>
  <c r="R605" i="3"/>
  <c r="S605" i="3"/>
  <c r="T605" i="3"/>
  <c r="A606" i="3"/>
  <c r="B606" i="3"/>
  <c r="C606" i="3"/>
  <c r="D606" i="3"/>
  <c r="E606" i="3"/>
  <c r="F606" i="3"/>
  <c r="G606" i="3"/>
  <c r="H606" i="3"/>
  <c r="I606" i="3"/>
  <c r="J606" i="3"/>
  <c r="K606" i="3"/>
  <c r="L606" i="3"/>
  <c r="M606" i="3"/>
  <c r="N606" i="3"/>
  <c r="O606" i="3"/>
  <c r="P606" i="3"/>
  <c r="Q606" i="3"/>
  <c r="R606" i="3"/>
  <c r="S606" i="3"/>
  <c r="T606" i="3"/>
  <c r="A607" i="3"/>
  <c r="B607" i="3"/>
  <c r="C607" i="3"/>
  <c r="D607" i="3"/>
  <c r="E607" i="3"/>
  <c r="F607" i="3"/>
  <c r="G607" i="3"/>
  <c r="H607" i="3"/>
  <c r="I607" i="3"/>
  <c r="J607" i="3"/>
  <c r="K607" i="3"/>
  <c r="L607" i="3"/>
  <c r="M607" i="3"/>
  <c r="N607" i="3"/>
  <c r="O607" i="3"/>
  <c r="P607" i="3"/>
  <c r="Q607" i="3"/>
  <c r="R607" i="3"/>
  <c r="S607" i="3"/>
  <c r="T607" i="3"/>
  <c r="A608" i="3"/>
  <c r="B608" i="3"/>
  <c r="C608" i="3"/>
  <c r="D608" i="3"/>
  <c r="E608" i="3"/>
  <c r="F608" i="3"/>
  <c r="G608" i="3"/>
  <c r="H608" i="3"/>
  <c r="I608" i="3"/>
  <c r="J608" i="3"/>
  <c r="K608" i="3"/>
  <c r="L608" i="3"/>
  <c r="M608" i="3"/>
  <c r="N608" i="3"/>
  <c r="O608" i="3"/>
  <c r="P608" i="3"/>
  <c r="Q608" i="3"/>
  <c r="R608" i="3"/>
  <c r="S608" i="3"/>
  <c r="T608" i="3"/>
  <c r="A609" i="3"/>
  <c r="B609" i="3"/>
  <c r="C609" i="3"/>
  <c r="D609" i="3"/>
  <c r="E609" i="3"/>
  <c r="F609" i="3"/>
  <c r="G609" i="3"/>
  <c r="H609" i="3"/>
  <c r="I609" i="3"/>
  <c r="J609" i="3"/>
  <c r="K609" i="3"/>
  <c r="L609" i="3"/>
  <c r="M609" i="3"/>
  <c r="N609" i="3"/>
  <c r="O609" i="3"/>
  <c r="P609" i="3"/>
  <c r="Q609" i="3"/>
  <c r="R609" i="3"/>
  <c r="S609" i="3"/>
  <c r="T609" i="3"/>
  <c r="A610" i="3"/>
  <c r="B610" i="3"/>
  <c r="C610" i="3"/>
  <c r="D610" i="3"/>
  <c r="E610" i="3"/>
  <c r="F610" i="3"/>
  <c r="G610" i="3"/>
  <c r="H610" i="3"/>
  <c r="I610" i="3"/>
  <c r="J610" i="3"/>
  <c r="K610" i="3"/>
  <c r="L610" i="3"/>
  <c r="M610" i="3"/>
  <c r="N610" i="3"/>
  <c r="O610" i="3"/>
  <c r="P610" i="3"/>
  <c r="Q610" i="3"/>
  <c r="R610" i="3"/>
  <c r="S610" i="3"/>
  <c r="T610" i="3"/>
  <c r="A611" i="3"/>
  <c r="B611" i="3"/>
  <c r="C611" i="3"/>
  <c r="D611" i="3"/>
  <c r="E611" i="3"/>
  <c r="F611" i="3"/>
  <c r="G611" i="3"/>
  <c r="H611" i="3"/>
  <c r="I611" i="3"/>
  <c r="J611" i="3"/>
  <c r="K611" i="3"/>
  <c r="L611" i="3"/>
  <c r="M611" i="3"/>
  <c r="N611" i="3"/>
  <c r="O611" i="3"/>
  <c r="P611" i="3"/>
  <c r="Q611" i="3"/>
  <c r="R611" i="3"/>
  <c r="S611" i="3"/>
  <c r="T611" i="3"/>
  <c r="A612" i="3"/>
  <c r="B612" i="3"/>
  <c r="C612" i="3"/>
  <c r="D612" i="3"/>
  <c r="E612" i="3"/>
  <c r="F612" i="3"/>
  <c r="G612" i="3"/>
  <c r="H612" i="3"/>
  <c r="I612" i="3"/>
  <c r="J612" i="3"/>
  <c r="K612" i="3"/>
  <c r="L612" i="3"/>
  <c r="M612" i="3"/>
  <c r="N612" i="3"/>
  <c r="O612" i="3"/>
  <c r="P612" i="3"/>
  <c r="Q612" i="3"/>
  <c r="R612" i="3"/>
  <c r="S612" i="3"/>
  <c r="T612" i="3"/>
  <c r="A613" i="3"/>
  <c r="B613" i="3"/>
  <c r="C613" i="3"/>
  <c r="D613" i="3"/>
  <c r="E613" i="3"/>
  <c r="F613" i="3"/>
  <c r="G613" i="3"/>
  <c r="H613" i="3"/>
  <c r="I613" i="3"/>
  <c r="J613" i="3"/>
  <c r="K613" i="3"/>
  <c r="L613" i="3"/>
  <c r="M613" i="3"/>
  <c r="N613" i="3"/>
  <c r="O613" i="3"/>
  <c r="P613" i="3"/>
  <c r="Q613" i="3"/>
  <c r="R613" i="3"/>
  <c r="S613" i="3"/>
  <c r="T613" i="3"/>
  <c r="A614" i="3"/>
  <c r="B614" i="3"/>
  <c r="C614" i="3"/>
  <c r="D614" i="3"/>
  <c r="E614" i="3" s="1"/>
  <c r="F614" i="3"/>
  <c r="G614" i="3"/>
  <c r="H614" i="3"/>
  <c r="I614" i="3"/>
  <c r="J614" i="3"/>
  <c r="K614" i="3"/>
  <c r="L614" i="3"/>
  <c r="M614" i="3"/>
  <c r="N614" i="3"/>
  <c r="O614" i="3"/>
  <c r="P614" i="3"/>
  <c r="Q614" i="3"/>
  <c r="R614" i="3"/>
  <c r="S614" i="3"/>
  <c r="T614" i="3"/>
  <c r="A615" i="3"/>
  <c r="B615" i="3"/>
  <c r="C615" i="3"/>
  <c r="D615" i="3"/>
  <c r="E615" i="3"/>
  <c r="F615" i="3"/>
  <c r="G615" i="3"/>
  <c r="H615" i="3"/>
  <c r="I615" i="3"/>
  <c r="J615" i="3"/>
  <c r="K615" i="3"/>
  <c r="L615" i="3"/>
  <c r="M615" i="3"/>
  <c r="N615" i="3"/>
  <c r="O615" i="3"/>
  <c r="P615" i="3"/>
  <c r="Q615" i="3"/>
  <c r="R615" i="3"/>
  <c r="S615" i="3"/>
  <c r="T615" i="3"/>
  <c r="A616" i="3"/>
  <c r="B616" i="3"/>
  <c r="C616" i="3"/>
  <c r="D616" i="3"/>
  <c r="E616" i="3" s="1"/>
  <c r="F616" i="3"/>
  <c r="G616" i="3"/>
  <c r="H616" i="3"/>
  <c r="I616" i="3"/>
  <c r="J616" i="3"/>
  <c r="K616" i="3"/>
  <c r="L616" i="3"/>
  <c r="M616" i="3"/>
  <c r="N616" i="3"/>
  <c r="O616" i="3"/>
  <c r="P616" i="3"/>
  <c r="Q616" i="3"/>
  <c r="R616" i="3"/>
  <c r="S616" i="3"/>
  <c r="T616" i="3"/>
  <c r="A617" i="3"/>
  <c r="B617" i="3"/>
  <c r="C617" i="3"/>
  <c r="D617" i="3"/>
  <c r="E617" i="3"/>
  <c r="F617" i="3"/>
  <c r="G617" i="3"/>
  <c r="H617" i="3"/>
  <c r="I617" i="3"/>
  <c r="J617" i="3"/>
  <c r="K617" i="3"/>
  <c r="L617" i="3"/>
  <c r="M617" i="3"/>
  <c r="N617" i="3"/>
  <c r="O617" i="3"/>
  <c r="P617" i="3"/>
  <c r="Q617" i="3"/>
  <c r="R617" i="3"/>
  <c r="S617" i="3"/>
  <c r="T617" i="3"/>
  <c r="A618" i="3"/>
  <c r="B618" i="3"/>
  <c r="C618" i="3"/>
  <c r="D618" i="3"/>
  <c r="E618" i="3"/>
  <c r="F618" i="3"/>
  <c r="G618" i="3"/>
  <c r="H618" i="3"/>
  <c r="I618" i="3"/>
  <c r="J618" i="3"/>
  <c r="K618" i="3"/>
  <c r="L618" i="3"/>
  <c r="M618" i="3"/>
  <c r="N618" i="3"/>
  <c r="O618" i="3"/>
  <c r="P618" i="3"/>
  <c r="Q618" i="3"/>
  <c r="R618" i="3"/>
  <c r="S618" i="3"/>
  <c r="T618" i="3"/>
  <c r="A619" i="3"/>
  <c r="B619" i="3"/>
  <c r="C619" i="3"/>
  <c r="D619" i="3"/>
  <c r="E619" i="3"/>
  <c r="F619" i="3"/>
  <c r="G619" i="3"/>
  <c r="H619" i="3"/>
  <c r="I619" i="3"/>
  <c r="J619" i="3"/>
  <c r="K619" i="3"/>
  <c r="L619" i="3"/>
  <c r="M619" i="3"/>
  <c r="N619" i="3"/>
  <c r="O619" i="3"/>
  <c r="P619" i="3"/>
  <c r="Q619" i="3"/>
  <c r="R619" i="3"/>
  <c r="S619" i="3"/>
  <c r="T619" i="3"/>
  <c r="A620" i="3"/>
  <c r="B620" i="3"/>
  <c r="C620" i="3"/>
  <c r="D620" i="3"/>
  <c r="E620" i="3"/>
  <c r="F620" i="3"/>
  <c r="G620" i="3"/>
  <c r="H620" i="3"/>
  <c r="I620" i="3"/>
  <c r="J620" i="3"/>
  <c r="K620" i="3"/>
  <c r="L620" i="3"/>
  <c r="M620" i="3"/>
  <c r="N620" i="3"/>
  <c r="O620" i="3"/>
  <c r="P620" i="3"/>
  <c r="Q620" i="3"/>
  <c r="R620" i="3"/>
  <c r="S620" i="3"/>
  <c r="T620" i="3"/>
  <c r="A621" i="3"/>
  <c r="B621" i="3"/>
  <c r="C621" i="3"/>
  <c r="D621" i="3"/>
  <c r="E621" i="3" s="1"/>
  <c r="F621" i="3"/>
  <c r="G621" i="3"/>
  <c r="H621" i="3"/>
  <c r="I621" i="3"/>
  <c r="J621" i="3"/>
  <c r="K621" i="3"/>
  <c r="L621" i="3"/>
  <c r="M621" i="3"/>
  <c r="N621" i="3"/>
  <c r="O621" i="3"/>
  <c r="P621" i="3"/>
  <c r="Q621" i="3" s="1"/>
  <c r="R621" i="3"/>
  <c r="S621" i="3"/>
  <c r="T621" i="3"/>
  <c r="A622" i="3"/>
  <c r="B622" i="3"/>
  <c r="C622" i="3"/>
  <c r="D622" i="3"/>
  <c r="E622" i="3" s="1"/>
  <c r="F622" i="3"/>
  <c r="G622" i="3"/>
  <c r="H622" i="3"/>
  <c r="I622" i="3"/>
  <c r="J622" i="3"/>
  <c r="K622" i="3"/>
  <c r="L622" i="3"/>
  <c r="M622" i="3"/>
  <c r="N622" i="3"/>
  <c r="O622" i="3"/>
  <c r="P622" i="3"/>
  <c r="Q622" i="3" s="1"/>
  <c r="B15" i="2" s="1" a="1"/>
  <c r="B15" i="2" s="1"/>
  <c r="R622" i="3"/>
  <c r="S622" i="3"/>
  <c r="T622" i="3"/>
  <c r="A623" i="3"/>
  <c r="B623" i="3"/>
  <c r="C623" i="3"/>
  <c r="D623" i="3"/>
  <c r="E623" i="3"/>
  <c r="F623" i="3"/>
  <c r="G623" i="3"/>
  <c r="H623" i="3"/>
  <c r="I623" i="3"/>
  <c r="J623" i="3"/>
  <c r="K623" i="3"/>
  <c r="L623" i="3"/>
  <c r="M623" i="3"/>
  <c r="N623" i="3"/>
  <c r="O623" i="3"/>
  <c r="P623" i="3"/>
  <c r="Q623" i="3"/>
  <c r="R623" i="3"/>
  <c r="S623" i="3"/>
  <c r="T623" i="3"/>
  <c r="A624" i="3"/>
  <c r="B624" i="3"/>
  <c r="C624" i="3"/>
  <c r="D624" i="3"/>
  <c r="E624" i="3" s="1"/>
  <c r="F624" i="3"/>
  <c r="G624" i="3"/>
  <c r="H624" i="3"/>
  <c r="I624" i="3"/>
  <c r="J624" i="3"/>
  <c r="K624" i="3"/>
  <c r="L624" i="3"/>
  <c r="M624" i="3"/>
  <c r="N624" i="3"/>
  <c r="O624" i="3"/>
  <c r="P624" i="3"/>
  <c r="Q624" i="3"/>
  <c r="R624" i="3"/>
  <c r="S624" i="3"/>
  <c r="T624" i="3"/>
  <c r="A625" i="3"/>
  <c r="B625" i="3"/>
  <c r="C625" i="3"/>
  <c r="D625" i="3"/>
  <c r="E625" i="3"/>
  <c r="F625" i="3"/>
  <c r="G625" i="3"/>
  <c r="H625" i="3"/>
  <c r="I625" i="3"/>
  <c r="J625" i="3"/>
  <c r="K625" i="3"/>
  <c r="L625" i="3"/>
  <c r="M625" i="3"/>
  <c r="N625" i="3"/>
  <c r="O625" i="3"/>
  <c r="P625" i="3"/>
  <c r="Q625" i="3"/>
  <c r="R625" i="3"/>
  <c r="S625" i="3"/>
  <c r="T625" i="3"/>
  <c r="A626" i="3"/>
  <c r="B626" i="3"/>
  <c r="C626" i="3"/>
  <c r="D626" i="3"/>
  <c r="E626" i="3"/>
  <c r="F626" i="3"/>
  <c r="G626" i="3"/>
  <c r="H626" i="3"/>
  <c r="I626" i="3"/>
  <c r="J626" i="3"/>
  <c r="K626" i="3"/>
  <c r="L626" i="3"/>
  <c r="M626" i="3"/>
  <c r="N626" i="3"/>
  <c r="O626" i="3"/>
  <c r="P626" i="3"/>
  <c r="Q626" i="3"/>
  <c r="R626" i="3"/>
  <c r="S626" i="3"/>
  <c r="T626" i="3"/>
  <c r="A627" i="3"/>
  <c r="B627" i="3"/>
  <c r="C627" i="3"/>
  <c r="D627" i="3"/>
  <c r="E627" i="3"/>
  <c r="F627" i="3"/>
  <c r="G627" i="3"/>
  <c r="H627" i="3"/>
  <c r="I627" i="3"/>
  <c r="J627" i="3"/>
  <c r="K627" i="3"/>
  <c r="L627" i="3"/>
  <c r="M627" i="3"/>
  <c r="N627" i="3"/>
  <c r="O627" i="3"/>
  <c r="P627" i="3"/>
  <c r="Q627" i="3"/>
  <c r="R627" i="3"/>
  <c r="S627" i="3"/>
  <c r="T627" i="3"/>
  <c r="A628" i="3"/>
  <c r="B628" i="3"/>
  <c r="C628" i="3"/>
  <c r="D628" i="3"/>
  <c r="E628" i="3" s="1"/>
  <c r="F628" i="3"/>
  <c r="G628" i="3"/>
  <c r="H628" i="3"/>
  <c r="I628" i="3"/>
  <c r="J628" i="3"/>
  <c r="K628" i="3"/>
  <c r="L628" i="3"/>
  <c r="M628" i="3"/>
  <c r="N628" i="3"/>
  <c r="O628" i="3"/>
  <c r="P628" i="3"/>
  <c r="Q628" i="3"/>
  <c r="R628" i="3"/>
  <c r="S628" i="3"/>
  <c r="T628" i="3"/>
  <c r="A629" i="3"/>
  <c r="B629" i="3"/>
  <c r="C629" i="3"/>
  <c r="D629" i="3"/>
  <c r="E629" i="3"/>
  <c r="F629" i="3"/>
  <c r="G629" i="3"/>
  <c r="H629" i="3"/>
  <c r="I629" i="3"/>
  <c r="J629" i="3"/>
  <c r="K629" i="3"/>
  <c r="L629" i="3"/>
  <c r="M629" i="3"/>
  <c r="N629" i="3"/>
  <c r="O629" i="3"/>
  <c r="P629" i="3"/>
  <c r="Q629" i="3"/>
  <c r="R629" i="3"/>
  <c r="S629" i="3"/>
  <c r="T629" i="3"/>
  <c r="A630" i="3"/>
  <c r="B630" i="3"/>
  <c r="C630" i="3"/>
  <c r="D630" i="3"/>
  <c r="E630" i="3"/>
  <c r="F630" i="3"/>
  <c r="G630" i="3"/>
  <c r="H630" i="3"/>
  <c r="I630" i="3"/>
  <c r="J630" i="3"/>
  <c r="K630" i="3"/>
  <c r="L630" i="3"/>
  <c r="M630" i="3"/>
  <c r="N630" i="3"/>
  <c r="O630" i="3"/>
  <c r="P630" i="3"/>
  <c r="Q630" i="3"/>
  <c r="R630" i="3"/>
  <c r="S630" i="3"/>
  <c r="T630" i="3"/>
  <c r="A631" i="3"/>
  <c r="B631" i="3"/>
  <c r="C631" i="3"/>
  <c r="D631" i="3"/>
  <c r="E631" i="3" s="1"/>
  <c r="F631" i="3"/>
  <c r="G631" i="3"/>
  <c r="H631" i="3"/>
  <c r="I631" i="3"/>
  <c r="J631" i="3"/>
  <c r="K631" i="3"/>
  <c r="L631" i="3"/>
  <c r="M631" i="3"/>
  <c r="N631" i="3"/>
  <c r="O631" i="3"/>
  <c r="P631" i="3"/>
  <c r="Q631" i="3"/>
  <c r="R631" i="3"/>
  <c r="S631" i="3"/>
  <c r="T631" i="3"/>
  <c r="A632" i="3"/>
  <c r="B632" i="3"/>
  <c r="C632" i="3"/>
  <c r="D632" i="3"/>
  <c r="E632" i="3"/>
  <c r="F632" i="3"/>
  <c r="G632" i="3"/>
  <c r="H632" i="3"/>
  <c r="I632" i="3"/>
  <c r="J632" i="3"/>
  <c r="K632" i="3"/>
  <c r="L632" i="3"/>
  <c r="M632" i="3"/>
  <c r="N632" i="3"/>
  <c r="O632" i="3"/>
  <c r="P632" i="3"/>
  <c r="Q632" i="3"/>
  <c r="R632" i="3"/>
  <c r="S632" i="3"/>
  <c r="T632" i="3"/>
  <c r="A633" i="3"/>
  <c r="B633" i="3"/>
  <c r="C633" i="3"/>
  <c r="D633" i="3"/>
  <c r="E633" i="3"/>
  <c r="F633" i="3"/>
  <c r="G633" i="3"/>
  <c r="H633" i="3"/>
  <c r="I633" i="3"/>
  <c r="J633" i="3"/>
  <c r="K633" i="3"/>
  <c r="L633" i="3"/>
  <c r="M633" i="3"/>
  <c r="N633" i="3"/>
  <c r="O633" i="3"/>
  <c r="P633" i="3"/>
  <c r="Q633" i="3"/>
  <c r="R633" i="3"/>
  <c r="S633" i="3"/>
  <c r="T633" i="3"/>
  <c r="A634" i="3"/>
  <c r="B634" i="3"/>
  <c r="C634" i="3"/>
  <c r="D634" i="3"/>
  <c r="E634" i="3" s="1"/>
  <c r="F634" i="3"/>
  <c r="G634" i="3"/>
  <c r="H634" i="3"/>
  <c r="I634" i="3"/>
  <c r="J634" i="3"/>
  <c r="K634" i="3"/>
  <c r="L634" i="3"/>
  <c r="M634" i="3"/>
  <c r="N634" i="3"/>
  <c r="O634" i="3"/>
  <c r="P634" i="3"/>
  <c r="Q634" i="3"/>
  <c r="R634" i="3"/>
  <c r="S634" i="3"/>
  <c r="T634" i="3"/>
  <c r="A635" i="3"/>
  <c r="B635" i="3"/>
  <c r="C635" i="3"/>
  <c r="D635" i="3"/>
  <c r="E635" i="3" s="1"/>
  <c r="F635" i="3"/>
  <c r="G635" i="3"/>
  <c r="H635" i="3"/>
  <c r="I635" i="3"/>
  <c r="J635" i="3"/>
  <c r="K635" i="3"/>
  <c r="L635" i="3"/>
  <c r="M635" i="3"/>
  <c r="N635" i="3"/>
  <c r="O635" i="3"/>
  <c r="P635" i="3"/>
  <c r="Q635" i="3"/>
  <c r="R635" i="3"/>
  <c r="S635" i="3"/>
  <c r="T635" i="3"/>
  <c r="A636" i="3"/>
  <c r="B636" i="3"/>
  <c r="C636" i="3"/>
  <c r="D636" i="3"/>
  <c r="E636" i="3"/>
  <c r="F636" i="3"/>
  <c r="G636" i="3"/>
  <c r="H636" i="3"/>
  <c r="I636" i="3"/>
  <c r="J636" i="3"/>
  <c r="K636" i="3"/>
  <c r="L636" i="3"/>
  <c r="M636" i="3"/>
  <c r="N636" i="3"/>
  <c r="O636" i="3"/>
  <c r="P636" i="3"/>
  <c r="Q636" i="3"/>
  <c r="R636" i="3"/>
  <c r="S636" i="3"/>
  <c r="T636" i="3"/>
  <c r="A637" i="3"/>
  <c r="B637" i="3"/>
  <c r="C637" i="3"/>
  <c r="D637" i="3"/>
  <c r="E637" i="3"/>
  <c r="F637" i="3"/>
  <c r="G637" i="3"/>
  <c r="H637" i="3"/>
  <c r="I637" i="3"/>
  <c r="J637" i="3"/>
  <c r="K637" i="3"/>
  <c r="L637" i="3"/>
  <c r="M637" i="3"/>
  <c r="N637" i="3"/>
  <c r="O637" i="3"/>
  <c r="P637" i="3"/>
  <c r="Q637" i="3"/>
  <c r="R637" i="3"/>
  <c r="S637" i="3"/>
  <c r="T637" i="3"/>
  <c r="A638" i="3"/>
  <c r="B638" i="3"/>
  <c r="C638" i="3"/>
  <c r="D638" i="3"/>
  <c r="E638" i="3"/>
  <c r="F638" i="3"/>
  <c r="G638" i="3"/>
  <c r="H638" i="3"/>
  <c r="I638" i="3"/>
  <c r="J638" i="3"/>
  <c r="K638" i="3"/>
  <c r="L638" i="3"/>
  <c r="M638" i="3"/>
  <c r="N638" i="3"/>
  <c r="O638" i="3"/>
  <c r="P638" i="3"/>
  <c r="Q638" i="3"/>
  <c r="R638" i="3"/>
  <c r="S638" i="3"/>
  <c r="T638" i="3"/>
  <c r="A639" i="3"/>
  <c r="B639" i="3"/>
  <c r="C639" i="3"/>
  <c r="D639" i="3"/>
  <c r="E639" i="3" s="1"/>
  <c r="F639" i="3"/>
  <c r="G639" i="3"/>
  <c r="H639" i="3"/>
  <c r="I639" i="3"/>
  <c r="J639" i="3"/>
  <c r="K639" i="3"/>
  <c r="L639" i="3"/>
  <c r="M639" i="3"/>
  <c r="N639" i="3"/>
  <c r="O639" i="3"/>
  <c r="P639" i="3"/>
  <c r="Q639" i="3"/>
  <c r="R639" i="3"/>
  <c r="S639" i="3"/>
  <c r="T639" i="3"/>
  <c r="A640" i="3"/>
  <c r="B640" i="3"/>
  <c r="C640" i="3"/>
  <c r="D640" i="3"/>
  <c r="E640" i="3" s="1"/>
  <c r="F640" i="3"/>
  <c r="G640" i="3"/>
  <c r="H640" i="3"/>
  <c r="C9" i="2" s="1" a="1"/>
  <c r="C9" i="2" s="1"/>
  <c r="I640" i="3"/>
  <c r="J640" i="3"/>
  <c r="K640" i="3"/>
  <c r="L640" i="3"/>
  <c r="M640" i="3"/>
  <c r="N640" i="3"/>
  <c r="O640" i="3"/>
  <c r="P640" i="3"/>
  <c r="Q640" i="3"/>
  <c r="R640" i="3"/>
  <c r="S640" i="3"/>
  <c r="T640" i="3"/>
  <c r="A641" i="3"/>
  <c r="B641" i="3"/>
  <c r="C641" i="3"/>
  <c r="D641" i="3"/>
  <c r="E641" i="3"/>
  <c r="F641" i="3"/>
  <c r="G641" i="3"/>
  <c r="H641" i="3"/>
  <c r="I641" i="3"/>
  <c r="J641" i="3"/>
  <c r="K641" i="3"/>
  <c r="L641" i="3"/>
  <c r="M641" i="3"/>
  <c r="N641" i="3"/>
  <c r="O641" i="3"/>
  <c r="P641" i="3"/>
  <c r="Q641" i="3"/>
  <c r="R641" i="3"/>
  <c r="S641" i="3"/>
  <c r="T641" i="3"/>
  <c r="A642" i="3"/>
  <c r="B642" i="3"/>
  <c r="C642" i="3"/>
  <c r="D642" i="3"/>
  <c r="E642" i="3"/>
  <c r="F642" i="3"/>
  <c r="G642" i="3"/>
  <c r="H642" i="3"/>
  <c r="I642" i="3"/>
  <c r="J642" i="3"/>
  <c r="K642" i="3"/>
  <c r="L642" i="3"/>
  <c r="M642" i="3"/>
  <c r="N642" i="3"/>
  <c r="O642" i="3"/>
  <c r="P642" i="3"/>
  <c r="Q642" i="3"/>
  <c r="R642" i="3"/>
  <c r="S642" i="3"/>
  <c r="T642" i="3"/>
  <c r="A643" i="3"/>
  <c r="B643" i="3"/>
  <c r="C643" i="3"/>
  <c r="D643" i="3"/>
  <c r="E643" i="3"/>
  <c r="F643" i="3"/>
  <c r="G643" i="3"/>
  <c r="H643" i="3"/>
  <c r="I643" i="3"/>
  <c r="J643" i="3"/>
  <c r="K643" i="3"/>
  <c r="L643" i="3"/>
  <c r="B12" i="2" s="1" a="1"/>
  <c r="B12" i="2" s="1"/>
  <c r="M643" i="3"/>
  <c r="N643" i="3"/>
  <c r="O643" i="3"/>
  <c r="P643" i="3"/>
  <c r="Q643" i="3"/>
  <c r="R643" i="3"/>
  <c r="S643" i="3"/>
  <c r="T643" i="3"/>
  <c r="A644" i="3"/>
  <c r="B644" i="3"/>
  <c r="C644" i="3"/>
  <c r="D644" i="3"/>
  <c r="E644" i="3"/>
  <c r="F644" i="3"/>
  <c r="G644" i="3"/>
  <c r="H644" i="3"/>
  <c r="I644" i="3"/>
  <c r="J644" i="3"/>
  <c r="K644" i="3"/>
  <c r="L644" i="3"/>
  <c r="M644" i="3"/>
  <c r="N644" i="3"/>
  <c r="O644" i="3"/>
  <c r="P644" i="3"/>
  <c r="Q644" i="3"/>
  <c r="R644" i="3"/>
  <c r="S644" i="3"/>
  <c r="T644" i="3"/>
  <c r="A645" i="3"/>
  <c r="B645" i="3"/>
  <c r="C645" i="3"/>
  <c r="D645" i="3"/>
  <c r="E645" i="3"/>
  <c r="F645" i="3"/>
  <c r="G645" i="3"/>
  <c r="H645" i="3"/>
  <c r="I645" i="3"/>
  <c r="J645" i="3"/>
  <c r="K645" i="3"/>
  <c r="L645" i="3"/>
  <c r="M645" i="3"/>
  <c r="N645" i="3"/>
  <c r="O645" i="3"/>
  <c r="P645" i="3"/>
  <c r="Q645" i="3"/>
  <c r="R645" i="3"/>
  <c r="S645" i="3"/>
  <c r="T645" i="3"/>
  <c r="A646" i="3"/>
  <c r="B646" i="3"/>
  <c r="C646" i="3"/>
  <c r="D646" i="3"/>
  <c r="E646" i="3" s="1"/>
  <c r="F646" i="3"/>
  <c r="G646" i="3"/>
  <c r="H646" i="3"/>
  <c r="I646" i="3"/>
  <c r="J646" i="3"/>
  <c r="K646" i="3"/>
  <c r="L646" i="3"/>
  <c r="M646" i="3"/>
  <c r="N646" i="3"/>
  <c r="O646" i="3"/>
  <c r="P646" i="3"/>
  <c r="Q646" i="3"/>
  <c r="R646" i="3"/>
  <c r="S646" i="3"/>
  <c r="T646" i="3"/>
  <c r="A647" i="3"/>
  <c r="B647" i="3"/>
  <c r="C647" i="3"/>
  <c r="D647" i="3"/>
  <c r="E647" i="3"/>
  <c r="F647" i="3"/>
  <c r="G647" i="3"/>
  <c r="H647" i="3"/>
  <c r="I647" i="3"/>
  <c r="J647" i="3"/>
  <c r="K647" i="3"/>
  <c r="L647" i="3"/>
  <c r="M647" i="3"/>
  <c r="N647" i="3"/>
  <c r="O647" i="3"/>
  <c r="P647" i="3"/>
  <c r="Q647" i="3"/>
  <c r="R647" i="3"/>
  <c r="S647" i="3"/>
  <c r="T647" i="3"/>
  <c r="A648" i="3"/>
  <c r="B648" i="3"/>
  <c r="C648" i="3"/>
  <c r="D648" i="3"/>
  <c r="E648" i="3"/>
  <c r="F648" i="3"/>
  <c r="G648" i="3"/>
  <c r="H648" i="3"/>
  <c r="I648" i="3"/>
  <c r="J648" i="3"/>
  <c r="K648" i="3"/>
  <c r="L648" i="3"/>
  <c r="M648" i="3"/>
  <c r="N648" i="3"/>
  <c r="O648" i="3"/>
  <c r="P648" i="3"/>
  <c r="Q648" i="3"/>
  <c r="R648" i="3"/>
  <c r="S648" i="3"/>
  <c r="T648" i="3"/>
  <c r="A649" i="3"/>
  <c r="B649" i="3"/>
  <c r="C649" i="3"/>
  <c r="D649" i="3"/>
  <c r="E649" i="3"/>
  <c r="F649" i="3"/>
  <c r="G649" i="3"/>
  <c r="H649" i="3"/>
  <c r="I649" i="3"/>
  <c r="J649" i="3"/>
  <c r="K649" i="3"/>
  <c r="L649" i="3"/>
  <c r="M649" i="3"/>
  <c r="N649" i="3"/>
  <c r="O649" i="3"/>
  <c r="P649" i="3"/>
  <c r="Q649" i="3"/>
  <c r="R649" i="3"/>
  <c r="S649" i="3"/>
  <c r="T649" i="3"/>
  <c r="A650" i="3"/>
  <c r="B650" i="3"/>
  <c r="C650" i="3"/>
  <c r="D650" i="3"/>
  <c r="E650" i="3"/>
  <c r="F650" i="3"/>
  <c r="G650" i="3"/>
  <c r="H650" i="3"/>
  <c r="I650" i="3"/>
  <c r="J650" i="3"/>
  <c r="K650" i="3"/>
  <c r="L650" i="3"/>
  <c r="M650" i="3"/>
  <c r="N650" i="3"/>
  <c r="O650" i="3"/>
  <c r="P650" i="3"/>
  <c r="Q650" i="3"/>
  <c r="R650" i="3"/>
  <c r="S650" i="3"/>
  <c r="T650" i="3"/>
  <c r="A651" i="3"/>
  <c r="B651" i="3"/>
  <c r="C651" i="3"/>
  <c r="D651" i="3"/>
  <c r="E651" i="3" s="1"/>
  <c r="F651" i="3"/>
  <c r="G651" i="3"/>
  <c r="H651" i="3"/>
  <c r="I651" i="3"/>
  <c r="J651" i="3"/>
  <c r="K651" i="3"/>
  <c r="L651" i="3"/>
  <c r="M651" i="3"/>
  <c r="N651" i="3"/>
  <c r="O651" i="3"/>
  <c r="P651" i="3"/>
  <c r="Q651" i="3" s="1"/>
  <c r="R651" i="3"/>
  <c r="S651" i="3"/>
  <c r="T651" i="3"/>
  <c r="A652" i="3"/>
  <c r="B652" i="3"/>
  <c r="C652" i="3"/>
  <c r="D652" i="3"/>
  <c r="E652" i="3"/>
  <c r="F652" i="3"/>
  <c r="G652" i="3"/>
  <c r="H652" i="3"/>
  <c r="I652" i="3"/>
  <c r="J652" i="3"/>
  <c r="K652" i="3"/>
  <c r="L652" i="3"/>
  <c r="M652" i="3"/>
  <c r="N652" i="3"/>
  <c r="O652" i="3"/>
  <c r="P652" i="3"/>
  <c r="Q652" i="3"/>
  <c r="R652" i="3"/>
  <c r="S652" i="3"/>
  <c r="T652" i="3"/>
  <c r="A653" i="3"/>
  <c r="B653" i="3"/>
  <c r="C653" i="3"/>
  <c r="D653" i="3"/>
  <c r="E653" i="3"/>
  <c r="F653" i="3"/>
  <c r="G653" i="3"/>
  <c r="H653" i="3"/>
  <c r="I653" i="3"/>
  <c r="J653" i="3"/>
  <c r="K653" i="3"/>
  <c r="L653" i="3"/>
  <c r="M653" i="3"/>
  <c r="N653" i="3"/>
  <c r="O653" i="3"/>
  <c r="P653" i="3"/>
  <c r="Q653" i="3"/>
  <c r="R653" i="3"/>
  <c r="S653" i="3"/>
  <c r="T653" i="3"/>
  <c r="A654" i="3"/>
  <c r="B654" i="3"/>
  <c r="C654" i="3"/>
  <c r="D654" i="3"/>
  <c r="E654" i="3"/>
  <c r="F654" i="3"/>
  <c r="G654" i="3"/>
  <c r="H654" i="3"/>
  <c r="I654" i="3"/>
  <c r="J654" i="3"/>
  <c r="K654" i="3"/>
  <c r="L654" i="3"/>
  <c r="M654" i="3"/>
  <c r="N654" i="3"/>
  <c r="O654" i="3"/>
  <c r="P654" i="3"/>
  <c r="Q654" i="3"/>
  <c r="R654" i="3"/>
  <c r="S654" i="3"/>
  <c r="T654" i="3"/>
  <c r="A655" i="3"/>
  <c r="B655" i="3"/>
  <c r="C655" i="3"/>
  <c r="D655" i="3"/>
  <c r="E655" i="3"/>
  <c r="F655" i="3"/>
  <c r="G655" i="3"/>
  <c r="H655" i="3"/>
  <c r="I655" i="3"/>
  <c r="J655" i="3"/>
  <c r="K655" i="3"/>
  <c r="L655" i="3"/>
  <c r="M655" i="3"/>
  <c r="N655" i="3"/>
  <c r="O655" i="3"/>
  <c r="P655" i="3"/>
  <c r="Q655" i="3"/>
  <c r="R655" i="3"/>
  <c r="S655" i="3"/>
  <c r="T655" i="3"/>
  <c r="A656" i="3"/>
  <c r="B656" i="3"/>
  <c r="C656" i="3"/>
  <c r="D656" i="3"/>
  <c r="E656" i="3"/>
  <c r="F656" i="3"/>
  <c r="G656" i="3"/>
  <c r="H656" i="3"/>
  <c r="I656" i="3"/>
  <c r="J656" i="3"/>
  <c r="K656" i="3"/>
  <c r="L656" i="3"/>
  <c r="M656" i="3"/>
  <c r="N656" i="3"/>
  <c r="O656" i="3"/>
  <c r="P656" i="3"/>
  <c r="Q656" i="3"/>
  <c r="R656" i="3"/>
  <c r="S656" i="3"/>
  <c r="T656" i="3"/>
  <c r="A657" i="3"/>
  <c r="B657" i="3"/>
  <c r="C657" i="3"/>
  <c r="D657" i="3"/>
  <c r="E657" i="3"/>
  <c r="F657" i="3"/>
  <c r="G657" i="3"/>
  <c r="H657" i="3"/>
  <c r="I657" i="3"/>
  <c r="J657" i="3"/>
  <c r="K657" i="3"/>
  <c r="L657" i="3"/>
  <c r="M657" i="3"/>
  <c r="N657" i="3"/>
  <c r="O657" i="3"/>
  <c r="P657" i="3"/>
  <c r="Q657" i="3"/>
  <c r="R657" i="3"/>
  <c r="S657" i="3"/>
  <c r="T657" i="3"/>
  <c r="A658" i="3"/>
  <c r="B658" i="3"/>
  <c r="C658" i="3"/>
  <c r="D658" i="3"/>
  <c r="E658" i="3"/>
  <c r="F658" i="3"/>
  <c r="G658" i="3"/>
  <c r="H658" i="3"/>
  <c r="I658" i="3"/>
  <c r="J658" i="3"/>
  <c r="K658" i="3"/>
  <c r="L658" i="3"/>
  <c r="M658" i="3"/>
  <c r="N658" i="3"/>
  <c r="O658" i="3"/>
  <c r="P658" i="3"/>
  <c r="Q658" i="3"/>
  <c r="R658" i="3"/>
  <c r="S658" i="3"/>
  <c r="T658" i="3"/>
  <c r="A659" i="3"/>
  <c r="B659" i="3"/>
  <c r="C659" i="3"/>
  <c r="D659" i="3"/>
  <c r="E659" i="3"/>
  <c r="F659" i="3"/>
  <c r="G659" i="3"/>
  <c r="H659" i="3"/>
  <c r="I659" i="3"/>
  <c r="J659" i="3"/>
  <c r="K659" i="3"/>
  <c r="L659" i="3"/>
  <c r="M659" i="3"/>
  <c r="N659" i="3"/>
  <c r="O659" i="3"/>
  <c r="P659" i="3"/>
  <c r="Q659" i="3"/>
  <c r="R659" i="3"/>
  <c r="S659" i="3"/>
  <c r="T659" i="3"/>
  <c r="A660" i="3"/>
  <c r="B660" i="3"/>
  <c r="C660" i="3"/>
  <c r="D660" i="3"/>
  <c r="E660" i="3"/>
  <c r="F660" i="3"/>
  <c r="G660" i="3"/>
  <c r="H660" i="3"/>
  <c r="I660" i="3"/>
  <c r="J660" i="3"/>
  <c r="K660" i="3"/>
  <c r="L660" i="3"/>
  <c r="M660" i="3"/>
  <c r="N660" i="3"/>
  <c r="O660" i="3"/>
  <c r="P660" i="3"/>
  <c r="Q660" i="3"/>
  <c r="R660" i="3"/>
  <c r="S660" i="3"/>
  <c r="T660" i="3"/>
  <c r="A661" i="3"/>
  <c r="B661" i="3"/>
  <c r="C661" i="3"/>
  <c r="D661" i="3"/>
  <c r="E661" i="3"/>
  <c r="F661" i="3"/>
  <c r="G661" i="3"/>
  <c r="H661" i="3"/>
  <c r="I661" i="3"/>
  <c r="J661" i="3"/>
  <c r="K661" i="3"/>
  <c r="L661" i="3"/>
  <c r="M661" i="3"/>
  <c r="N661" i="3"/>
  <c r="O661" i="3"/>
  <c r="P661" i="3"/>
  <c r="Q661" i="3"/>
  <c r="R661" i="3"/>
  <c r="S661" i="3"/>
  <c r="T661" i="3"/>
  <c r="A662" i="3"/>
  <c r="B662" i="3"/>
  <c r="C662" i="3"/>
  <c r="D662" i="3"/>
  <c r="E662" i="3"/>
  <c r="F662" i="3"/>
  <c r="G662" i="3"/>
  <c r="H662" i="3"/>
  <c r="I662" i="3"/>
  <c r="J662" i="3"/>
  <c r="K662" i="3"/>
  <c r="L662" i="3"/>
  <c r="M662" i="3"/>
  <c r="N662" i="3"/>
  <c r="O662" i="3"/>
  <c r="P662" i="3"/>
  <c r="Q662" i="3"/>
  <c r="R662" i="3"/>
  <c r="S662" i="3"/>
  <c r="T662" i="3"/>
  <c r="A663" i="3"/>
  <c r="B663" i="3"/>
  <c r="C663" i="3"/>
  <c r="D663" i="3"/>
  <c r="E663" i="3"/>
  <c r="F663" i="3"/>
  <c r="G663" i="3"/>
  <c r="H663" i="3"/>
  <c r="I663" i="3"/>
  <c r="J663" i="3"/>
  <c r="K663" i="3"/>
  <c r="L663" i="3"/>
  <c r="M663" i="3"/>
  <c r="N663" i="3"/>
  <c r="O663" i="3"/>
  <c r="P663" i="3"/>
  <c r="Q663" i="3"/>
  <c r="R663" i="3"/>
  <c r="S663" i="3"/>
  <c r="T663" i="3"/>
  <c r="A664" i="3"/>
  <c r="B664" i="3"/>
  <c r="C664" i="3"/>
  <c r="D664" i="3"/>
  <c r="E664" i="3"/>
  <c r="F664" i="3"/>
  <c r="G664" i="3"/>
  <c r="H664" i="3"/>
  <c r="I664" i="3"/>
  <c r="J664" i="3"/>
  <c r="K664" i="3"/>
  <c r="L664" i="3"/>
  <c r="M664" i="3"/>
  <c r="N664" i="3"/>
  <c r="O664" i="3"/>
  <c r="P664" i="3"/>
  <c r="Q664" i="3"/>
  <c r="R664" i="3"/>
  <c r="S664" i="3"/>
  <c r="T664" i="3"/>
  <c r="A665" i="3"/>
  <c r="B665" i="3"/>
  <c r="C665" i="3"/>
  <c r="D665" i="3"/>
  <c r="E665" i="3"/>
  <c r="F665" i="3"/>
  <c r="G665" i="3"/>
  <c r="H665" i="3"/>
  <c r="I665" i="3"/>
  <c r="J665" i="3"/>
  <c r="K665" i="3"/>
  <c r="L665" i="3"/>
  <c r="M665" i="3"/>
  <c r="N665" i="3"/>
  <c r="O665" i="3"/>
  <c r="P665" i="3"/>
  <c r="Q665" i="3"/>
  <c r="R665" i="3"/>
  <c r="S665" i="3"/>
  <c r="T665" i="3"/>
  <c r="A666" i="3"/>
  <c r="B666" i="3"/>
  <c r="C666" i="3"/>
  <c r="D666" i="3"/>
  <c r="E666" i="3"/>
  <c r="F666" i="3"/>
  <c r="G666" i="3"/>
  <c r="H666" i="3"/>
  <c r="I666" i="3"/>
  <c r="J666" i="3"/>
  <c r="K666" i="3"/>
  <c r="L666" i="3"/>
  <c r="M666" i="3"/>
  <c r="N666" i="3"/>
  <c r="O666" i="3"/>
  <c r="P666" i="3"/>
  <c r="Q666" i="3"/>
  <c r="R666" i="3"/>
  <c r="S666" i="3"/>
  <c r="T666" i="3"/>
  <c r="A667" i="3"/>
  <c r="B667" i="3"/>
  <c r="C667" i="3"/>
  <c r="D667" i="3"/>
  <c r="E667" i="3"/>
  <c r="F667" i="3"/>
  <c r="G667" i="3"/>
  <c r="H667" i="3"/>
  <c r="I667" i="3"/>
  <c r="J667" i="3"/>
  <c r="K667" i="3"/>
  <c r="L667" i="3"/>
  <c r="M667" i="3"/>
  <c r="N667" i="3"/>
  <c r="O667" i="3"/>
  <c r="P667" i="3"/>
  <c r="Q667" i="3"/>
  <c r="R667" i="3"/>
  <c r="S667" i="3"/>
  <c r="T667" i="3"/>
  <c r="A668" i="3"/>
  <c r="B668" i="3"/>
  <c r="C668" i="3"/>
  <c r="D668" i="3"/>
  <c r="E668" i="3"/>
  <c r="F668" i="3"/>
  <c r="G668" i="3"/>
  <c r="H668" i="3"/>
  <c r="I668" i="3"/>
  <c r="J668" i="3"/>
  <c r="K668" i="3"/>
  <c r="L668" i="3"/>
  <c r="M668" i="3"/>
  <c r="N668" i="3"/>
  <c r="O668" i="3"/>
  <c r="P668" i="3"/>
  <c r="Q668" i="3"/>
  <c r="R668" i="3"/>
  <c r="S668" i="3"/>
  <c r="T668" i="3"/>
  <c r="A669" i="3"/>
  <c r="B669" i="3"/>
  <c r="C669" i="3"/>
  <c r="D669" i="3"/>
  <c r="E669" i="3"/>
  <c r="F669" i="3"/>
  <c r="G669" i="3"/>
  <c r="H669" i="3"/>
  <c r="I669" i="3"/>
  <c r="J669" i="3"/>
  <c r="K669" i="3"/>
  <c r="L669" i="3"/>
  <c r="M669" i="3"/>
  <c r="N669" i="3"/>
  <c r="O669" i="3"/>
  <c r="P669" i="3"/>
  <c r="Q669" i="3"/>
  <c r="R669" i="3"/>
  <c r="S669" i="3"/>
  <c r="T669" i="3"/>
  <c r="A670" i="3"/>
  <c r="B670" i="3"/>
  <c r="C670" i="3"/>
  <c r="D670" i="3"/>
  <c r="E670" i="3"/>
  <c r="F670" i="3"/>
  <c r="G670" i="3"/>
  <c r="H670" i="3"/>
  <c r="I670" i="3"/>
  <c r="J670" i="3"/>
  <c r="K670" i="3"/>
  <c r="L670" i="3"/>
  <c r="M670" i="3"/>
  <c r="N670" i="3"/>
  <c r="O670" i="3"/>
  <c r="P670" i="3"/>
  <c r="Q670" i="3"/>
  <c r="R670" i="3"/>
  <c r="S670" i="3"/>
  <c r="T670" i="3"/>
  <c r="A671" i="3"/>
  <c r="B671" i="3"/>
  <c r="C671" i="3"/>
  <c r="D671" i="3"/>
  <c r="E671" i="3"/>
  <c r="F671" i="3"/>
  <c r="G671" i="3"/>
  <c r="H671" i="3"/>
  <c r="I671" i="3"/>
  <c r="J671" i="3"/>
  <c r="K671" i="3"/>
  <c r="L671" i="3"/>
  <c r="M671" i="3"/>
  <c r="N671" i="3"/>
  <c r="O671" i="3"/>
  <c r="P671" i="3"/>
  <c r="Q671" i="3"/>
  <c r="R671" i="3"/>
  <c r="S671" i="3"/>
  <c r="T671" i="3"/>
  <c r="A672" i="3"/>
  <c r="B672" i="3"/>
  <c r="C672" i="3"/>
  <c r="D672" i="3"/>
  <c r="E672" i="3"/>
  <c r="F672" i="3"/>
  <c r="G672" i="3"/>
  <c r="H672" i="3"/>
  <c r="I672" i="3"/>
  <c r="J672" i="3"/>
  <c r="K672" i="3"/>
  <c r="L672" i="3"/>
  <c r="M672" i="3"/>
  <c r="N672" i="3"/>
  <c r="O672" i="3"/>
  <c r="P672" i="3"/>
  <c r="Q672" i="3"/>
  <c r="R672" i="3"/>
  <c r="S672" i="3"/>
  <c r="T672" i="3"/>
  <c r="A673" i="3"/>
  <c r="B673" i="3"/>
  <c r="C673" i="3"/>
  <c r="D673" i="3"/>
  <c r="E673" i="3"/>
  <c r="F673" i="3"/>
  <c r="G673" i="3"/>
  <c r="H673" i="3"/>
  <c r="I673" i="3"/>
  <c r="J673" i="3"/>
  <c r="K673" i="3"/>
  <c r="L673" i="3"/>
  <c r="M673" i="3"/>
  <c r="N673" i="3"/>
  <c r="O673" i="3"/>
  <c r="P673" i="3"/>
  <c r="Q673" i="3"/>
  <c r="R673" i="3"/>
  <c r="S673" i="3"/>
  <c r="T673" i="3"/>
  <c r="A674" i="3"/>
  <c r="B674" i="3"/>
  <c r="C674" i="3"/>
  <c r="D674" i="3"/>
  <c r="E674" i="3"/>
  <c r="F674" i="3"/>
  <c r="G674" i="3"/>
  <c r="H674" i="3"/>
  <c r="I674" i="3"/>
  <c r="J674" i="3"/>
  <c r="K674" i="3"/>
  <c r="L674" i="3"/>
  <c r="M674" i="3"/>
  <c r="N674" i="3"/>
  <c r="O674" i="3"/>
  <c r="P674" i="3"/>
  <c r="Q674" i="3"/>
  <c r="R674" i="3"/>
  <c r="S674" i="3"/>
  <c r="T674" i="3"/>
  <c r="A675" i="3"/>
  <c r="B675" i="3"/>
  <c r="C675" i="3"/>
  <c r="D675" i="3"/>
  <c r="E675" i="3"/>
  <c r="F675" i="3"/>
  <c r="G675" i="3"/>
  <c r="H675" i="3"/>
  <c r="I675" i="3"/>
  <c r="J675" i="3"/>
  <c r="K675" i="3"/>
  <c r="L675" i="3"/>
  <c r="M675" i="3"/>
  <c r="N675" i="3"/>
  <c r="O675" i="3"/>
  <c r="P675" i="3"/>
  <c r="Q675" i="3"/>
  <c r="R675" i="3"/>
  <c r="S675" i="3"/>
  <c r="T675" i="3"/>
  <c r="A676" i="3"/>
  <c r="B676" i="3"/>
  <c r="C676" i="3"/>
  <c r="D676" i="3"/>
  <c r="E676" i="3"/>
  <c r="F676" i="3"/>
  <c r="G676" i="3"/>
  <c r="H676" i="3"/>
  <c r="I676" i="3"/>
  <c r="J676" i="3"/>
  <c r="K676" i="3"/>
  <c r="L676" i="3"/>
  <c r="M676" i="3"/>
  <c r="N676" i="3"/>
  <c r="O676" i="3"/>
  <c r="P676" i="3"/>
  <c r="Q676" i="3"/>
  <c r="R676" i="3"/>
  <c r="S676" i="3"/>
  <c r="T676" i="3"/>
  <c r="A677" i="3"/>
  <c r="B677" i="3"/>
  <c r="C677" i="3"/>
  <c r="D677" i="3"/>
  <c r="E677" i="3"/>
  <c r="F677" i="3"/>
  <c r="G677" i="3"/>
  <c r="H677" i="3"/>
  <c r="I677" i="3"/>
  <c r="J677" i="3"/>
  <c r="K677" i="3"/>
  <c r="L677" i="3"/>
  <c r="M677" i="3"/>
  <c r="N677" i="3"/>
  <c r="O677" i="3"/>
  <c r="P677" i="3"/>
  <c r="Q677" i="3"/>
  <c r="R677" i="3"/>
  <c r="S677" i="3"/>
  <c r="T677" i="3"/>
  <c r="A678" i="3"/>
  <c r="B678" i="3"/>
  <c r="C678" i="3"/>
  <c r="D678" i="3"/>
  <c r="E678" i="3"/>
  <c r="F678" i="3"/>
  <c r="G678" i="3"/>
  <c r="H678" i="3"/>
  <c r="I678" i="3"/>
  <c r="J678" i="3"/>
  <c r="K678" i="3"/>
  <c r="L678" i="3"/>
  <c r="M678" i="3"/>
  <c r="N678" i="3"/>
  <c r="O678" i="3"/>
  <c r="P678" i="3"/>
  <c r="Q678" i="3"/>
  <c r="R678" i="3"/>
  <c r="S678" i="3"/>
  <c r="T678" i="3"/>
  <c r="A679" i="3"/>
  <c r="B679" i="3"/>
  <c r="C679" i="3"/>
  <c r="D679" i="3"/>
  <c r="E679" i="3"/>
  <c r="F679" i="3"/>
  <c r="G679" i="3"/>
  <c r="H679" i="3"/>
  <c r="I679" i="3"/>
  <c r="J679" i="3"/>
  <c r="K679" i="3"/>
  <c r="L679" i="3"/>
  <c r="M679" i="3"/>
  <c r="N679" i="3"/>
  <c r="O679" i="3"/>
  <c r="P679" i="3"/>
  <c r="Q679" i="3"/>
  <c r="R679" i="3"/>
  <c r="S679" i="3"/>
  <c r="T679" i="3"/>
  <c r="A680" i="3"/>
  <c r="B680" i="3"/>
  <c r="C680" i="3"/>
  <c r="D680" i="3"/>
  <c r="E680" i="3"/>
  <c r="F680" i="3"/>
  <c r="G680" i="3"/>
  <c r="H680" i="3"/>
  <c r="I680" i="3"/>
  <c r="J680" i="3"/>
  <c r="K680" i="3"/>
  <c r="L680" i="3"/>
  <c r="M680" i="3"/>
  <c r="N680" i="3"/>
  <c r="O680" i="3"/>
  <c r="P680" i="3"/>
  <c r="Q680" i="3"/>
  <c r="R680" i="3"/>
  <c r="S680" i="3"/>
  <c r="T680" i="3"/>
  <c r="A681" i="3"/>
  <c r="B681" i="3"/>
  <c r="C681" i="3"/>
  <c r="D681" i="3"/>
  <c r="E681" i="3"/>
  <c r="F681" i="3"/>
  <c r="G681" i="3"/>
  <c r="H681" i="3"/>
  <c r="I681" i="3"/>
  <c r="J681" i="3"/>
  <c r="K681" i="3"/>
  <c r="L681" i="3"/>
  <c r="M681" i="3"/>
  <c r="N681" i="3"/>
  <c r="O681" i="3"/>
  <c r="P681" i="3"/>
  <c r="Q681" i="3"/>
  <c r="R681" i="3"/>
  <c r="S681" i="3"/>
  <c r="T681" i="3"/>
  <c r="A682" i="3"/>
  <c r="B682" i="3"/>
  <c r="C682" i="3"/>
  <c r="D682" i="3"/>
  <c r="E682" i="3"/>
  <c r="F682" i="3"/>
  <c r="G682" i="3"/>
  <c r="H682" i="3"/>
  <c r="I682" i="3"/>
  <c r="J682" i="3"/>
  <c r="K682" i="3"/>
  <c r="L682" i="3"/>
  <c r="M682" i="3"/>
  <c r="N682" i="3"/>
  <c r="O682" i="3"/>
  <c r="P682" i="3"/>
  <c r="Q682" i="3"/>
  <c r="R682" i="3"/>
  <c r="S682" i="3"/>
  <c r="T682" i="3"/>
  <c r="A683" i="3"/>
  <c r="B683" i="3"/>
  <c r="C683" i="3"/>
  <c r="D683" i="3"/>
  <c r="E683" i="3"/>
  <c r="F683" i="3"/>
  <c r="G683" i="3"/>
  <c r="H683" i="3"/>
  <c r="I683" i="3"/>
  <c r="J683" i="3"/>
  <c r="K683" i="3"/>
  <c r="L683" i="3"/>
  <c r="M683" i="3"/>
  <c r="N683" i="3"/>
  <c r="O683" i="3"/>
  <c r="P683" i="3"/>
  <c r="Q683" i="3"/>
  <c r="R683" i="3"/>
  <c r="S683" i="3"/>
  <c r="T683" i="3"/>
  <c r="A684" i="3"/>
  <c r="B684" i="3"/>
  <c r="C684" i="3"/>
  <c r="D684" i="3"/>
  <c r="E684" i="3"/>
  <c r="F684" i="3"/>
  <c r="G684" i="3"/>
  <c r="H684" i="3"/>
  <c r="I684" i="3"/>
  <c r="J684" i="3"/>
  <c r="K684" i="3"/>
  <c r="L684" i="3"/>
  <c r="M684" i="3"/>
  <c r="N684" i="3"/>
  <c r="O684" i="3"/>
  <c r="P684" i="3"/>
  <c r="Q684" i="3"/>
  <c r="R684" i="3"/>
  <c r="S684" i="3"/>
  <c r="T684" i="3"/>
  <c r="A685" i="3"/>
  <c r="B685" i="3"/>
  <c r="C685" i="3"/>
  <c r="D685" i="3"/>
  <c r="E685" i="3"/>
  <c r="F685" i="3"/>
  <c r="G685" i="3"/>
  <c r="H685" i="3"/>
  <c r="I685" i="3"/>
  <c r="J685" i="3"/>
  <c r="K685" i="3"/>
  <c r="L685" i="3"/>
  <c r="M685" i="3"/>
  <c r="N685" i="3"/>
  <c r="O685" i="3"/>
  <c r="P685" i="3"/>
  <c r="Q685" i="3"/>
  <c r="R685" i="3"/>
  <c r="S685" i="3"/>
  <c r="T685" i="3"/>
  <c r="A686" i="3"/>
  <c r="B686" i="3"/>
  <c r="C686" i="3"/>
  <c r="D686" i="3"/>
  <c r="E686" i="3"/>
  <c r="F686" i="3"/>
  <c r="G686" i="3"/>
  <c r="H686" i="3"/>
  <c r="I686" i="3"/>
  <c r="J686" i="3"/>
  <c r="K686" i="3"/>
  <c r="L686" i="3"/>
  <c r="M686" i="3"/>
  <c r="N686" i="3"/>
  <c r="O686" i="3"/>
  <c r="P686" i="3"/>
  <c r="Q686" i="3"/>
  <c r="R686" i="3"/>
  <c r="S686" i="3"/>
  <c r="T686" i="3"/>
  <c r="A687" i="3"/>
  <c r="B687" i="3"/>
  <c r="C687" i="3"/>
  <c r="D687" i="3"/>
  <c r="E687" i="3"/>
  <c r="F687" i="3"/>
  <c r="G687" i="3"/>
  <c r="H687" i="3"/>
  <c r="I687" i="3"/>
  <c r="J687" i="3"/>
  <c r="K687" i="3"/>
  <c r="L687" i="3"/>
  <c r="M687" i="3"/>
  <c r="N687" i="3"/>
  <c r="O687" i="3"/>
  <c r="P687" i="3"/>
  <c r="Q687" i="3"/>
  <c r="R687" i="3"/>
  <c r="S687" i="3"/>
  <c r="T687" i="3"/>
  <c r="A688" i="3"/>
  <c r="B688" i="3"/>
  <c r="C688" i="3"/>
  <c r="D688" i="3"/>
  <c r="E688" i="3"/>
  <c r="F688" i="3"/>
  <c r="G688" i="3"/>
  <c r="H688" i="3"/>
  <c r="I688" i="3"/>
  <c r="J688" i="3"/>
  <c r="K688" i="3"/>
  <c r="L688" i="3"/>
  <c r="M688" i="3"/>
  <c r="N688" i="3"/>
  <c r="O688" i="3"/>
  <c r="P688" i="3"/>
  <c r="Q688" i="3"/>
  <c r="R688" i="3"/>
  <c r="S688" i="3"/>
  <c r="T688" i="3"/>
  <c r="A689" i="3"/>
  <c r="B689" i="3"/>
  <c r="C689" i="3"/>
  <c r="D689" i="3"/>
  <c r="E689" i="3"/>
  <c r="F689" i="3"/>
  <c r="G689" i="3"/>
  <c r="H689" i="3"/>
  <c r="I689" i="3"/>
  <c r="J689" i="3"/>
  <c r="K689" i="3"/>
  <c r="L689" i="3"/>
  <c r="M689" i="3"/>
  <c r="N689" i="3"/>
  <c r="O689" i="3"/>
  <c r="P689" i="3"/>
  <c r="Q689" i="3"/>
  <c r="R689" i="3"/>
  <c r="S689" i="3"/>
  <c r="T689" i="3"/>
  <c r="A690" i="3"/>
  <c r="B690" i="3"/>
  <c r="C690" i="3"/>
  <c r="D690" i="3"/>
  <c r="E690" i="3"/>
  <c r="F690" i="3"/>
  <c r="G690" i="3"/>
  <c r="H690" i="3"/>
  <c r="I690" i="3"/>
  <c r="J690" i="3"/>
  <c r="K690" i="3"/>
  <c r="L690" i="3"/>
  <c r="M690" i="3"/>
  <c r="N690" i="3"/>
  <c r="O690" i="3"/>
  <c r="P690" i="3"/>
  <c r="Q690" i="3"/>
  <c r="R690" i="3"/>
  <c r="S690" i="3"/>
  <c r="T690" i="3"/>
  <c r="A691" i="3"/>
  <c r="B691" i="3"/>
  <c r="C691" i="3"/>
  <c r="D691" i="3"/>
  <c r="E691" i="3"/>
  <c r="F691" i="3"/>
  <c r="G691" i="3"/>
  <c r="H691" i="3"/>
  <c r="I691" i="3"/>
  <c r="J691" i="3"/>
  <c r="K691" i="3"/>
  <c r="L691" i="3"/>
  <c r="M691" i="3"/>
  <c r="N691" i="3"/>
  <c r="O691" i="3"/>
  <c r="P691" i="3"/>
  <c r="Q691" i="3"/>
  <c r="R691" i="3"/>
  <c r="S691" i="3"/>
  <c r="T691" i="3"/>
  <c r="A692" i="3"/>
  <c r="B692" i="3"/>
  <c r="C692" i="3"/>
  <c r="D692" i="3"/>
  <c r="E692" i="3"/>
  <c r="F692" i="3"/>
  <c r="G692" i="3"/>
  <c r="H692" i="3"/>
  <c r="I692" i="3"/>
  <c r="J692" i="3"/>
  <c r="K692" i="3"/>
  <c r="L692" i="3"/>
  <c r="M692" i="3"/>
  <c r="N692" i="3"/>
  <c r="O692" i="3"/>
  <c r="P692" i="3"/>
  <c r="Q692" i="3"/>
  <c r="R692" i="3"/>
  <c r="S692" i="3"/>
  <c r="T692" i="3"/>
  <c r="A693" i="3"/>
  <c r="B693" i="3"/>
  <c r="C693" i="3"/>
  <c r="D693" i="3"/>
  <c r="E693" i="3"/>
  <c r="F693" i="3"/>
  <c r="G693" i="3"/>
  <c r="H693" i="3"/>
  <c r="I693" i="3"/>
  <c r="J693" i="3"/>
  <c r="K693" i="3"/>
  <c r="L693" i="3"/>
  <c r="M693" i="3"/>
  <c r="N693" i="3"/>
  <c r="O693" i="3"/>
  <c r="P693" i="3"/>
  <c r="Q693" i="3"/>
  <c r="R693" i="3"/>
  <c r="S693" i="3"/>
  <c r="T693" i="3"/>
  <c r="A694" i="3"/>
  <c r="B694" i="3"/>
  <c r="C694" i="3"/>
  <c r="D694" i="3"/>
  <c r="E694" i="3"/>
  <c r="F694" i="3"/>
  <c r="G694" i="3"/>
  <c r="H694" i="3"/>
  <c r="I694" i="3"/>
  <c r="J694" i="3"/>
  <c r="K694" i="3"/>
  <c r="L694" i="3"/>
  <c r="M694" i="3"/>
  <c r="N694" i="3"/>
  <c r="O694" i="3"/>
  <c r="P694" i="3"/>
  <c r="Q694" i="3"/>
  <c r="R694" i="3"/>
  <c r="S694" i="3"/>
  <c r="T694" i="3"/>
  <c r="A695" i="3"/>
  <c r="B695" i="3"/>
  <c r="C695" i="3"/>
  <c r="D695" i="3"/>
  <c r="E695" i="3"/>
  <c r="F695" i="3"/>
  <c r="G695" i="3"/>
  <c r="H695" i="3"/>
  <c r="I695" i="3"/>
  <c r="J695" i="3"/>
  <c r="K695" i="3"/>
  <c r="L695" i="3"/>
  <c r="M695" i="3"/>
  <c r="N695" i="3"/>
  <c r="O695" i="3"/>
  <c r="P695" i="3"/>
  <c r="Q695" i="3"/>
  <c r="R695" i="3"/>
  <c r="S695" i="3"/>
  <c r="T695" i="3"/>
  <c r="A696" i="3"/>
  <c r="B696" i="3"/>
  <c r="C696" i="3"/>
  <c r="D696" i="3"/>
  <c r="E696" i="3"/>
  <c r="F696" i="3"/>
  <c r="G696" i="3"/>
  <c r="H696" i="3"/>
  <c r="I696" i="3"/>
  <c r="J696" i="3"/>
  <c r="K696" i="3"/>
  <c r="L696" i="3"/>
  <c r="M696" i="3"/>
  <c r="N696" i="3"/>
  <c r="O696" i="3"/>
  <c r="P696" i="3"/>
  <c r="Q696" i="3"/>
  <c r="R696" i="3"/>
  <c r="S696" i="3"/>
  <c r="T696" i="3"/>
  <c r="A697" i="3"/>
  <c r="B697" i="3"/>
  <c r="C697" i="3"/>
  <c r="D697" i="3"/>
  <c r="E697" i="3"/>
  <c r="F697" i="3"/>
  <c r="G697" i="3"/>
  <c r="H697" i="3"/>
  <c r="I697" i="3"/>
  <c r="J697" i="3"/>
  <c r="K697" i="3"/>
  <c r="L697" i="3"/>
  <c r="M697" i="3"/>
  <c r="N697" i="3"/>
  <c r="O697" i="3"/>
  <c r="P697" i="3"/>
  <c r="Q697" i="3"/>
  <c r="R697" i="3"/>
  <c r="S697" i="3"/>
  <c r="T697" i="3"/>
  <c r="A698" i="3"/>
  <c r="B698" i="3"/>
  <c r="C698" i="3"/>
  <c r="D698" i="3"/>
  <c r="E698" i="3"/>
  <c r="F698" i="3"/>
  <c r="G698" i="3"/>
  <c r="H698" i="3"/>
  <c r="I698" i="3"/>
  <c r="J698" i="3"/>
  <c r="K698" i="3"/>
  <c r="L698" i="3"/>
  <c r="M698" i="3"/>
  <c r="N698" i="3"/>
  <c r="O698" i="3"/>
  <c r="P698" i="3"/>
  <c r="Q698" i="3"/>
  <c r="R698" i="3"/>
  <c r="S698" i="3"/>
  <c r="T698" i="3"/>
  <c r="A699" i="3"/>
  <c r="B699" i="3"/>
  <c r="C699" i="3"/>
  <c r="D699" i="3"/>
  <c r="E699" i="3"/>
  <c r="F699" i="3"/>
  <c r="G699" i="3"/>
  <c r="H699" i="3"/>
  <c r="I699" i="3"/>
  <c r="J699" i="3"/>
  <c r="K699" i="3"/>
  <c r="L699" i="3"/>
  <c r="M699" i="3"/>
  <c r="N699" i="3"/>
  <c r="O699" i="3"/>
  <c r="P699" i="3"/>
  <c r="Q699" i="3"/>
  <c r="R699" i="3"/>
  <c r="S699" i="3"/>
  <c r="T699" i="3"/>
  <c r="A700" i="3"/>
  <c r="B700" i="3"/>
  <c r="C700" i="3"/>
  <c r="D700" i="3"/>
  <c r="E700" i="3"/>
  <c r="F700" i="3"/>
  <c r="G700" i="3"/>
  <c r="H700" i="3"/>
  <c r="I700" i="3"/>
  <c r="J700" i="3"/>
  <c r="K700" i="3"/>
  <c r="L700" i="3"/>
  <c r="M700" i="3"/>
  <c r="N700" i="3"/>
  <c r="O700" i="3"/>
  <c r="P700" i="3"/>
  <c r="Q700" i="3"/>
  <c r="R700" i="3"/>
  <c r="S700" i="3"/>
  <c r="T700" i="3"/>
  <c r="A701" i="3"/>
  <c r="B701" i="3"/>
  <c r="C701" i="3"/>
  <c r="D701" i="3"/>
  <c r="E701" i="3"/>
  <c r="F701" i="3"/>
  <c r="G701" i="3"/>
  <c r="H701" i="3"/>
  <c r="I701" i="3"/>
  <c r="J701" i="3"/>
  <c r="K701" i="3"/>
  <c r="L701" i="3"/>
  <c r="M701" i="3"/>
  <c r="N701" i="3"/>
  <c r="O701" i="3"/>
  <c r="P701" i="3"/>
  <c r="Q701" i="3"/>
  <c r="R701" i="3"/>
  <c r="S701" i="3"/>
  <c r="T701" i="3"/>
  <c r="A702" i="3"/>
  <c r="B702" i="3"/>
  <c r="C702" i="3"/>
  <c r="D702" i="3"/>
  <c r="E702" i="3"/>
  <c r="F702" i="3"/>
  <c r="G702" i="3"/>
  <c r="H702" i="3"/>
  <c r="I702" i="3"/>
  <c r="J702" i="3"/>
  <c r="K702" i="3"/>
  <c r="L702" i="3"/>
  <c r="M702" i="3"/>
  <c r="N702" i="3"/>
  <c r="O702" i="3"/>
  <c r="P702" i="3"/>
  <c r="Q702" i="3"/>
  <c r="R702" i="3"/>
  <c r="S702" i="3"/>
  <c r="T702" i="3"/>
  <c r="A703" i="3"/>
  <c r="B703" i="3"/>
  <c r="C703" i="3"/>
  <c r="D703" i="3"/>
  <c r="E703" i="3"/>
  <c r="F703" i="3"/>
  <c r="G703" i="3"/>
  <c r="H703" i="3"/>
  <c r="I703" i="3"/>
  <c r="J703" i="3"/>
  <c r="K703" i="3"/>
  <c r="L703" i="3"/>
  <c r="M703" i="3"/>
  <c r="N703" i="3"/>
  <c r="O703" i="3"/>
  <c r="P703" i="3"/>
  <c r="Q703" i="3"/>
  <c r="R703" i="3"/>
  <c r="S703" i="3"/>
  <c r="T703" i="3"/>
  <c r="A704" i="3"/>
  <c r="B704" i="3"/>
  <c r="C704" i="3"/>
  <c r="D704" i="3"/>
  <c r="E704" i="3"/>
  <c r="F704" i="3"/>
  <c r="G704" i="3"/>
  <c r="H704" i="3"/>
  <c r="I704" i="3"/>
  <c r="J704" i="3"/>
  <c r="K704" i="3"/>
  <c r="L704" i="3"/>
  <c r="M704" i="3"/>
  <c r="N704" i="3"/>
  <c r="O704" i="3"/>
  <c r="P704" i="3"/>
  <c r="Q704" i="3"/>
  <c r="R704" i="3"/>
  <c r="S704" i="3"/>
  <c r="T704" i="3"/>
  <c r="A705" i="3"/>
  <c r="B705" i="3"/>
  <c r="C705" i="3"/>
  <c r="D705" i="3"/>
  <c r="E705" i="3"/>
  <c r="F705" i="3"/>
  <c r="G705" i="3"/>
  <c r="H705" i="3"/>
  <c r="I705" i="3"/>
  <c r="J705" i="3"/>
  <c r="K705" i="3"/>
  <c r="L705" i="3"/>
  <c r="M705" i="3"/>
  <c r="N705" i="3"/>
  <c r="O705" i="3"/>
  <c r="P705" i="3"/>
  <c r="Q705" i="3"/>
  <c r="R705" i="3"/>
  <c r="S705" i="3"/>
  <c r="T705" i="3"/>
  <c r="A706" i="3"/>
  <c r="B706" i="3"/>
  <c r="C706" i="3"/>
  <c r="D706" i="3"/>
  <c r="E706" i="3"/>
  <c r="F706" i="3"/>
  <c r="G706" i="3"/>
  <c r="H706" i="3"/>
  <c r="I706" i="3"/>
  <c r="J706" i="3"/>
  <c r="K706" i="3"/>
  <c r="L706" i="3"/>
  <c r="M706" i="3"/>
  <c r="N706" i="3"/>
  <c r="O706" i="3"/>
  <c r="P706" i="3"/>
  <c r="Q706" i="3"/>
  <c r="R706" i="3"/>
  <c r="S706" i="3"/>
  <c r="T706" i="3"/>
  <c r="A707" i="3"/>
  <c r="B707" i="3"/>
  <c r="C707" i="3"/>
  <c r="D707" i="3"/>
  <c r="E707" i="3"/>
  <c r="F707" i="3"/>
  <c r="G707" i="3"/>
  <c r="H707" i="3"/>
  <c r="I707" i="3"/>
  <c r="J707" i="3"/>
  <c r="K707" i="3"/>
  <c r="L707" i="3"/>
  <c r="M707" i="3"/>
  <c r="N707" i="3"/>
  <c r="O707" i="3"/>
  <c r="P707" i="3"/>
  <c r="Q707" i="3"/>
  <c r="R707" i="3"/>
  <c r="S707" i="3"/>
  <c r="T707" i="3"/>
  <c r="A708" i="3"/>
  <c r="B708" i="3"/>
  <c r="C708" i="3"/>
  <c r="D708" i="3"/>
  <c r="E708" i="3"/>
  <c r="F708" i="3"/>
  <c r="G708" i="3"/>
  <c r="H708" i="3"/>
  <c r="I708" i="3"/>
  <c r="J708" i="3"/>
  <c r="K708" i="3"/>
  <c r="L708" i="3"/>
  <c r="M708" i="3"/>
  <c r="N708" i="3"/>
  <c r="O708" i="3"/>
  <c r="P708" i="3"/>
  <c r="Q708" i="3"/>
  <c r="R708" i="3"/>
  <c r="S708" i="3"/>
  <c r="T708" i="3"/>
  <c r="A709" i="3"/>
  <c r="B709" i="3"/>
  <c r="C709" i="3"/>
  <c r="D709" i="3"/>
  <c r="E709" i="3"/>
  <c r="F709" i="3"/>
  <c r="G709" i="3"/>
  <c r="H709" i="3"/>
  <c r="I709" i="3"/>
  <c r="J709" i="3"/>
  <c r="K709" i="3"/>
  <c r="L709" i="3"/>
  <c r="M709" i="3"/>
  <c r="N709" i="3"/>
  <c r="O709" i="3"/>
  <c r="P709" i="3"/>
  <c r="Q709" i="3"/>
  <c r="R709" i="3"/>
  <c r="S709" i="3"/>
  <c r="T709" i="3"/>
  <c r="A710" i="3"/>
  <c r="B710" i="3"/>
  <c r="C710" i="3"/>
  <c r="D710" i="3"/>
  <c r="E710" i="3"/>
  <c r="F710" i="3"/>
  <c r="G710" i="3"/>
  <c r="H710" i="3"/>
  <c r="I710" i="3"/>
  <c r="J710" i="3"/>
  <c r="K710" i="3"/>
  <c r="L710" i="3"/>
  <c r="M710" i="3"/>
  <c r="N710" i="3"/>
  <c r="O710" i="3"/>
  <c r="P710" i="3"/>
  <c r="Q710" i="3"/>
  <c r="R710" i="3"/>
  <c r="S710" i="3"/>
  <c r="T710" i="3"/>
  <c r="A711" i="3"/>
  <c r="B711" i="3"/>
  <c r="C711" i="3"/>
  <c r="D711" i="3"/>
  <c r="E711" i="3"/>
  <c r="F711" i="3"/>
  <c r="G711" i="3"/>
  <c r="H711" i="3"/>
  <c r="I711" i="3"/>
  <c r="J711" i="3"/>
  <c r="K711" i="3"/>
  <c r="L711" i="3"/>
  <c r="M711" i="3"/>
  <c r="N711" i="3"/>
  <c r="O711" i="3"/>
  <c r="P711" i="3"/>
  <c r="Q711" i="3"/>
  <c r="R711" i="3"/>
  <c r="S711" i="3"/>
  <c r="T711" i="3"/>
  <c r="A712" i="3"/>
  <c r="B712" i="3"/>
  <c r="C712" i="3"/>
  <c r="D712" i="3"/>
  <c r="E712" i="3"/>
  <c r="F712" i="3"/>
  <c r="G712" i="3"/>
  <c r="H712" i="3"/>
  <c r="I712" i="3"/>
  <c r="J712" i="3"/>
  <c r="K712" i="3"/>
  <c r="L712" i="3"/>
  <c r="M712" i="3"/>
  <c r="N712" i="3"/>
  <c r="O712" i="3"/>
  <c r="P712" i="3"/>
  <c r="Q712" i="3"/>
  <c r="R712" i="3"/>
  <c r="S712" i="3"/>
  <c r="T712" i="3"/>
  <c r="A713" i="3"/>
  <c r="B713" i="3"/>
  <c r="C713" i="3"/>
  <c r="D713" i="3"/>
  <c r="E713" i="3"/>
  <c r="F713" i="3"/>
  <c r="G713" i="3"/>
  <c r="H713" i="3"/>
  <c r="I713" i="3"/>
  <c r="J713" i="3"/>
  <c r="K713" i="3"/>
  <c r="L713" i="3"/>
  <c r="M713" i="3"/>
  <c r="N713" i="3"/>
  <c r="O713" i="3"/>
  <c r="P713" i="3"/>
  <c r="Q713" i="3"/>
  <c r="R713" i="3"/>
  <c r="S713" i="3"/>
  <c r="T713" i="3"/>
  <c r="A714" i="3"/>
  <c r="B714" i="3"/>
  <c r="C714" i="3"/>
  <c r="D714" i="3"/>
  <c r="E714" i="3"/>
  <c r="F714" i="3"/>
  <c r="G714" i="3"/>
  <c r="H714" i="3"/>
  <c r="I714" i="3"/>
  <c r="J714" i="3"/>
  <c r="K714" i="3"/>
  <c r="L714" i="3"/>
  <c r="M714" i="3"/>
  <c r="N714" i="3"/>
  <c r="O714" i="3"/>
  <c r="P714" i="3"/>
  <c r="Q714" i="3"/>
  <c r="R714" i="3"/>
  <c r="S714" i="3"/>
  <c r="T714" i="3"/>
  <c r="A715" i="3"/>
  <c r="B715" i="3"/>
  <c r="C715" i="3"/>
  <c r="D715" i="3"/>
  <c r="E715" i="3"/>
  <c r="F715" i="3"/>
  <c r="G715" i="3"/>
  <c r="H715" i="3"/>
  <c r="I715" i="3"/>
  <c r="J715" i="3"/>
  <c r="K715" i="3"/>
  <c r="L715" i="3"/>
  <c r="M715" i="3"/>
  <c r="N715" i="3"/>
  <c r="O715" i="3"/>
  <c r="P715" i="3"/>
  <c r="Q715" i="3"/>
  <c r="R715" i="3"/>
  <c r="S715" i="3"/>
  <c r="T715" i="3"/>
  <c r="A716" i="3"/>
  <c r="B716" i="3"/>
  <c r="C716" i="3"/>
  <c r="D716" i="3"/>
  <c r="E716" i="3"/>
  <c r="F716" i="3"/>
  <c r="G716" i="3"/>
  <c r="H716" i="3"/>
  <c r="I716" i="3"/>
  <c r="J716" i="3"/>
  <c r="K716" i="3"/>
  <c r="L716" i="3"/>
  <c r="M716" i="3"/>
  <c r="N716" i="3"/>
  <c r="O716" i="3"/>
  <c r="P716" i="3"/>
  <c r="Q716" i="3"/>
  <c r="R716" i="3"/>
  <c r="S716" i="3"/>
  <c r="T716" i="3"/>
  <c r="A717" i="3"/>
  <c r="B717" i="3"/>
  <c r="C717" i="3"/>
  <c r="D717" i="3"/>
  <c r="E717" i="3"/>
  <c r="F717" i="3"/>
  <c r="G717" i="3"/>
  <c r="H717" i="3"/>
  <c r="I717" i="3"/>
  <c r="J717" i="3"/>
  <c r="K717" i="3"/>
  <c r="L717" i="3"/>
  <c r="M717" i="3"/>
  <c r="N717" i="3"/>
  <c r="O717" i="3"/>
  <c r="P717" i="3"/>
  <c r="Q717" i="3"/>
  <c r="R717" i="3"/>
  <c r="S717" i="3"/>
  <c r="T717" i="3"/>
  <c r="A718" i="3"/>
  <c r="B718" i="3"/>
  <c r="C718" i="3"/>
  <c r="D718" i="3"/>
  <c r="E718" i="3"/>
  <c r="F718" i="3"/>
  <c r="G718" i="3"/>
  <c r="H718" i="3"/>
  <c r="I718" i="3"/>
  <c r="J718" i="3"/>
  <c r="K718" i="3"/>
  <c r="L718" i="3"/>
  <c r="M718" i="3"/>
  <c r="N718" i="3"/>
  <c r="O718" i="3"/>
  <c r="P718" i="3"/>
  <c r="Q718" i="3"/>
  <c r="R718" i="3"/>
  <c r="S718" i="3"/>
  <c r="T718" i="3"/>
  <c r="A719" i="3"/>
  <c r="B719" i="3"/>
  <c r="C719" i="3"/>
  <c r="D719" i="3"/>
  <c r="E719" i="3"/>
  <c r="F719" i="3"/>
  <c r="G719" i="3"/>
  <c r="H719" i="3"/>
  <c r="I719" i="3"/>
  <c r="J719" i="3"/>
  <c r="K719" i="3"/>
  <c r="L719" i="3"/>
  <c r="M719" i="3"/>
  <c r="N719" i="3"/>
  <c r="O719" i="3"/>
  <c r="P719" i="3"/>
  <c r="Q719" i="3"/>
  <c r="R719" i="3"/>
  <c r="S719" i="3"/>
  <c r="T719" i="3"/>
  <c r="A720" i="3"/>
  <c r="B720" i="3"/>
  <c r="C720" i="3"/>
  <c r="D720" i="3"/>
  <c r="E720" i="3"/>
  <c r="F720" i="3"/>
  <c r="G720" i="3"/>
  <c r="H720" i="3"/>
  <c r="I720" i="3"/>
  <c r="J720" i="3"/>
  <c r="K720" i="3"/>
  <c r="L720" i="3"/>
  <c r="M720" i="3"/>
  <c r="N720" i="3"/>
  <c r="O720" i="3"/>
  <c r="P720" i="3"/>
  <c r="Q720" i="3"/>
  <c r="R720" i="3"/>
  <c r="S720" i="3"/>
  <c r="T720" i="3"/>
  <c r="A721" i="3"/>
  <c r="B721" i="3"/>
  <c r="C721" i="3"/>
  <c r="D721" i="3"/>
  <c r="E721" i="3"/>
  <c r="F721" i="3"/>
  <c r="G721" i="3"/>
  <c r="H721" i="3"/>
  <c r="I721" i="3"/>
  <c r="J721" i="3"/>
  <c r="K721" i="3"/>
  <c r="L721" i="3"/>
  <c r="M721" i="3"/>
  <c r="N721" i="3"/>
  <c r="O721" i="3"/>
  <c r="P721" i="3"/>
  <c r="Q721" i="3"/>
  <c r="R721" i="3"/>
  <c r="S721" i="3"/>
  <c r="T721" i="3"/>
  <c r="A722" i="3"/>
  <c r="B722" i="3"/>
  <c r="C722" i="3"/>
  <c r="D722" i="3"/>
  <c r="E722" i="3"/>
  <c r="F722" i="3"/>
  <c r="G722" i="3"/>
  <c r="H722" i="3"/>
  <c r="I722" i="3"/>
  <c r="J722" i="3"/>
  <c r="K722" i="3"/>
  <c r="L722" i="3"/>
  <c r="M722" i="3"/>
  <c r="N722" i="3"/>
  <c r="O722" i="3"/>
  <c r="P722" i="3"/>
  <c r="Q722" i="3"/>
  <c r="R722" i="3"/>
  <c r="S722" i="3"/>
  <c r="T722" i="3"/>
  <c r="A723" i="3"/>
  <c r="B723" i="3"/>
  <c r="C723" i="3"/>
  <c r="D723" i="3"/>
  <c r="E723" i="3"/>
  <c r="F723" i="3"/>
  <c r="G723" i="3"/>
  <c r="H723" i="3"/>
  <c r="I723" i="3"/>
  <c r="J723" i="3"/>
  <c r="K723" i="3"/>
  <c r="L723" i="3"/>
  <c r="M723" i="3"/>
  <c r="N723" i="3"/>
  <c r="O723" i="3"/>
  <c r="P723" i="3"/>
  <c r="Q723" i="3"/>
  <c r="R723" i="3"/>
  <c r="S723" i="3"/>
  <c r="T723" i="3"/>
  <c r="A724" i="3"/>
  <c r="B724" i="3"/>
  <c r="C724" i="3"/>
  <c r="D724" i="3"/>
  <c r="E724" i="3"/>
  <c r="F724" i="3"/>
  <c r="G724" i="3"/>
  <c r="H724" i="3"/>
  <c r="I724" i="3"/>
  <c r="J724" i="3"/>
  <c r="K724" i="3"/>
  <c r="L724" i="3"/>
  <c r="M724" i="3"/>
  <c r="N724" i="3"/>
  <c r="O724" i="3"/>
  <c r="P724" i="3"/>
  <c r="Q724" i="3"/>
  <c r="R724" i="3"/>
  <c r="S724" i="3"/>
  <c r="T724" i="3"/>
  <c r="A725" i="3"/>
  <c r="B725" i="3"/>
  <c r="C725" i="3"/>
  <c r="D725" i="3"/>
  <c r="E725" i="3"/>
  <c r="F725" i="3"/>
  <c r="G725" i="3"/>
  <c r="H725" i="3"/>
  <c r="I725" i="3"/>
  <c r="J725" i="3"/>
  <c r="K725" i="3"/>
  <c r="L725" i="3"/>
  <c r="M725" i="3"/>
  <c r="N725" i="3"/>
  <c r="O725" i="3"/>
  <c r="P725" i="3"/>
  <c r="Q725" i="3"/>
  <c r="R725" i="3"/>
  <c r="S725" i="3"/>
  <c r="T725" i="3"/>
  <c r="A726" i="3"/>
  <c r="B726" i="3"/>
  <c r="C726" i="3"/>
  <c r="D726" i="3"/>
  <c r="E726" i="3"/>
  <c r="F726" i="3"/>
  <c r="G726" i="3"/>
  <c r="H726" i="3"/>
  <c r="I726" i="3"/>
  <c r="J726" i="3"/>
  <c r="K726" i="3"/>
  <c r="L726" i="3"/>
  <c r="M726" i="3"/>
  <c r="N726" i="3"/>
  <c r="O726" i="3"/>
  <c r="P726" i="3"/>
  <c r="Q726" i="3"/>
  <c r="R726" i="3"/>
  <c r="S726" i="3"/>
  <c r="T726" i="3"/>
  <c r="A727" i="3"/>
  <c r="B727" i="3"/>
  <c r="C727" i="3"/>
  <c r="D727" i="3"/>
  <c r="E727" i="3"/>
  <c r="F727" i="3"/>
  <c r="G727" i="3"/>
  <c r="H727" i="3"/>
  <c r="I727" i="3"/>
  <c r="J727" i="3"/>
  <c r="K727" i="3"/>
  <c r="L727" i="3"/>
  <c r="M727" i="3"/>
  <c r="N727" i="3"/>
  <c r="O727" i="3"/>
  <c r="P727" i="3"/>
  <c r="Q727" i="3"/>
  <c r="R727" i="3"/>
  <c r="S727" i="3"/>
  <c r="T727" i="3"/>
  <c r="A728" i="3"/>
  <c r="B728" i="3"/>
  <c r="C728" i="3"/>
  <c r="D728" i="3"/>
  <c r="E728" i="3"/>
  <c r="F728" i="3"/>
  <c r="G728" i="3"/>
  <c r="H728" i="3"/>
  <c r="I728" i="3"/>
  <c r="J728" i="3"/>
  <c r="K728" i="3"/>
  <c r="L728" i="3"/>
  <c r="M728" i="3"/>
  <c r="N728" i="3"/>
  <c r="O728" i="3"/>
  <c r="P728" i="3"/>
  <c r="Q728" i="3"/>
  <c r="R728" i="3"/>
  <c r="S728" i="3"/>
  <c r="T728" i="3"/>
  <c r="A729" i="3"/>
  <c r="B729" i="3"/>
  <c r="C729" i="3"/>
  <c r="D729" i="3"/>
  <c r="E729" i="3"/>
  <c r="F729" i="3"/>
  <c r="G729" i="3"/>
  <c r="H729" i="3"/>
  <c r="I729" i="3"/>
  <c r="J729" i="3"/>
  <c r="K729" i="3"/>
  <c r="L729" i="3"/>
  <c r="M729" i="3"/>
  <c r="N729" i="3"/>
  <c r="O729" i="3"/>
  <c r="P729" i="3"/>
  <c r="Q729" i="3"/>
  <c r="R729" i="3"/>
  <c r="S729" i="3"/>
  <c r="T729" i="3"/>
  <c r="A730" i="3"/>
  <c r="B730" i="3"/>
  <c r="C730" i="3"/>
  <c r="D730" i="3"/>
  <c r="E730" i="3"/>
  <c r="F730" i="3"/>
  <c r="G730" i="3"/>
  <c r="H730" i="3"/>
  <c r="I730" i="3"/>
  <c r="J730" i="3"/>
  <c r="K730" i="3"/>
  <c r="L730" i="3"/>
  <c r="M730" i="3"/>
  <c r="N730" i="3"/>
  <c r="O730" i="3"/>
  <c r="P730" i="3"/>
  <c r="Q730" i="3"/>
  <c r="R730" i="3"/>
  <c r="S730" i="3"/>
  <c r="T730" i="3"/>
  <c r="A731" i="3"/>
  <c r="B731" i="3"/>
  <c r="C731" i="3"/>
  <c r="D731" i="3"/>
  <c r="E731" i="3"/>
  <c r="F731" i="3"/>
  <c r="G731" i="3"/>
  <c r="H731" i="3"/>
  <c r="I731" i="3"/>
  <c r="J731" i="3"/>
  <c r="K731" i="3"/>
  <c r="L731" i="3"/>
  <c r="M731" i="3"/>
  <c r="N731" i="3"/>
  <c r="O731" i="3"/>
  <c r="P731" i="3"/>
  <c r="Q731" i="3"/>
  <c r="R731" i="3"/>
  <c r="S731" i="3"/>
  <c r="T731" i="3"/>
  <c r="A732" i="3"/>
  <c r="B732" i="3"/>
  <c r="C732" i="3"/>
  <c r="D732" i="3"/>
  <c r="E732" i="3"/>
  <c r="F732" i="3"/>
  <c r="G732" i="3"/>
  <c r="H732" i="3"/>
  <c r="I732" i="3"/>
  <c r="J732" i="3"/>
  <c r="K732" i="3"/>
  <c r="L732" i="3"/>
  <c r="M732" i="3"/>
  <c r="N732" i="3"/>
  <c r="O732" i="3"/>
  <c r="P732" i="3"/>
  <c r="Q732" i="3"/>
  <c r="R732" i="3"/>
  <c r="S732" i="3"/>
  <c r="T732" i="3"/>
  <c r="A733" i="3"/>
  <c r="B733" i="3"/>
  <c r="C733" i="3"/>
  <c r="D733" i="3"/>
  <c r="E733" i="3"/>
  <c r="F733" i="3"/>
  <c r="G733" i="3"/>
  <c r="H733" i="3"/>
  <c r="I733" i="3"/>
  <c r="J733" i="3"/>
  <c r="K733" i="3"/>
  <c r="L733" i="3"/>
  <c r="M733" i="3"/>
  <c r="N733" i="3"/>
  <c r="O733" i="3"/>
  <c r="P733" i="3"/>
  <c r="Q733" i="3"/>
  <c r="R733" i="3"/>
  <c r="S733" i="3"/>
  <c r="T733" i="3"/>
  <c r="A734" i="3"/>
  <c r="B734" i="3"/>
  <c r="C734" i="3"/>
  <c r="D734" i="3"/>
  <c r="E734" i="3"/>
  <c r="F734" i="3"/>
  <c r="G734" i="3"/>
  <c r="H734" i="3"/>
  <c r="I734" i="3"/>
  <c r="J734" i="3"/>
  <c r="K734" i="3"/>
  <c r="L734" i="3"/>
  <c r="M734" i="3"/>
  <c r="N734" i="3"/>
  <c r="O734" i="3"/>
  <c r="P734" i="3"/>
  <c r="Q734" i="3"/>
  <c r="R734" i="3"/>
  <c r="S734" i="3"/>
  <c r="T734" i="3"/>
  <c r="A735" i="3"/>
  <c r="B735" i="3"/>
  <c r="C735" i="3"/>
  <c r="D735" i="3"/>
  <c r="E735" i="3"/>
  <c r="F735" i="3"/>
  <c r="G735" i="3"/>
  <c r="H735" i="3"/>
  <c r="I735" i="3"/>
  <c r="J735" i="3"/>
  <c r="K735" i="3"/>
  <c r="L735" i="3"/>
  <c r="M735" i="3"/>
  <c r="N735" i="3"/>
  <c r="O735" i="3"/>
  <c r="P735" i="3"/>
  <c r="Q735" i="3"/>
  <c r="R735" i="3"/>
  <c r="S735" i="3"/>
  <c r="T735" i="3"/>
  <c r="A736" i="3"/>
  <c r="B736" i="3"/>
  <c r="C736" i="3"/>
  <c r="D736" i="3"/>
  <c r="E736" i="3"/>
  <c r="F736" i="3"/>
  <c r="G736" i="3"/>
  <c r="H736" i="3"/>
  <c r="I736" i="3"/>
  <c r="J736" i="3"/>
  <c r="K736" i="3"/>
  <c r="L736" i="3"/>
  <c r="M736" i="3"/>
  <c r="N736" i="3"/>
  <c r="O736" i="3"/>
  <c r="P736" i="3"/>
  <c r="Q736" i="3"/>
  <c r="R736" i="3"/>
  <c r="S736" i="3"/>
  <c r="T736" i="3"/>
  <c r="A737" i="3"/>
  <c r="B737" i="3"/>
  <c r="C737" i="3"/>
  <c r="D737" i="3"/>
  <c r="E737" i="3"/>
  <c r="F737" i="3"/>
  <c r="G737" i="3"/>
  <c r="H737" i="3"/>
  <c r="I737" i="3"/>
  <c r="J737" i="3"/>
  <c r="K737" i="3"/>
  <c r="L737" i="3"/>
  <c r="M737" i="3"/>
  <c r="N737" i="3"/>
  <c r="O737" i="3"/>
  <c r="P737" i="3"/>
  <c r="Q737" i="3"/>
  <c r="R737" i="3"/>
  <c r="S737" i="3"/>
  <c r="T737" i="3"/>
  <c r="A738" i="3"/>
  <c r="B738" i="3"/>
  <c r="C738" i="3"/>
  <c r="D738" i="3"/>
  <c r="E738" i="3"/>
  <c r="F738" i="3"/>
  <c r="G738" i="3"/>
  <c r="H738" i="3"/>
  <c r="I738" i="3"/>
  <c r="J738" i="3"/>
  <c r="K738" i="3"/>
  <c r="L738" i="3"/>
  <c r="M738" i="3"/>
  <c r="N738" i="3"/>
  <c r="O738" i="3"/>
  <c r="P738" i="3"/>
  <c r="Q738" i="3"/>
  <c r="R738" i="3"/>
  <c r="S738" i="3"/>
  <c r="T738" i="3"/>
  <c r="A739" i="3"/>
  <c r="B739" i="3"/>
  <c r="C739" i="3"/>
  <c r="D739" i="3"/>
  <c r="E739" i="3"/>
  <c r="F739" i="3"/>
  <c r="G739" i="3"/>
  <c r="H739" i="3"/>
  <c r="I739" i="3"/>
  <c r="J739" i="3"/>
  <c r="K739" i="3"/>
  <c r="L739" i="3"/>
  <c r="M739" i="3"/>
  <c r="N739" i="3"/>
  <c r="O739" i="3"/>
  <c r="P739" i="3"/>
  <c r="Q739" i="3"/>
  <c r="R739" i="3"/>
  <c r="S739" i="3"/>
  <c r="T739" i="3"/>
  <c r="A740" i="3"/>
  <c r="B740" i="3"/>
  <c r="C740" i="3"/>
  <c r="D740" i="3"/>
  <c r="E740" i="3"/>
  <c r="F740" i="3"/>
  <c r="G740" i="3"/>
  <c r="H740" i="3"/>
  <c r="I740" i="3"/>
  <c r="J740" i="3"/>
  <c r="K740" i="3"/>
  <c r="L740" i="3"/>
  <c r="M740" i="3"/>
  <c r="N740" i="3"/>
  <c r="O740" i="3"/>
  <c r="P740" i="3"/>
  <c r="Q740" i="3"/>
  <c r="R740" i="3"/>
  <c r="S740" i="3"/>
  <c r="T740" i="3"/>
  <c r="A741" i="3"/>
  <c r="B741" i="3"/>
  <c r="C741" i="3"/>
  <c r="D741" i="3"/>
  <c r="E741" i="3"/>
  <c r="F741" i="3"/>
  <c r="G741" i="3"/>
  <c r="H741" i="3"/>
  <c r="I741" i="3"/>
  <c r="J741" i="3"/>
  <c r="K741" i="3"/>
  <c r="L741" i="3"/>
  <c r="M741" i="3"/>
  <c r="N741" i="3"/>
  <c r="O741" i="3"/>
  <c r="P741" i="3"/>
  <c r="Q741" i="3"/>
  <c r="R741" i="3"/>
  <c r="S741" i="3"/>
  <c r="T741" i="3"/>
  <c r="A742" i="3"/>
  <c r="B742" i="3"/>
  <c r="C742" i="3"/>
  <c r="D742" i="3"/>
  <c r="E742" i="3"/>
  <c r="F742" i="3"/>
  <c r="G742" i="3"/>
  <c r="H742" i="3"/>
  <c r="I742" i="3"/>
  <c r="J742" i="3"/>
  <c r="K742" i="3"/>
  <c r="L742" i="3"/>
  <c r="M742" i="3"/>
  <c r="N742" i="3"/>
  <c r="O742" i="3"/>
  <c r="P742" i="3"/>
  <c r="Q742" i="3"/>
  <c r="R742" i="3"/>
  <c r="S742" i="3"/>
  <c r="T742" i="3"/>
  <c r="A743" i="3"/>
  <c r="B743" i="3"/>
  <c r="C743" i="3"/>
  <c r="D743" i="3"/>
  <c r="E743" i="3"/>
  <c r="F743" i="3"/>
  <c r="G743" i="3"/>
  <c r="H743" i="3"/>
  <c r="I743" i="3"/>
  <c r="J743" i="3"/>
  <c r="K743" i="3"/>
  <c r="L743" i="3"/>
  <c r="M743" i="3"/>
  <c r="N743" i="3"/>
  <c r="O743" i="3"/>
  <c r="P743" i="3"/>
  <c r="Q743" i="3"/>
  <c r="R743" i="3"/>
  <c r="S743" i="3"/>
  <c r="T743" i="3"/>
  <c r="A744" i="3"/>
  <c r="B744" i="3"/>
  <c r="C744" i="3"/>
  <c r="D744" i="3"/>
  <c r="E744" i="3"/>
  <c r="F744" i="3"/>
  <c r="G744" i="3"/>
  <c r="H744" i="3"/>
  <c r="I744" i="3"/>
  <c r="J744" i="3"/>
  <c r="K744" i="3"/>
  <c r="L744" i="3"/>
  <c r="M744" i="3"/>
  <c r="N744" i="3"/>
  <c r="O744" i="3"/>
  <c r="P744" i="3"/>
  <c r="Q744" i="3"/>
  <c r="R744" i="3"/>
  <c r="S744" i="3"/>
  <c r="T744" i="3"/>
  <c r="A745" i="3"/>
  <c r="B745" i="3"/>
  <c r="C745" i="3"/>
  <c r="D745" i="3"/>
  <c r="E745" i="3"/>
  <c r="F745" i="3"/>
  <c r="G745" i="3"/>
  <c r="H745" i="3"/>
  <c r="I745" i="3"/>
  <c r="J745" i="3"/>
  <c r="K745" i="3"/>
  <c r="L745" i="3"/>
  <c r="M745" i="3"/>
  <c r="N745" i="3"/>
  <c r="O745" i="3"/>
  <c r="P745" i="3"/>
  <c r="Q745" i="3"/>
  <c r="R745" i="3"/>
  <c r="S745" i="3"/>
  <c r="T745" i="3"/>
  <c r="A746" i="3"/>
  <c r="B746" i="3"/>
  <c r="C746" i="3"/>
  <c r="D746" i="3"/>
  <c r="E746" i="3"/>
  <c r="F746" i="3"/>
  <c r="G746" i="3"/>
  <c r="H746" i="3"/>
  <c r="I746" i="3"/>
  <c r="J746" i="3"/>
  <c r="K746" i="3"/>
  <c r="L746" i="3"/>
  <c r="M746" i="3"/>
  <c r="N746" i="3"/>
  <c r="O746" i="3"/>
  <c r="P746" i="3"/>
  <c r="Q746" i="3"/>
  <c r="R746" i="3"/>
  <c r="S746" i="3"/>
  <c r="T746" i="3"/>
  <c r="A747" i="3"/>
  <c r="B747" i="3"/>
  <c r="C747" i="3"/>
  <c r="D747" i="3"/>
  <c r="E747" i="3"/>
  <c r="F747" i="3"/>
  <c r="G747" i="3"/>
  <c r="H747" i="3"/>
  <c r="I747" i="3"/>
  <c r="J747" i="3"/>
  <c r="K747" i="3"/>
  <c r="L747" i="3"/>
  <c r="M747" i="3"/>
  <c r="N747" i="3"/>
  <c r="O747" i="3"/>
  <c r="P747" i="3"/>
  <c r="Q747" i="3"/>
  <c r="R747" i="3"/>
  <c r="S747" i="3"/>
  <c r="T747" i="3"/>
  <c r="A748" i="3"/>
  <c r="B748" i="3"/>
  <c r="C748" i="3"/>
  <c r="D748" i="3"/>
  <c r="E748" i="3"/>
  <c r="F748" i="3"/>
  <c r="G748" i="3"/>
  <c r="H748" i="3"/>
  <c r="I748" i="3"/>
  <c r="J748" i="3"/>
  <c r="K748" i="3"/>
  <c r="L748" i="3"/>
  <c r="M748" i="3"/>
  <c r="N748" i="3"/>
  <c r="O748" i="3"/>
  <c r="P748" i="3"/>
  <c r="Q748" i="3"/>
  <c r="R748" i="3"/>
  <c r="S748" i="3"/>
  <c r="T748" i="3"/>
  <c r="A749" i="3"/>
  <c r="B749" i="3"/>
  <c r="C749" i="3"/>
  <c r="D749" i="3"/>
  <c r="E749" i="3"/>
  <c r="F749" i="3"/>
  <c r="G749" i="3"/>
  <c r="H749" i="3"/>
  <c r="I749" i="3"/>
  <c r="J749" i="3"/>
  <c r="K749" i="3"/>
  <c r="L749" i="3"/>
  <c r="M749" i="3"/>
  <c r="N749" i="3"/>
  <c r="O749" i="3"/>
  <c r="P749" i="3"/>
  <c r="Q749" i="3"/>
  <c r="R749" i="3"/>
  <c r="S749" i="3"/>
  <c r="T749" i="3"/>
  <c r="A750" i="3"/>
  <c r="B750" i="3"/>
  <c r="C750" i="3"/>
  <c r="D750" i="3"/>
  <c r="E750" i="3"/>
  <c r="F750" i="3"/>
  <c r="G750" i="3"/>
  <c r="H750" i="3"/>
  <c r="I750" i="3"/>
  <c r="J750" i="3"/>
  <c r="K750" i="3"/>
  <c r="L750" i="3"/>
  <c r="M750" i="3"/>
  <c r="N750" i="3"/>
  <c r="O750" i="3"/>
  <c r="P750" i="3"/>
  <c r="Q750" i="3"/>
  <c r="R750" i="3"/>
  <c r="S750" i="3"/>
  <c r="T750" i="3"/>
  <c r="A751" i="3"/>
  <c r="B751" i="3"/>
  <c r="C751" i="3"/>
  <c r="D751" i="3"/>
  <c r="E751" i="3"/>
  <c r="F751" i="3"/>
  <c r="G751" i="3"/>
  <c r="H751" i="3"/>
  <c r="I751" i="3"/>
  <c r="J751" i="3"/>
  <c r="K751" i="3"/>
  <c r="L751" i="3"/>
  <c r="M751" i="3"/>
  <c r="N751" i="3"/>
  <c r="O751" i="3"/>
  <c r="P751" i="3"/>
  <c r="Q751" i="3"/>
  <c r="R751" i="3"/>
  <c r="S751" i="3"/>
  <c r="T751" i="3"/>
  <c r="A752" i="3"/>
  <c r="B752" i="3"/>
  <c r="C752" i="3"/>
  <c r="D752" i="3"/>
  <c r="E752" i="3"/>
  <c r="F752" i="3"/>
  <c r="G752" i="3"/>
  <c r="H752" i="3"/>
  <c r="I752" i="3"/>
  <c r="J752" i="3"/>
  <c r="K752" i="3"/>
  <c r="L752" i="3"/>
  <c r="M752" i="3"/>
  <c r="N752" i="3"/>
  <c r="O752" i="3"/>
  <c r="P752" i="3"/>
  <c r="Q752" i="3"/>
  <c r="R752" i="3"/>
  <c r="S752" i="3"/>
  <c r="T752" i="3"/>
  <c r="A753" i="3"/>
  <c r="B753" i="3"/>
  <c r="C753" i="3"/>
  <c r="D753" i="3"/>
  <c r="E753" i="3"/>
  <c r="F753" i="3"/>
  <c r="G753" i="3"/>
  <c r="H753" i="3"/>
  <c r="I753" i="3"/>
  <c r="J753" i="3"/>
  <c r="K753" i="3"/>
  <c r="L753" i="3"/>
  <c r="M753" i="3"/>
  <c r="N753" i="3"/>
  <c r="O753" i="3"/>
  <c r="P753" i="3"/>
  <c r="Q753" i="3"/>
  <c r="R753" i="3"/>
  <c r="S753" i="3"/>
  <c r="T753" i="3"/>
  <c r="A754" i="3"/>
  <c r="B754" i="3"/>
  <c r="C754" i="3"/>
  <c r="D754" i="3"/>
  <c r="E754" i="3"/>
  <c r="F754" i="3"/>
  <c r="G754" i="3"/>
  <c r="H754" i="3"/>
  <c r="I754" i="3"/>
  <c r="J754" i="3"/>
  <c r="K754" i="3"/>
  <c r="L754" i="3"/>
  <c r="M754" i="3"/>
  <c r="N754" i="3"/>
  <c r="O754" i="3"/>
  <c r="P754" i="3"/>
  <c r="Q754" i="3"/>
  <c r="R754" i="3"/>
  <c r="S754" i="3"/>
  <c r="T754" i="3"/>
  <c r="A755" i="3"/>
  <c r="B755" i="3"/>
  <c r="C755" i="3"/>
  <c r="D755" i="3"/>
  <c r="E755" i="3"/>
  <c r="F755" i="3"/>
  <c r="G755" i="3"/>
  <c r="H755" i="3"/>
  <c r="I755" i="3"/>
  <c r="J755" i="3"/>
  <c r="K755" i="3"/>
  <c r="L755" i="3"/>
  <c r="M755" i="3"/>
  <c r="N755" i="3"/>
  <c r="O755" i="3"/>
  <c r="P755" i="3"/>
  <c r="Q755" i="3"/>
  <c r="R755" i="3"/>
  <c r="S755" i="3"/>
  <c r="T755" i="3"/>
  <c r="A756" i="3"/>
  <c r="B756" i="3"/>
  <c r="C756" i="3"/>
  <c r="D756" i="3"/>
  <c r="E756" i="3"/>
  <c r="F756" i="3"/>
  <c r="G756" i="3"/>
  <c r="H756" i="3"/>
  <c r="I756" i="3"/>
  <c r="J756" i="3"/>
  <c r="K756" i="3"/>
  <c r="L756" i="3"/>
  <c r="M756" i="3"/>
  <c r="N756" i="3"/>
  <c r="O756" i="3"/>
  <c r="P756" i="3"/>
  <c r="Q756" i="3"/>
  <c r="R756" i="3"/>
  <c r="S756" i="3"/>
  <c r="T756" i="3"/>
  <c r="A757" i="3"/>
  <c r="B757" i="3"/>
  <c r="C757" i="3"/>
  <c r="D757" i="3"/>
  <c r="E757" i="3"/>
  <c r="F757" i="3"/>
  <c r="G757" i="3"/>
  <c r="H757" i="3"/>
  <c r="I757" i="3"/>
  <c r="J757" i="3"/>
  <c r="K757" i="3"/>
  <c r="L757" i="3"/>
  <c r="M757" i="3"/>
  <c r="N757" i="3"/>
  <c r="O757" i="3"/>
  <c r="P757" i="3"/>
  <c r="Q757" i="3"/>
  <c r="R757" i="3"/>
  <c r="S757" i="3"/>
  <c r="T757" i="3"/>
  <c r="A758" i="3"/>
  <c r="B758" i="3"/>
  <c r="C758" i="3"/>
  <c r="D758" i="3"/>
  <c r="E758" i="3"/>
  <c r="F758" i="3"/>
  <c r="G758" i="3"/>
  <c r="H758" i="3"/>
  <c r="I758" i="3"/>
  <c r="J758" i="3"/>
  <c r="K758" i="3"/>
  <c r="L758" i="3"/>
  <c r="M758" i="3"/>
  <c r="N758" i="3"/>
  <c r="O758" i="3"/>
  <c r="P758" i="3"/>
  <c r="Q758" i="3"/>
  <c r="R758" i="3"/>
  <c r="S758" i="3"/>
  <c r="T758" i="3"/>
  <c r="A759" i="3"/>
  <c r="B759" i="3"/>
  <c r="C759" i="3"/>
  <c r="D759" i="3"/>
  <c r="E759" i="3"/>
  <c r="F759" i="3"/>
  <c r="G759" i="3"/>
  <c r="H759" i="3"/>
  <c r="I759" i="3"/>
  <c r="J759" i="3"/>
  <c r="K759" i="3"/>
  <c r="L759" i="3"/>
  <c r="M759" i="3"/>
  <c r="N759" i="3"/>
  <c r="O759" i="3"/>
  <c r="P759" i="3"/>
  <c r="Q759" i="3"/>
  <c r="R759" i="3"/>
  <c r="S759" i="3"/>
  <c r="T759" i="3"/>
  <c r="A760" i="3"/>
  <c r="B760" i="3"/>
  <c r="C760" i="3"/>
  <c r="D760" i="3"/>
  <c r="E760" i="3"/>
  <c r="F760" i="3"/>
  <c r="G760" i="3"/>
  <c r="H760" i="3"/>
  <c r="I760" i="3"/>
  <c r="J760" i="3"/>
  <c r="K760" i="3"/>
  <c r="L760" i="3"/>
  <c r="M760" i="3"/>
  <c r="N760" i="3"/>
  <c r="O760" i="3"/>
  <c r="P760" i="3"/>
  <c r="Q760" i="3"/>
  <c r="R760" i="3"/>
  <c r="S760" i="3"/>
  <c r="T760" i="3"/>
  <c r="A761" i="3"/>
  <c r="B761" i="3"/>
  <c r="C761" i="3"/>
  <c r="D761" i="3"/>
  <c r="E761" i="3"/>
  <c r="F761" i="3"/>
  <c r="G761" i="3"/>
  <c r="H761" i="3"/>
  <c r="I761" i="3"/>
  <c r="J761" i="3"/>
  <c r="K761" i="3"/>
  <c r="L761" i="3"/>
  <c r="M761" i="3"/>
  <c r="N761" i="3"/>
  <c r="O761" i="3"/>
  <c r="P761" i="3"/>
  <c r="Q761" i="3"/>
  <c r="R761" i="3"/>
  <c r="S761" i="3"/>
  <c r="T761" i="3"/>
  <c r="A762" i="3"/>
  <c r="B762" i="3"/>
  <c r="C762" i="3"/>
  <c r="D762" i="3"/>
  <c r="E762" i="3"/>
  <c r="F762" i="3"/>
  <c r="G762" i="3"/>
  <c r="H762" i="3"/>
  <c r="I762" i="3"/>
  <c r="J762" i="3"/>
  <c r="K762" i="3"/>
  <c r="L762" i="3"/>
  <c r="M762" i="3"/>
  <c r="N762" i="3"/>
  <c r="O762" i="3"/>
  <c r="P762" i="3"/>
  <c r="Q762" i="3"/>
  <c r="R762" i="3"/>
  <c r="S762" i="3"/>
  <c r="T762" i="3"/>
  <c r="A763" i="3"/>
  <c r="B763" i="3"/>
  <c r="C763" i="3"/>
  <c r="D763" i="3"/>
  <c r="E763" i="3"/>
  <c r="F763" i="3"/>
  <c r="G763" i="3"/>
  <c r="H763" i="3"/>
  <c r="I763" i="3"/>
  <c r="J763" i="3"/>
  <c r="K763" i="3"/>
  <c r="L763" i="3"/>
  <c r="M763" i="3"/>
  <c r="N763" i="3"/>
  <c r="O763" i="3"/>
  <c r="P763" i="3"/>
  <c r="Q763" i="3"/>
  <c r="R763" i="3"/>
  <c r="S763" i="3"/>
  <c r="T763" i="3"/>
  <c r="A764" i="3"/>
  <c r="B764" i="3"/>
  <c r="C764" i="3"/>
  <c r="D764" i="3"/>
  <c r="E764" i="3"/>
  <c r="F764" i="3"/>
  <c r="G764" i="3"/>
  <c r="H764" i="3"/>
  <c r="I764" i="3"/>
  <c r="J764" i="3"/>
  <c r="K764" i="3"/>
  <c r="L764" i="3"/>
  <c r="M764" i="3"/>
  <c r="N764" i="3"/>
  <c r="O764" i="3"/>
  <c r="P764" i="3"/>
  <c r="Q764" i="3"/>
  <c r="R764" i="3"/>
  <c r="S764" i="3"/>
  <c r="T764" i="3"/>
  <c r="A765" i="3"/>
  <c r="B765" i="3"/>
  <c r="C765" i="3"/>
  <c r="D765" i="3"/>
  <c r="E765" i="3"/>
  <c r="F765" i="3"/>
  <c r="G765" i="3"/>
  <c r="H765" i="3"/>
  <c r="I765" i="3"/>
  <c r="J765" i="3"/>
  <c r="K765" i="3"/>
  <c r="L765" i="3"/>
  <c r="M765" i="3"/>
  <c r="N765" i="3"/>
  <c r="O765" i="3"/>
  <c r="P765" i="3"/>
  <c r="Q765" i="3"/>
  <c r="R765" i="3"/>
  <c r="S765" i="3"/>
  <c r="T765" i="3"/>
  <c r="A766" i="3"/>
  <c r="B766" i="3"/>
  <c r="C766" i="3"/>
  <c r="D766" i="3"/>
  <c r="E766" i="3"/>
  <c r="F766" i="3"/>
  <c r="G766" i="3"/>
  <c r="H766" i="3"/>
  <c r="I766" i="3"/>
  <c r="J766" i="3"/>
  <c r="K766" i="3"/>
  <c r="L766" i="3"/>
  <c r="M766" i="3"/>
  <c r="N766" i="3"/>
  <c r="O766" i="3"/>
  <c r="P766" i="3"/>
  <c r="Q766" i="3"/>
  <c r="R766" i="3"/>
  <c r="S766" i="3"/>
  <c r="T766" i="3"/>
  <c r="A767" i="3"/>
  <c r="B767" i="3"/>
  <c r="C767" i="3"/>
  <c r="D767" i="3"/>
  <c r="E767" i="3"/>
  <c r="F767" i="3"/>
  <c r="G767" i="3"/>
  <c r="H767" i="3"/>
  <c r="I767" i="3"/>
  <c r="J767" i="3"/>
  <c r="K767" i="3"/>
  <c r="L767" i="3"/>
  <c r="M767" i="3"/>
  <c r="N767" i="3"/>
  <c r="O767" i="3"/>
  <c r="P767" i="3"/>
  <c r="Q767" i="3"/>
  <c r="R767" i="3"/>
  <c r="S767" i="3"/>
  <c r="T767" i="3"/>
  <c r="A768" i="3"/>
  <c r="B768" i="3"/>
  <c r="C768" i="3"/>
  <c r="D768" i="3"/>
  <c r="E768" i="3"/>
  <c r="F768" i="3"/>
  <c r="G768" i="3"/>
  <c r="H768" i="3"/>
  <c r="I768" i="3"/>
  <c r="J768" i="3"/>
  <c r="K768" i="3"/>
  <c r="L768" i="3"/>
  <c r="M768" i="3"/>
  <c r="N768" i="3"/>
  <c r="O768" i="3"/>
  <c r="P768" i="3"/>
  <c r="Q768" i="3"/>
  <c r="R768" i="3"/>
  <c r="S768" i="3"/>
  <c r="T768" i="3"/>
  <c r="A769" i="3"/>
  <c r="B769" i="3"/>
  <c r="C769" i="3"/>
  <c r="D769" i="3"/>
  <c r="E769" i="3"/>
  <c r="F769" i="3"/>
  <c r="G769" i="3"/>
  <c r="H769" i="3"/>
  <c r="I769" i="3"/>
  <c r="J769" i="3"/>
  <c r="K769" i="3"/>
  <c r="L769" i="3"/>
  <c r="M769" i="3"/>
  <c r="N769" i="3"/>
  <c r="O769" i="3"/>
  <c r="P769" i="3"/>
  <c r="Q769" i="3"/>
  <c r="R769" i="3"/>
  <c r="S769" i="3"/>
  <c r="T769" i="3"/>
  <c r="A770" i="3"/>
  <c r="B770" i="3"/>
  <c r="C770" i="3"/>
  <c r="D770" i="3"/>
  <c r="E770" i="3"/>
  <c r="F770" i="3"/>
  <c r="G770" i="3"/>
  <c r="H770" i="3"/>
  <c r="I770" i="3"/>
  <c r="J770" i="3"/>
  <c r="K770" i="3"/>
  <c r="L770" i="3"/>
  <c r="M770" i="3"/>
  <c r="N770" i="3"/>
  <c r="O770" i="3"/>
  <c r="P770" i="3"/>
  <c r="Q770" i="3"/>
  <c r="R770" i="3"/>
  <c r="S770" i="3"/>
  <c r="T770" i="3"/>
  <c r="A771" i="3"/>
  <c r="B771" i="3"/>
  <c r="C771" i="3"/>
  <c r="D771" i="3"/>
  <c r="E771" i="3"/>
  <c r="F771" i="3"/>
  <c r="G771" i="3"/>
  <c r="H771" i="3"/>
  <c r="I771" i="3"/>
  <c r="J771" i="3"/>
  <c r="K771" i="3"/>
  <c r="L771" i="3"/>
  <c r="M771" i="3"/>
  <c r="N771" i="3"/>
  <c r="O771" i="3"/>
  <c r="P771" i="3"/>
  <c r="Q771" i="3"/>
  <c r="R771" i="3"/>
  <c r="S771" i="3"/>
  <c r="T771" i="3"/>
  <c r="A772" i="3"/>
  <c r="B772" i="3"/>
  <c r="C772" i="3"/>
  <c r="D772" i="3"/>
  <c r="E772" i="3"/>
  <c r="F772" i="3"/>
  <c r="G772" i="3"/>
  <c r="H772" i="3"/>
  <c r="I772" i="3"/>
  <c r="J772" i="3"/>
  <c r="K772" i="3"/>
  <c r="L772" i="3"/>
  <c r="M772" i="3"/>
  <c r="N772" i="3"/>
  <c r="O772" i="3"/>
  <c r="P772" i="3"/>
  <c r="Q772" i="3"/>
  <c r="R772" i="3"/>
  <c r="S772" i="3"/>
  <c r="T772" i="3"/>
  <c r="A773" i="3"/>
  <c r="B773" i="3"/>
  <c r="C773" i="3"/>
  <c r="D773" i="3"/>
  <c r="E773" i="3"/>
  <c r="F773" i="3"/>
  <c r="G773" i="3"/>
  <c r="H773" i="3"/>
  <c r="I773" i="3"/>
  <c r="J773" i="3"/>
  <c r="K773" i="3"/>
  <c r="L773" i="3"/>
  <c r="M773" i="3"/>
  <c r="N773" i="3"/>
  <c r="O773" i="3"/>
  <c r="P773" i="3"/>
  <c r="Q773" i="3"/>
  <c r="R773" i="3"/>
  <c r="S773" i="3"/>
  <c r="T773" i="3"/>
  <c r="A774" i="3"/>
  <c r="B774" i="3"/>
  <c r="C774" i="3"/>
  <c r="D774" i="3"/>
  <c r="E774" i="3"/>
  <c r="F774" i="3"/>
  <c r="G774" i="3"/>
  <c r="H774" i="3"/>
  <c r="I774" i="3"/>
  <c r="J774" i="3"/>
  <c r="K774" i="3"/>
  <c r="L774" i="3"/>
  <c r="M774" i="3"/>
  <c r="N774" i="3"/>
  <c r="O774" i="3"/>
  <c r="P774" i="3"/>
  <c r="Q774" i="3"/>
  <c r="R774" i="3"/>
  <c r="S774" i="3"/>
  <c r="T774" i="3"/>
  <c r="A775" i="3"/>
  <c r="B775" i="3"/>
  <c r="C775" i="3"/>
  <c r="D775" i="3"/>
  <c r="E775" i="3"/>
  <c r="F775" i="3"/>
  <c r="G775" i="3"/>
  <c r="H775" i="3"/>
  <c r="I775" i="3"/>
  <c r="J775" i="3"/>
  <c r="K775" i="3"/>
  <c r="L775" i="3"/>
  <c r="M775" i="3"/>
  <c r="N775" i="3"/>
  <c r="O775" i="3"/>
  <c r="P775" i="3"/>
  <c r="Q775" i="3"/>
  <c r="R775" i="3"/>
  <c r="S775" i="3"/>
  <c r="T775" i="3"/>
  <c r="A776" i="3"/>
  <c r="B776" i="3"/>
  <c r="C776" i="3"/>
  <c r="D776" i="3"/>
  <c r="E776" i="3"/>
  <c r="F776" i="3"/>
  <c r="G776" i="3"/>
  <c r="H776" i="3"/>
  <c r="I776" i="3"/>
  <c r="J776" i="3"/>
  <c r="K776" i="3"/>
  <c r="L776" i="3"/>
  <c r="M776" i="3"/>
  <c r="N776" i="3"/>
  <c r="O776" i="3"/>
  <c r="P776" i="3"/>
  <c r="Q776" i="3"/>
  <c r="R776" i="3"/>
  <c r="S776" i="3"/>
  <c r="T776" i="3"/>
  <c r="A777" i="3"/>
  <c r="B777" i="3"/>
  <c r="C777" i="3"/>
  <c r="D777" i="3"/>
  <c r="E777" i="3"/>
  <c r="F777" i="3"/>
  <c r="G777" i="3"/>
  <c r="H777" i="3"/>
  <c r="I777" i="3"/>
  <c r="J777" i="3"/>
  <c r="K777" i="3"/>
  <c r="L777" i="3"/>
  <c r="M777" i="3"/>
  <c r="N777" i="3"/>
  <c r="O777" i="3"/>
  <c r="P777" i="3"/>
  <c r="Q777" i="3"/>
  <c r="R777" i="3"/>
  <c r="S777" i="3"/>
  <c r="T777" i="3"/>
  <c r="A778" i="3"/>
  <c r="B778" i="3"/>
  <c r="C778" i="3"/>
  <c r="D778" i="3"/>
  <c r="E778" i="3"/>
  <c r="F778" i="3"/>
  <c r="G778" i="3"/>
  <c r="H778" i="3"/>
  <c r="I778" i="3"/>
  <c r="J778" i="3"/>
  <c r="K778" i="3"/>
  <c r="L778" i="3"/>
  <c r="M778" i="3"/>
  <c r="N778" i="3"/>
  <c r="O778" i="3"/>
  <c r="P778" i="3"/>
  <c r="Q778" i="3"/>
  <c r="R778" i="3"/>
  <c r="S778" i="3"/>
  <c r="T778" i="3"/>
  <c r="A779" i="3"/>
  <c r="B779" i="3"/>
  <c r="C779" i="3"/>
  <c r="D779" i="3"/>
  <c r="E779" i="3"/>
  <c r="F779" i="3"/>
  <c r="G779" i="3"/>
  <c r="H779" i="3"/>
  <c r="I779" i="3"/>
  <c r="J779" i="3"/>
  <c r="K779" i="3"/>
  <c r="L779" i="3"/>
  <c r="M779" i="3"/>
  <c r="N779" i="3"/>
  <c r="O779" i="3"/>
  <c r="P779" i="3"/>
  <c r="Q779" i="3"/>
  <c r="R779" i="3"/>
  <c r="S779" i="3"/>
  <c r="T779" i="3"/>
  <c r="A780" i="3"/>
  <c r="B780" i="3"/>
  <c r="C780" i="3"/>
  <c r="D780" i="3"/>
  <c r="E780" i="3"/>
  <c r="F780" i="3"/>
  <c r="G780" i="3"/>
  <c r="H780" i="3"/>
  <c r="I780" i="3"/>
  <c r="J780" i="3"/>
  <c r="K780" i="3"/>
  <c r="L780" i="3"/>
  <c r="M780" i="3"/>
  <c r="N780" i="3"/>
  <c r="O780" i="3"/>
  <c r="P780" i="3"/>
  <c r="Q780" i="3"/>
  <c r="R780" i="3"/>
  <c r="S780" i="3"/>
  <c r="T780" i="3"/>
  <c r="A781" i="3"/>
  <c r="B781" i="3"/>
  <c r="C781" i="3"/>
  <c r="D781" i="3"/>
  <c r="E781" i="3"/>
  <c r="F781" i="3"/>
  <c r="G781" i="3"/>
  <c r="H781" i="3"/>
  <c r="I781" i="3"/>
  <c r="J781" i="3"/>
  <c r="K781" i="3"/>
  <c r="L781" i="3"/>
  <c r="M781" i="3"/>
  <c r="N781" i="3"/>
  <c r="O781" i="3"/>
  <c r="P781" i="3"/>
  <c r="Q781" i="3"/>
  <c r="R781" i="3"/>
  <c r="S781" i="3"/>
  <c r="T781" i="3"/>
  <c r="A782" i="3"/>
  <c r="B782" i="3"/>
  <c r="C782" i="3"/>
  <c r="D782" i="3"/>
  <c r="E782" i="3"/>
  <c r="F782" i="3"/>
  <c r="G782" i="3"/>
  <c r="H782" i="3"/>
  <c r="I782" i="3"/>
  <c r="J782" i="3"/>
  <c r="K782" i="3"/>
  <c r="L782" i="3"/>
  <c r="M782" i="3"/>
  <c r="N782" i="3"/>
  <c r="O782" i="3"/>
  <c r="P782" i="3"/>
  <c r="Q782" i="3"/>
  <c r="R782" i="3"/>
  <c r="S782" i="3"/>
  <c r="T782" i="3"/>
  <c r="A783" i="3"/>
  <c r="B783" i="3"/>
  <c r="C783" i="3"/>
  <c r="D783" i="3"/>
  <c r="E783" i="3"/>
  <c r="F783" i="3"/>
  <c r="G783" i="3"/>
  <c r="H783" i="3"/>
  <c r="I783" i="3"/>
  <c r="J783" i="3"/>
  <c r="K783" i="3"/>
  <c r="L783" i="3"/>
  <c r="M783" i="3"/>
  <c r="N783" i="3"/>
  <c r="O783" i="3"/>
  <c r="P783" i="3"/>
  <c r="Q783" i="3"/>
  <c r="R783" i="3"/>
  <c r="S783" i="3"/>
  <c r="T783" i="3"/>
  <c r="A784" i="3"/>
  <c r="B784" i="3"/>
  <c r="C784" i="3"/>
  <c r="D784" i="3"/>
  <c r="E784" i="3"/>
  <c r="F784" i="3"/>
  <c r="G784" i="3"/>
  <c r="H784" i="3"/>
  <c r="I784" i="3"/>
  <c r="J784" i="3"/>
  <c r="K784" i="3"/>
  <c r="L784" i="3"/>
  <c r="M784" i="3"/>
  <c r="N784" i="3"/>
  <c r="O784" i="3"/>
  <c r="P784" i="3"/>
  <c r="Q784" i="3"/>
  <c r="R784" i="3"/>
  <c r="S784" i="3"/>
  <c r="T784" i="3"/>
  <c r="A785" i="3"/>
  <c r="B785" i="3"/>
  <c r="C785" i="3"/>
  <c r="D785" i="3"/>
  <c r="E785" i="3"/>
  <c r="F785" i="3"/>
  <c r="G785" i="3"/>
  <c r="H785" i="3"/>
  <c r="I785" i="3"/>
  <c r="J785" i="3"/>
  <c r="K785" i="3"/>
  <c r="L785" i="3"/>
  <c r="M785" i="3"/>
  <c r="N785" i="3"/>
  <c r="O785" i="3"/>
  <c r="P785" i="3"/>
  <c r="Q785" i="3"/>
  <c r="R785" i="3"/>
  <c r="S785" i="3"/>
  <c r="T785" i="3"/>
  <c r="A786" i="3"/>
  <c r="B786" i="3"/>
  <c r="C786" i="3"/>
  <c r="D786" i="3"/>
  <c r="E786" i="3"/>
  <c r="F786" i="3"/>
  <c r="G786" i="3"/>
  <c r="H786" i="3"/>
  <c r="I786" i="3"/>
  <c r="J786" i="3"/>
  <c r="K786" i="3"/>
  <c r="L786" i="3"/>
  <c r="M786" i="3"/>
  <c r="N786" i="3"/>
  <c r="O786" i="3"/>
  <c r="P786" i="3"/>
  <c r="Q786" i="3"/>
  <c r="R786" i="3"/>
  <c r="S786" i="3"/>
  <c r="T786" i="3"/>
  <c r="A787" i="3"/>
  <c r="B787" i="3"/>
  <c r="C787" i="3"/>
  <c r="D787" i="3"/>
  <c r="E787" i="3"/>
  <c r="F787" i="3"/>
  <c r="G787" i="3"/>
  <c r="H787" i="3"/>
  <c r="I787" i="3"/>
  <c r="J787" i="3"/>
  <c r="K787" i="3"/>
  <c r="L787" i="3"/>
  <c r="M787" i="3"/>
  <c r="N787" i="3"/>
  <c r="O787" i="3"/>
  <c r="P787" i="3"/>
  <c r="Q787" i="3"/>
  <c r="R787" i="3"/>
  <c r="S787" i="3"/>
  <c r="T787" i="3"/>
  <c r="A788" i="3"/>
  <c r="B788" i="3"/>
  <c r="C788" i="3"/>
  <c r="D788" i="3"/>
  <c r="E788" i="3"/>
  <c r="F788" i="3"/>
  <c r="G788" i="3"/>
  <c r="H788" i="3"/>
  <c r="I788" i="3"/>
  <c r="J788" i="3"/>
  <c r="K788" i="3"/>
  <c r="L788" i="3"/>
  <c r="M788" i="3"/>
  <c r="N788" i="3"/>
  <c r="O788" i="3"/>
  <c r="P788" i="3"/>
  <c r="Q788" i="3"/>
  <c r="R788" i="3"/>
  <c r="S788" i="3"/>
  <c r="T788" i="3"/>
  <c r="A789" i="3"/>
  <c r="B789" i="3"/>
  <c r="C789" i="3"/>
  <c r="D789" i="3"/>
  <c r="E789" i="3"/>
  <c r="F789" i="3"/>
  <c r="G789" i="3"/>
  <c r="H789" i="3"/>
  <c r="I789" i="3"/>
  <c r="J789" i="3"/>
  <c r="K789" i="3"/>
  <c r="L789" i="3"/>
  <c r="M789" i="3"/>
  <c r="N789" i="3"/>
  <c r="O789" i="3"/>
  <c r="P789" i="3"/>
  <c r="Q789" i="3"/>
  <c r="R789" i="3"/>
  <c r="S789" i="3"/>
  <c r="T789" i="3"/>
  <c r="A790" i="3"/>
  <c r="B790" i="3"/>
  <c r="C790" i="3"/>
  <c r="D790" i="3"/>
  <c r="E790" i="3"/>
  <c r="F790" i="3"/>
  <c r="G790" i="3"/>
  <c r="H790" i="3"/>
  <c r="I790" i="3"/>
  <c r="J790" i="3"/>
  <c r="K790" i="3"/>
  <c r="L790" i="3"/>
  <c r="M790" i="3"/>
  <c r="N790" i="3"/>
  <c r="O790" i="3"/>
  <c r="P790" i="3"/>
  <c r="Q790" i="3"/>
  <c r="R790" i="3"/>
  <c r="S790" i="3"/>
  <c r="T790" i="3"/>
  <c r="A791" i="3"/>
  <c r="B791" i="3"/>
  <c r="C791" i="3"/>
  <c r="D791" i="3"/>
  <c r="E791" i="3"/>
  <c r="F791" i="3"/>
  <c r="G791" i="3"/>
  <c r="H791" i="3"/>
  <c r="I791" i="3"/>
  <c r="J791" i="3"/>
  <c r="K791" i="3"/>
  <c r="L791" i="3"/>
  <c r="M791" i="3"/>
  <c r="N791" i="3"/>
  <c r="O791" i="3"/>
  <c r="P791" i="3"/>
  <c r="Q791" i="3"/>
  <c r="R791" i="3"/>
  <c r="S791" i="3"/>
  <c r="T791" i="3"/>
  <c r="A792" i="3"/>
  <c r="B792" i="3"/>
  <c r="C792" i="3"/>
  <c r="D792" i="3"/>
  <c r="E792" i="3"/>
  <c r="F792" i="3"/>
  <c r="G792" i="3"/>
  <c r="H792" i="3"/>
  <c r="I792" i="3"/>
  <c r="J792" i="3"/>
  <c r="K792" i="3"/>
  <c r="L792" i="3"/>
  <c r="M792" i="3"/>
  <c r="N792" i="3"/>
  <c r="O792" i="3"/>
  <c r="P792" i="3"/>
  <c r="Q792" i="3"/>
  <c r="R792" i="3"/>
  <c r="S792" i="3"/>
  <c r="T792" i="3"/>
  <c r="A793" i="3"/>
  <c r="B793" i="3"/>
  <c r="C793" i="3"/>
  <c r="D793" i="3"/>
  <c r="E793" i="3"/>
  <c r="F793" i="3"/>
  <c r="G793" i="3"/>
  <c r="H793" i="3"/>
  <c r="I793" i="3"/>
  <c r="J793" i="3"/>
  <c r="K793" i="3"/>
  <c r="L793" i="3"/>
  <c r="M793" i="3"/>
  <c r="N793" i="3"/>
  <c r="O793" i="3"/>
  <c r="P793" i="3"/>
  <c r="Q793" i="3"/>
  <c r="R793" i="3"/>
  <c r="S793" i="3"/>
  <c r="T793" i="3"/>
  <c r="A794" i="3"/>
  <c r="B794" i="3"/>
  <c r="C794" i="3"/>
  <c r="D794" i="3"/>
  <c r="E794" i="3"/>
  <c r="F794" i="3"/>
  <c r="G794" i="3"/>
  <c r="H794" i="3"/>
  <c r="I794" i="3"/>
  <c r="J794" i="3"/>
  <c r="K794" i="3"/>
  <c r="L794" i="3"/>
  <c r="M794" i="3"/>
  <c r="N794" i="3"/>
  <c r="O794" i="3"/>
  <c r="P794" i="3"/>
  <c r="Q794" i="3"/>
  <c r="R794" i="3"/>
  <c r="S794" i="3"/>
  <c r="T794" i="3"/>
  <c r="A795" i="3"/>
  <c r="B795" i="3"/>
  <c r="C795" i="3"/>
  <c r="D795" i="3"/>
  <c r="E795" i="3"/>
  <c r="F795" i="3"/>
  <c r="G795" i="3"/>
  <c r="H795" i="3"/>
  <c r="I795" i="3"/>
  <c r="J795" i="3"/>
  <c r="K795" i="3"/>
  <c r="L795" i="3"/>
  <c r="M795" i="3"/>
  <c r="N795" i="3"/>
  <c r="O795" i="3"/>
  <c r="P795" i="3"/>
  <c r="Q795" i="3"/>
  <c r="R795" i="3"/>
  <c r="S795" i="3"/>
  <c r="T795" i="3"/>
  <c r="A796" i="3"/>
  <c r="B796" i="3"/>
  <c r="C796" i="3"/>
  <c r="D796" i="3"/>
  <c r="E796" i="3"/>
  <c r="F796" i="3"/>
  <c r="G796" i="3"/>
  <c r="H796" i="3"/>
  <c r="I796" i="3"/>
  <c r="J796" i="3"/>
  <c r="K796" i="3"/>
  <c r="L796" i="3"/>
  <c r="M796" i="3"/>
  <c r="N796" i="3"/>
  <c r="O796" i="3"/>
  <c r="P796" i="3"/>
  <c r="Q796" i="3"/>
  <c r="R796" i="3"/>
  <c r="S796" i="3"/>
  <c r="T796" i="3"/>
  <c r="A797" i="3"/>
  <c r="B797" i="3"/>
  <c r="C797" i="3"/>
  <c r="D797" i="3"/>
  <c r="E797" i="3"/>
  <c r="F797" i="3"/>
  <c r="G797" i="3"/>
  <c r="H797" i="3"/>
  <c r="I797" i="3"/>
  <c r="J797" i="3"/>
  <c r="K797" i="3"/>
  <c r="L797" i="3"/>
  <c r="M797" i="3"/>
  <c r="N797" i="3"/>
  <c r="O797" i="3"/>
  <c r="P797" i="3"/>
  <c r="Q797" i="3"/>
  <c r="R797" i="3"/>
  <c r="S797" i="3"/>
  <c r="T797" i="3"/>
  <c r="A798" i="3"/>
  <c r="B798" i="3"/>
  <c r="C798" i="3"/>
  <c r="D798" i="3"/>
  <c r="E798" i="3"/>
  <c r="F798" i="3"/>
  <c r="G798" i="3"/>
  <c r="H798" i="3"/>
  <c r="I798" i="3"/>
  <c r="J798" i="3"/>
  <c r="K798" i="3"/>
  <c r="L798" i="3"/>
  <c r="M798" i="3"/>
  <c r="N798" i="3"/>
  <c r="O798" i="3"/>
  <c r="P798" i="3"/>
  <c r="Q798" i="3"/>
  <c r="R798" i="3"/>
  <c r="S798" i="3"/>
  <c r="T798" i="3"/>
  <c r="A799" i="3"/>
  <c r="B799" i="3"/>
  <c r="C799" i="3"/>
  <c r="D799" i="3"/>
  <c r="E799" i="3"/>
  <c r="F799" i="3"/>
  <c r="G799" i="3"/>
  <c r="H799" i="3"/>
  <c r="I799" i="3"/>
  <c r="J799" i="3"/>
  <c r="K799" i="3"/>
  <c r="L799" i="3"/>
  <c r="M799" i="3"/>
  <c r="N799" i="3"/>
  <c r="O799" i="3"/>
  <c r="P799" i="3"/>
  <c r="Q799" i="3"/>
  <c r="R799" i="3"/>
  <c r="S799" i="3"/>
  <c r="T799" i="3"/>
  <c r="A800" i="3"/>
  <c r="B800" i="3"/>
  <c r="C800" i="3"/>
  <c r="D800" i="3"/>
  <c r="E800" i="3"/>
  <c r="F800" i="3"/>
  <c r="G800" i="3"/>
  <c r="H800" i="3"/>
  <c r="I800" i="3"/>
  <c r="J800" i="3"/>
  <c r="K800" i="3"/>
  <c r="L800" i="3"/>
  <c r="M800" i="3"/>
  <c r="N800" i="3"/>
  <c r="O800" i="3"/>
  <c r="P800" i="3"/>
  <c r="Q800" i="3"/>
  <c r="R800" i="3"/>
  <c r="S800" i="3"/>
  <c r="T800" i="3"/>
  <c r="A801" i="3"/>
  <c r="B801" i="3"/>
  <c r="C801" i="3"/>
  <c r="D801" i="3"/>
  <c r="E801" i="3"/>
  <c r="F801" i="3"/>
  <c r="G801" i="3"/>
  <c r="H801" i="3"/>
  <c r="I801" i="3"/>
  <c r="J801" i="3"/>
  <c r="K801" i="3"/>
  <c r="L801" i="3"/>
  <c r="M801" i="3"/>
  <c r="N801" i="3"/>
  <c r="O801" i="3"/>
  <c r="P801" i="3"/>
  <c r="Q801" i="3"/>
  <c r="R801" i="3"/>
  <c r="S801" i="3"/>
  <c r="T801" i="3"/>
  <c r="A802" i="3"/>
  <c r="B802" i="3"/>
  <c r="C802" i="3"/>
  <c r="D802" i="3"/>
  <c r="E802" i="3"/>
  <c r="F802" i="3"/>
  <c r="G802" i="3"/>
  <c r="H802" i="3"/>
  <c r="I802" i="3"/>
  <c r="J802" i="3"/>
  <c r="K802" i="3"/>
  <c r="L802" i="3"/>
  <c r="M802" i="3"/>
  <c r="N802" i="3"/>
  <c r="O802" i="3"/>
  <c r="P802" i="3"/>
  <c r="Q802" i="3"/>
  <c r="R802" i="3"/>
  <c r="S802" i="3"/>
  <c r="T802" i="3"/>
  <c r="A803" i="3"/>
  <c r="B803" i="3"/>
  <c r="C803" i="3"/>
  <c r="D803" i="3"/>
  <c r="E803" i="3"/>
  <c r="F803" i="3"/>
  <c r="G803" i="3"/>
  <c r="H803" i="3"/>
  <c r="I803" i="3"/>
  <c r="J803" i="3"/>
  <c r="K803" i="3"/>
  <c r="L803" i="3"/>
  <c r="M803" i="3"/>
  <c r="N803" i="3"/>
  <c r="O803" i="3"/>
  <c r="P803" i="3"/>
  <c r="Q803" i="3"/>
  <c r="R803" i="3"/>
  <c r="S803" i="3"/>
  <c r="T803" i="3"/>
  <c r="A804" i="3"/>
  <c r="B804" i="3"/>
  <c r="C804" i="3"/>
  <c r="D804" i="3"/>
  <c r="E804" i="3"/>
  <c r="F804" i="3"/>
  <c r="G804" i="3"/>
  <c r="H804" i="3"/>
  <c r="I804" i="3"/>
  <c r="J804" i="3"/>
  <c r="K804" i="3"/>
  <c r="L804" i="3"/>
  <c r="M804" i="3"/>
  <c r="N804" i="3"/>
  <c r="O804" i="3"/>
  <c r="P804" i="3"/>
  <c r="Q804" i="3"/>
  <c r="R804" i="3"/>
  <c r="S804" i="3"/>
  <c r="T804" i="3"/>
  <c r="A805" i="3"/>
  <c r="B805" i="3"/>
  <c r="C805" i="3"/>
  <c r="D805" i="3"/>
  <c r="E805" i="3"/>
  <c r="F805" i="3"/>
  <c r="G805" i="3"/>
  <c r="H805" i="3"/>
  <c r="I805" i="3"/>
  <c r="J805" i="3"/>
  <c r="K805" i="3"/>
  <c r="L805" i="3"/>
  <c r="M805" i="3"/>
  <c r="N805" i="3"/>
  <c r="O805" i="3"/>
  <c r="P805" i="3"/>
  <c r="Q805" i="3"/>
  <c r="R805" i="3"/>
  <c r="S805" i="3"/>
  <c r="T805" i="3"/>
  <c r="A806" i="3"/>
  <c r="B806" i="3"/>
  <c r="C806" i="3"/>
  <c r="D806" i="3"/>
  <c r="E806" i="3"/>
  <c r="F806" i="3"/>
  <c r="G806" i="3"/>
  <c r="H806" i="3"/>
  <c r="I806" i="3"/>
  <c r="J806" i="3"/>
  <c r="K806" i="3"/>
  <c r="L806" i="3"/>
  <c r="M806" i="3"/>
  <c r="N806" i="3"/>
  <c r="O806" i="3"/>
  <c r="P806" i="3"/>
  <c r="Q806" i="3"/>
  <c r="R806" i="3"/>
  <c r="S806" i="3"/>
  <c r="T806" i="3"/>
  <c r="A807" i="3"/>
  <c r="B807" i="3"/>
  <c r="C807" i="3"/>
  <c r="D807" i="3"/>
  <c r="E807" i="3"/>
  <c r="F807" i="3"/>
  <c r="G807" i="3"/>
  <c r="H807" i="3"/>
  <c r="I807" i="3"/>
  <c r="J807" i="3"/>
  <c r="K807" i="3"/>
  <c r="L807" i="3"/>
  <c r="M807" i="3"/>
  <c r="N807" i="3"/>
  <c r="O807" i="3"/>
  <c r="P807" i="3"/>
  <c r="Q807" i="3"/>
  <c r="R807" i="3"/>
  <c r="S807" i="3"/>
  <c r="T807" i="3"/>
  <c r="A808" i="3"/>
  <c r="B808" i="3"/>
  <c r="C808" i="3"/>
  <c r="D808" i="3"/>
  <c r="E808" i="3"/>
  <c r="F808" i="3"/>
  <c r="G808" i="3"/>
  <c r="H808" i="3"/>
  <c r="I808" i="3"/>
  <c r="J808" i="3"/>
  <c r="K808" i="3"/>
  <c r="L808" i="3"/>
  <c r="M808" i="3"/>
  <c r="N808" i="3"/>
  <c r="O808" i="3"/>
  <c r="P808" i="3"/>
  <c r="Q808" i="3"/>
  <c r="R808" i="3"/>
  <c r="S808" i="3"/>
  <c r="T808" i="3"/>
  <c r="A809" i="3"/>
  <c r="B809" i="3"/>
  <c r="C809" i="3"/>
  <c r="D809" i="3"/>
  <c r="E809" i="3"/>
  <c r="F809" i="3"/>
  <c r="G809" i="3"/>
  <c r="H809" i="3"/>
  <c r="I809" i="3"/>
  <c r="J809" i="3"/>
  <c r="K809" i="3"/>
  <c r="L809" i="3"/>
  <c r="M809" i="3"/>
  <c r="N809" i="3"/>
  <c r="O809" i="3"/>
  <c r="P809" i="3"/>
  <c r="Q809" i="3"/>
  <c r="R809" i="3"/>
  <c r="S809" i="3"/>
  <c r="T809" i="3"/>
  <c r="A810" i="3"/>
  <c r="B810" i="3"/>
  <c r="C810" i="3"/>
  <c r="D810" i="3"/>
  <c r="E810" i="3"/>
  <c r="F810" i="3"/>
  <c r="G810" i="3"/>
  <c r="H810" i="3"/>
  <c r="I810" i="3"/>
  <c r="J810" i="3"/>
  <c r="K810" i="3"/>
  <c r="L810" i="3"/>
  <c r="M810" i="3"/>
  <c r="N810" i="3"/>
  <c r="O810" i="3"/>
  <c r="P810" i="3"/>
  <c r="Q810" i="3"/>
  <c r="R810" i="3"/>
  <c r="S810" i="3"/>
  <c r="T810" i="3"/>
  <c r="A811" i="3"/>
  <c r="B811" i="3"/>
  <c r="C811" i="3"/>
  <c r="D811" i="3"/>
  <c r="E811" i="3"/>
  <c r="F811" i="3"/>
  <c r="G811" i="3"/>
  <c r="H811" i="3"/>
  <c r="I811" i="3"/>
  <c r="J811" i="3"/>
  <c r="K811" i="3"/>
  <c r="L811" i="3"/>
  <c r="M811" i="3"/>
  <c r="N811" i="3"/>
  <c r="O811" i="3"/>
  <c r="P811" i="3"/>
  <c r="Q811" i="3"/>
  <c r="R811" i="3"/>
  <c r="S811" i="3"/>
  <c r="T811" i="3"/>
  <c r="A812" i="3"/>
  <c r="B812" i="3"/>
  <c r="C812" i="3"/>
  <c r="D812" i="3"/>
  <c r="E812" i="3"/>
  <c r="F812" i="3"/>
  <c r="G812" i="3"/>
  <c r="H812" i="3"/>
  <c r="I812" i="3"/>
  <c r="J812" i="3"/>
  <c r="K812" i="3"/>
  <c r="L812" i="3"/>
  <c r="M812" i="3"/>
  <c r="N812" i="3"/>
  <c r="O812" i="3"/>
  <c r="P812" i="3"/>
  <c r="Q812" i="3"/>
  <c r="R812" i="3"/>
  <c r="S812" i="3"/>
  <c r="T812" i="3"/>
  <c r="A813" i="3"/>
  <c r="B813" i="3"/>
  <c r="C813" i="3"/>
  <c r="D813" i="3"/>
  <c r="E813" i="3"/>
  <c r="F813" i="3"/>
  <c r="G813" i="3"/>
  <c r="H813" i="3"/>
  <c r="I813" i="3"/>
  <c r="J813" i="3"/>
  <c r="K813" i="3"/>
  <c r="L813" i="3"/>
  <c r="M813" i="3"/>
  <c r="N813" i="3"/>
  <c r="O813" i="3"/>
  <c r="P813" i="3"/>
  <c r="Q813" i="3"/>
  <c r="R813" i="3"/>
  <c r="S813" i="3"/>
  <c r="T813" i="3"/>
  <c r="A814" i="3"/>
  <c r="B814" i="3"/>
  <c r="C814" i="3"/>
  <c r="D814" i="3"/>
  <c r="E814" i="3"/>
  <c r="F814" i="3"/>
  <c r="G814" i="3"/>
  <c r="H814" i="3"/>
  <c r="I814" i="3"/>
  <c r="J814" i="3"/>
  <c r="K814" i="3"/>
  <c r="L814" i="3"/>
  <c r="M814" i="3"/>
  <c r="N814" i="3"/>
  <c r="O814" i="3"/>
  <c r="P814" i="3"/>
  <c r="Q814" i="3"/>
  <c r="R814" i="3"/>
  <c r="S814" i="3"/>
  <c r="T814" i="3"/>
  <c r="A815" i="3"/>
  <c r="B815" i="3"/>
  <c r="C815" i="3"/>
  <c r="D815" i="3"/>
  <c r="E815" i="3"/>
  <c r="F815" i="3"/>
  <c r="G815" i="3"/>
  <c r="H815" i="3"/>
  <c r="I815" i="3"/>
  <c r="J815" i="3"/>
  <c r="K815" i="3"/>
  <c r="L815" i="3"/>
  <c r="M815" i="3"/>
  <c r="N815" i="3"/>
  <c r="O815" i="3"/>
  <c r="P815" i="3"/>
  <c r="Q815" i="3"/>
  <c r="R815" i="3"/>
  <c r="S815" i="3"/>
  <c r="T815" i="3"/>
  <c r="A816" i="3"/>
  <c r="B816" i="3"/>
  <c r="C816" i="3"/>
  <c r="D816" i="3"/>
  <c r="E816" i="3"/>
  <c r="F816" i="3"/>
  <c r="G816" i="3"/>
  <c r="H816" i="3"/>
  <c r="I816" i="3"/>
  <c r="J816" i="3"/>
  <c r="K816" i="3"/>
  <c r="L816" i="3"/>
  <c r="M816" i="3"/>
  <c r="N816" i="3"/>
  <c r="O816" i="3"/>
  <c r="P816" i="3"/>
  <c r="Q816" i="3"/>
  <c r="R816" i="3"/>
  <c r="S816" i="3"/>
  <c r="T816" i="3"/>
  <c r="A817" i="3"/>
  <c r="B817" i="3"/>
  <c r="C817" i="3"/>
  <c r="D817" i="3"/>
  <c r="E817" i="3"/>
  <c r="F817" i="3"/>
  <c r="G817" i="3"/>
  <c r="H817" i="3"/>
  <c r="I817" i="3"/>
  <c r="J817" i="3"/>
  <c r="K817" i="3"/>
  <c r="L817" i="3"/>
  <c r="M817" i="3"/>
  <c r="N817" i="3"/>
  <c r="O817" i="3"/>
  <c r="P817" i="3"/>
  <c r="Q817" i="3"/>
  <c r="R817" i="3"/>
  <c r="S817" i="3"/>
  <c r="T817" i="3"/>
  <c r="A818" i="3"/>
  <c r="B818" i="3"/>
  <c r="C818" i="3"/>
  <c r="D818" i="3"/>
  <c r="E818" i="3"/>
  <c r="F818" i="3"/>
  <c r="G818" i="3"/>
  <c r="H818" i="3"/>
  <c r="I818" i="3"/>
  <c r="J818" i="3"/>
  <c r="K818" i="3"/>
  <c r="L818" i="3"/>
  <c r="M818" i="3"/>
  <c r="N818" i="3"/>
  <c r="O818" i="3"/>
  <c r="P818" i="3"/>
  <c r="Q818" i="3"/>
  <c r="R818" i="3"/>
  <c r="S818" i="3"/>
  <c r="T818" i="3"/>
  <c r="A819" i="3"/>
  <c r="B819" i="3"/>
  <c r="C819" i="3"/>
  <c r="D819" i="3"/>
  <c r="E819" i="3"/>
  <c r="F819" i="3"/>
  <c r="G819" i="3"/>
  <c r="H819" i="3"/>
  <c r="I819" i="3"/>
  <c r="J819" i="3"/>
  <c r="K819" i="3"/>
  <c r="L819" i="3"/>
  <c r="M819" i="3"/>
  <c r="N819" i="3"/>
  <c r="O819" i="3"/>
  <c r="P819" i="3"/>
  <c r="Q819" i="3"/>
  <c r="R819" i="3"/>
  <c r="S819" i="3"/>
  <c r="T819" i="3"/>
  <c r="A820" i="3"/>
  <c r="B820" i="3"/>
  <c r="C820" i="3"/>
  <c r="D820" i="3"/>
  <c r="E820" i="3"/>
  <c r="F820" i="3"/>
  <c r="G820" i="3"/>
  <c r="H820" i="3"/>
  <c r="I820" i="3"/>
  <c r="J820" i="3"/>
  <c r="K820" i="3"/>
  <c r="L820" i="3"/>
  <c r="M820" i="3"/>
  <c r="N820" i="3"/>
  <c r="O820" i="3"/>
  <c r="P820" i="3"/>
  <c r="Q820" i="3"/>
  <c r="R820" i="3"/>
  <c r="S820" i="3"/>
  <c r="T820" i="3"/>
  <c r="A821" i="3"/>
  <c r="B821" i="3"/>
  <c r="C821" i="3"/>
  <c r="D821" i="3"/>
  <c r="E821" i="3"/>
  <c r="F821" i="3"/>
  <c r="G821" i="3"/>
  <c r="H821" i="3"/>
  <c r="I821" i="3"/>
  <c r="J821" i="3"/>
  <c r="K821" i="3"/>
  <c r="L821" i="3"/>
  <c r="M821" i="3"/>
  <c r="N821" i="3"/>
  <c r="O821" i="3"/>
  <c r="P821" i="3"/>
  <c r="Q821" i="3"/>
  <c r="R821" i="3"/>
  <c r="S821" i="3"/>
  <c r="T821" i="3"/>
  <c r="A822" i="3"/>
  <c r="B822" i="3"/>
  <c r="C822" i="3"/>
  <c r="D822" i="3"/>
  <c r="E822" i="3"/>
  <c r="F822" i="3"/>
  <c r="G822" i="3"/>
  <c r="H822" i="3"/>
  <c r="I822" i="3"/>
  <c r="J822" i="3"/>
  <c r="K822" i="3"/>
  <c r="L822" i="3"/>
  <c r="M822" i="3"/>
  <c r="N822" i="3"/>
  <c r="O822" i="3"/>
  <c r="P822" i="3"/>
  <c r="Q822" i="3"/>
  <c r="R822" i="3"/>
  <c r="S822" i="3"/>
  <c r="T822" i="3"/>
  <c r="A823" i="3"/>
  <c r="B823" i="3"/>
  <c r="C823" i="3"/>
  <c r="D823" i="3"/>
  <c r="E823" i="3"/>
  <c r="F823" i="3"/>
  <c r="G823" i="3"/>
  <c r="H823" i="3"/>
  <c r="I823" i="3"/>
  <c r="J823" i="3"/>
  <c r="K823" i="3"/>
  <c r="L823" i="3"/>
  <c r="M823" i="3"/>
  <c r="N823" i="3"/>
  <c r="O823" i="3"/>
  <c r="P823" i="3"/>
  <c r="Q823" i="3"/>
  <c r="R823" i="3"/>
  <c r="S823" i="3"/>
  <c r="T823" i="3"/>
  <c r="A824" i="3"/>
  <c r="B824" i="3"/>
  <c r="C824" i="3"/>
  <c r="D824" i="3"/>
  <c r="E824" i="3" s="1"/>
  <c r="F824" i="3"/>
  <c r="G824" i="3"/>
  <c r="H824" i="3"/>
  <c r="I824" i="3"/>
  <c r="J824" i="3"/>
  <c r="K824" i="3"/>
  <c r="L824" i="3"/>
  <c r="M824" i="3"/>
  <c r="N824" i="3"/>
  <c r="O824" i="3" s="1"/>
  <c r="P824" i="3"/>
  <c r="Q824" i="3"/>
  <c r="R824" i="3"/>
  <c r="S824" i="3"/>
  <c r="T824" i="3"/>
  <c r="A825" i="3"/>
  <c r="B825" i="3"/>
  <c r="C825" i="3"/>
  <c r="D825" i="3"/>
  <c r="E825" i="3" s="1"/>
  <c r="F825" i="3"/>
  <c r="G825" i="3"/>
  <c r="H825" i="3"/>
  <c r="I825" i="3"/>
  <c r="J825" i="3"/>
  <c r="K825" i="3"/>
  <c r="L825" i="3"/>
  <c r="M825" i="3"/>
  <c r="N825" i="3"/>
  <c r="O825" i="3" s="1"/>
  <c r="P825" i="3"/>
  <c r="Q825" i="3"/>
  <c r="R825" i="3"/>
  <c r="S825" i="3"/>
  <c r="T825" i="3"/>
  <c r="A826" i="3"/>
  <c r="B826" i="3"/>
  <c r="C826" i="3"/>
  <c r="D826" i="3"/>
  <c r="E826" i="3"/>
  <c r="F826" i="3"/>
  <c r="G826" i="3"/>
  <c r="H826" i="3"/>
  <c r="I826" i="3"/>
  <c r="J826" i="3"/>
  <c r="K826" i="3"/>
  <c r="L826" i="3"/>
  <c r="M826" i="3"/>
  <c r="N826" i="3"/>
  <c r="O826" i="3"/>
  <c r="P826" i="3"/>
  <c r="Q826" i="3"/>
  <c r="R826" i="3"/>
  <c r="S826" i="3"/>
  <c r="T826" i="3"/>
  <c r="A827" i="3"/>
  <c r="B827" i="3"/>
  <c r="C827" i="3"/>
  <c r="D827" i="3"/>
  <c r="E827" i="3"/>
  <c r="F827" i="3"/>
  <c r="G827" i="3"/>
  <c r="H827" i="3"/>
  <c r="I827" i="3"/>
  <c r="J827" i="3"/>
  <c r="K827" i="3"/>
  <c r="L827" i="3"/>
  <c r="M827" i="3"/>
  <c r="N827" i="3"/>
  <c r="O827" i="3"/>
  <c r="P827" i="3"/>
  <c r="Q827" i="3"/>
  <c r="R827" i="3"/>
  <c r="S827" i="3"/>
  <c r="T827" i="3"/>
  <c r="A828" i="3"/>
  <c r="B828" i="3"/>
  <c r="C828" i="3"/>
  <c r="D828" i="3"/>
  <c r="E828" i="3"/>
  <c r="F828" i="3"/>
  <c r="G828" i="3"/>
  <c r="H828" i="3"/>
  <c r="I828" i="3"/>
  <c r="J828" i="3"/>
  <c r="K828" i="3"/>
  <c r="L828" i="3"/>
  <c r="M828" i="3"/>
  <c r="N828" i="3"/>
  <c r="O828" i="3"/>
  <c r="P828" i="3"/>
  <c r="Q828" i="3"/>
  <c r="R828" i="3"/>
  <c r="S828" i="3"/>
  <c r="T828" i="3"/>
  <c r="A829" i="3"/>
  <c r="B829" i="3"/>
  <c r="C829" i="3"/>
  <c r="D829" i="3"/>
  <c r="E829" i="3"/>
  <c r="F829" i="3"/>
  <c r="G829" i="3"/>
  <c r="H829" i="3"/>
  <c r="I829" i="3"/>
  <c r="J829" i="3"/>
  <c r="K829" i="3"/>
  <c r="L829" i="3"/>
  <c r="M829" i="3"/>
  <c r="N829" i="3"/>
  <c r="O829" i="3"/>
  <c r="P829" i="3"/>
  <c r="Q829" i="3"/>
  <c r="R829" i="3"/>
  <c r="S829" i="3"/>
  <c r="T829" i="3"/>
  <c r="A830" i="3"/>
  <c r="B830" i="3"/>
  <c r="C830" i="3"/>
  <c r="D830" i="3"/>
  <c r="E830" i="3"/>
  <c r="F830" i="3"/>
  <c r="G830" i="3"/>
  <c r="H830" i="3"/>
  <c r="I830" i="3"/>
  <c r="J830" i="3"/>
  <c r="K830" i="3"/>
  <c r="L830" i="3"/>
  <c r="M830" i="3"/>
  <c r="N830" i="3"/>
  <c r="O830" i="3"/>
  <c r="P830" i="3"/>
  <c r="Q830" i="3"/>
  <c r="R830" i="3"/>
  <c r="S830" i="3"/>
  <c r="T830" i="3"/>
  <c r="A831" i="3"/>
  <c r="B831" i="3"/>
  <c r="C831" i="3"/>
  <c r="D831" i="3"/>
  <c r="E831" i="3" s="1"/>
  <c r="F831" i="3"/>
  <c r="G831" i="3"/>
  <c r="H831" i="3"/>
  <c r="I831" i="3"/>
  <c r="J831" i="3"/>
  <c r="K831" i="3"/>
  <c r="L831" i="3"/>
  <c r="M831" i="3"/>
  <c r="N831" i="3"/>
  <c r="O831" i="3" s="1"/>
  <c r="P831" i="3"/>
  <c r="Q831" i="3"/>
  <c r="R831" i="3"/>
  <c r="S831" i="3"/>
  <c r="T831" i="3"/>
  <c r="A832" i="3"/>
  <c r="B832" i="3"/>
  <c r="C832" i="3"/>
  <c r="D832" i="3"/>
  <c r="E832" i="3"/>
  <c r="F832" i="3"/>
  <c r="G832" i="3"/>
  <c r="H832" i="3"/>
  <c r="I832" i="3"/>
  <c r="J832" i="3"/>
  <c r="K832" i="3"/>
  <c r="L832" i="3"/>
  <c r="M832" i="3"/>
  <c r="N832" i="3"/>
  <c r="O832" i="3"/>
  <c r="P832" i="3"/>
  <c r="Q832" i="3"/>
  <c r="R832" i="3"/>
  <c r="S832" i="3"/>
  <c r="T832" i="3"/>
  <c r="A833" i="3"/>
  <c r="B833" i="3"/>
  <c r="C833" i="3"/>
  <c r="D833" i="3"/>
  <c r="E833" i="3"/>
  <c r="F833" i="3"/>
  <c r="G833" i="3"/>
  <c r="H833" i="3"/>
  <c r="I833" i="3"/>
  <c r="J833" i="3"/>
  <c r="K833" i="3"/>
  <c r="L833" i="3"/>
  <c r="M833" i="3"/>
  <c r="N833" i="3"/>
  <c r="O833" i="3"/>
  <c r="P833" i="3"/>
  <c r="Q833" i="3"/>
  <c r="R833" i="3"/>
  <c r="S833" i="3"/>
  <c r="T833" i="3"/>
  <c r="A834" i="3"/>
  <c r="B834" i="3"/>
  <c r="C834" i="3"/>
  <c r="D834" i="3"/>
  <c r="E834" i="3"/>
  <c r="F834" i="3"/>
  <c r="G834" i="3"/>
  <c r="H834" i="3"/>
  <c r="I834" i="3"/>
  <c r="J834" i="3"/>
  <c r="K834" i="3"/>
  <c r="L834" i="3"/>
  <c r="M834" i="3"/>
  <c r="N834" i="3"/>
  <c r="O834" i="3"/>
  <c r="P834" i="3"/>
  <c r="Q834" i="3"/>
  <c r="R834" i="3"/>
  <c r="S834" i="3"/>
  <c r="T834" i="3"/>
  <c r="A835" i="3"/>
  <c r="B835" i="3"/>
  <c r="C835" i="3"/>
  <c r="D835" i="3"/>
  <c r="E835" i="3"/>
  <c r="F835" i="3"/>
  <c r="G835" i="3"/>
  <c r="H835" i="3"/>
  <c r="I835" i="3"/>
  <c r="J835" i="3"/>
  <c r="K835" i="3"/>
  <c r="A12" i="2" s="1" a="1"/>
  <c r="A12" i="2" s="1"/>
  <c r="L835" i="3"/>
  <c r="M835" i="3"/>
  <c r="N835" i="3"/>
  <c r="O835" i="3"/>
  <c r="P835" i="3"/>
  <c r="Q835" i="3"/>
  <c r="R835" i="3"/>
  <c r="S835" i="3"/>
  <c r="T835" i="3"/>
  <c r="A836" i="3"/>
  <c r="B836" i="3"/>
  <c r="C836" i="3"/>
  <c r="D836" i="3"/>
  <c r="E836" i="3"/>
  <c r="F836" i="3"/>
  <c r="G836" i="3"/>
  <c r="H836" i="3"/>
  <c r="I836" i="3"/>
  <c r="J836" i="3"/>
  <c r="K836" i="3"/>
  <c r="L836" i="3"/>
  <c r="M836" i="3"/>
  <c r="N836" i="3"/>
  <c r="O836" i="3"/>
  <c r="P836" i="3"/>
  <c r="Q836" i="3"/>
  <c r="R836" i="3"/>
  <c r="S836" i="3"/>
  <c r="T836" i="3"/>
  <c r="A837" i="3"/>
  <c r="B837" i="3"/>
  <c r="C837" i="3"/>
  <c r="D837" i="3"/>
  <c r="E837" i="3"/>
  <c r="F837" i="3"/>
  <c r="G837" i="3"/>
  <c r="H837" i="3"/>
  <c r="I837" i="3"/>
  <c r="J837" i="3"/>
  <c r="K837" i="3"/>
  <c r="L837" i="3"/>
  <c r="M837" i="3"/>
  <c r="N837" i="3"/>
  <c r="O837" i="3"/>
  <c r="P837" i="3"/>
  <c r="Q837" i="3"/>
  <c r="R837" i="3"/>
  <c r="S837" i="3"/>
  <c r="T837" i="3"/>
  <c r="A838" i="3"/>
  <c r="B838" i="3"/>
  <c r="C838" i="3"/>
  <c r="D838" i="3"/>
  <c r="E838" i="3"/>
  <c r="F838" i="3"/>
  <c r="G838" i="3"/>
  <c r="H838" i="3"/>
  <c r="I838" i="3"/>
  <c r="J838" i="3"/>
  <c r="K838" i="3"/>
  <c r="L838" i="3"/>
  <c r="M838" i="3"/>
  <c r="N838" i="3"/>
  <c r="O838" i="3"/>
  <c r="P838" i="3"/>
  <c r="Q838" i="3"/>
  <c r="R838" i="3"/>
  <c r="S838" i="3"/>
  <c r="T838" i="3"/>
  <c r="A839" i="3"/>
  <c r="B839" i="3"/>
  <c r="C839" i="3"/>
  <c r="D839" i="3"/>
  <c r="E839" i="3"/>
  <c r="F839" i="3"/>
  <c r="G839" i="3"/>
  <c r="H839" i="3"/>
  <c r="I839" i="3"/>
  <c r="J839" i="3"/>
  <c r="K839" i="3"/>
  <c r="L839" i="3"/>
  <c r="M839" i="3"/>
  <c r="N839" i="3"/>
  <c r="O839" i="3"/>
  <c r="P839" i="3"/>
  <c r="Q839" i="3"/>
  <c r="R839" i="3"/>
  <c r="S839" i="3"/>
  <c r="T839" i="3"/>
  <c r="A840" i="3"/>
  <c r="B840" i="3"/>
  <c r="C840" i="3"/>
  <c r="D840" i="3"/>
  <c r="E840" i="3"/>
  <c r="F840" i="3"/>
  <c r="G840" i="3"/>
  <c r="H840" i="3"/>
  <c r="I840" i="3"/>
  <c r="J840" i="3"/>
  <c r="K840" i="3"/>
  <c r="L840" i="3"/>
  <c r="M840" i="3"/>
  <c r="N840" i="3"/>
  <c r="O840" i="3"/>
  <c r="P840" i="3"/>
  <c r="Q840" i="3"/>
  <c r="R840" i="3"/>
  <c r="S840" i="3"/>
  <c r="T840" i="3"/>
  <c r="A841" i="3"/>
  <c r="B841" i="3"/>
  <c r="C841" i="3"/>
  <c r="D841" i="3"/>
  <c r="E841" i="3"/>
  <c r="F841" i="3"/>
  <c r="G841" i="3"/>
  <c r="H841" i="3"/>
  <c r="I841" i="3"/>
  <c r="J841" i="3"/>
  <c r="K841" i="3"/>
  <c r="L841" i="3"/>
  <c r="M841" i="3"/>
  <c r="N841" i="3"/>
  <c r="O841" i="3"/>
  <c r="P841" i="3"/>
  <c r="Q841" i="3"/>
  <c r="R841" i="3"/>
  <c r="S841" i="3"/>
  <c r="T841" i="3"/>
  <c r="A842" i="3"/>
  <c r="B842" i="3"/>
  <c r="C842" i="3"/>
  <c r="D842" i="3"/>
  <c r="E842" i="3"/>
  <c r="F842" i="3"/>
  <c r="G842" i="3"/>
  <c r="H842" i="3"/>
  <c r="I842" i="3"/>
  <c r="J842" i="3"/>
  <c r="K842" i="3"/>
  <c r="L842" i="3"/>
  <c r="M842" i="3"/>
  <c r="N842" i="3"/>
  <c r="O842" i="3"/>
  <c r="P842" i="3"/>
  <c r="Q842" i="3"/>
  <c r="R842" i="3"/>
  <c r="S842" i="3"/>
  <c r="T842" i="3"/>
  <c r="A843" i="3"/>
  <c r="B843" i="3"/>
  <c r="C843" i="3"/>
  <c r="D843" i="3"/>
  <c r="E843" i="3" s="1"/>
  <c r="F843" i="3"/>
  <c r="G843" i="3" s="1"/>
  <c r="H843" i="3"/>
  <c r="I843" i="3"/>
  <c r="J843" i="3"/>
  <c r="K843" i="3"/>
  <c r="L843" i="3"/>
  <c r="M843" i="3"/>
  <c r="N843" i="3"/>
  <c r="O843" i="3" s="1"/>
  <c r="P843" i="3"/>
  <c r="Q843" i="3"/>
  <c r="R843" i="3"/>
  <c r="S843" i="3"/>
  <c r="T843" i="3"/>
  <c r="A844" i="3"/>
  <c r="B844" i="3"/>
  <c r="C844" i="3"/>
  <c r="D844" i="3"/>
  <c r="E844" i="3" s="1"/>
  <c r="F844" i="3"/>
  <c r="G844" i="3" s="1"/>
  <c r="H844" i="3"/>
  <c r="I844" i="3"/>
  <c r="J844" i="3"/>
  <c r="K844" i="3"/>
  <c r="L844" i="3"/>
  <c r="M844" i="3"/>
  <c r="N844" i="3"/>
  <c r="O844" i="3" s="1"/>
  <c r="P844" i="3"/>
  <c r="Q844" i="3"/>
  <c r="R844" i="3"/>
  <c r="S844" i="3"/>
  <c r="T844" i="3"/>
  <c r="A845" i="3"/>
  <c r="B845" i="3"/>
  <c r="C845" i="3"/>
  <c r="D845" i="3"/>
  <c r="E845" i="3"/>
  <c r="F845" i="3"/>
  <c r="G845" i="3"/>
  <c r="H845" i="3"/>
  <c r="I845" i="3"/>
  <c r="J845" i="3"/>
  <c r="K845" i="3"/>
  <c r="L845" i="3"/>
  <c r="M845" i="3"/>
  <c r="N845" i="3"/>
  <c r="O845" i="3"/>
  <c r="P845" i="3"/>
  <c r="Q845" i="3"/>
  <c r="R845" i="3"/>
  <c r="S845" i="3"/>
  <c r="T845" i="3"/>
  <c r="A846" i="3"/>
  <c r="B846" i="3"/>
  <c r="C846" i="3"/>
  <c r="D846" i="3"/>
  <c r="E846" i="3"/>
  <c r="F846" i="3"/>
  <c r="G846" i="3"/>
  <c r="H846" i="3"/>
  <c r="I846" i="3"/>
  <c r="J846" i="3"/>
  <c r="K846" i="3"/>
  <c r="L846" i="3"/>
  <c r="M846" i="3"/>
  <c r="N846" i="3"/>
  <c r="O846" i="3"/>
  <c r="P846" i="3"/>
  <c r="Q846" i="3"/>
  <c r="R846" i="3"/>
  <c r="S846" i="3"/>
  <c r="T846" i="3"/>
  <c r="A847" i="3"/>
  <c r="B847" i="3"/>
  <c r="C847" i="3"/>
  <c r="D847" i="3"/>
  <c r="E847" i="3"/>
  <c r="F847" i="3"/>
  <c r="G847" i="3"/>
  <c r="H847" i="3"/>
  <c r="I847" i="3"/>
  <c r="J847" i="3"/>
  <c r="K847" i="3"/>
  <c r="L847" i="3"/>
  <c r="M847" i="3"/>
  <c r="N847" i="3"/>
  <c r="O847" i="3"/>
  <c r="P847" i="3"/>
  <c r="Q847" i="3"/>
  <c r="R847" i="3"/>
  <c r="S847" i="3"/>
  <c r="T847" i="3"/>
  <c r="A848" i="3"/>
  <c r="B848" i="3"/>
  <c r="C848" i="3"/>
  <c r="D848" i="3"/>
  <c r="E848" i="3"/>
  <c r="F848" i="3"/>
  <c r="G848" i="3"/>
  <c r="H848" i="3"/>
  <c r="I848" i="3"/>
  <c r="J848" i="3"/>
  <c r="K848" i="3"/>
  <c r="L848" i="3"/>
  <c r="M848" i="3"/>
  <c r="N848" i="3"/>
  <c r="O848" i="3"/>
  <c r="P848" i="3"/>
  <c r="Q848" i="3"/>
  <c r="R848" i="3"/>
  <c r="S848" i="3"/>
  <c r="T848" i="3"/>
  <c r="A849" i="3"/>
  <c r="B849" i="3"/>
  <c r="C849" i="3"/>
  <c r="D849" i="3"/>
  <c r="E849" i="3"/>
  <c r="F849" i="3"/>
  <c r="G849" i="3"/>
  <c r="H849" i="3"/>
  <c r="I849" i="3"/>
  <c r="J849" i="3"/>
  <c r="K849" i="3"/>
  <c r="L849" i="3"/>
  <c r="M849" i="3"/>
  <c r="N849" i="3"/>
  <c r="O849" i="3"/>
  <c r="P849" i="3"/>
  <c r="Q849" i="3"/>
  <c r="R849" i="3"/>
  <c r="S849" i="3"/>
  <c r="T849" i="3"/>
  <c r="A850" i="3"/>
  <c r="B850" i="3"/>
  <c r="C850" i="3"/>
  <c r="D850" i="3"/>
  <c r="E850" i="3" s="1"/>
  <c r="F850" i="3"/>
  <c r="G850" i="3" s="1"/>
  <c r="H850" i="3"/>
  <c r="I850" i="3"/>
  <c r="J850" i="3"/>
  <c r="K850" i="3"/>
  <c r="L850" i="3"/>
  <c r="M850" i="3"/>
  <c r="N850" i="3"/>
  <c r="O850" i="3" s="1"/>
  <c r="P850" i="3"/>
  <c r="Q850" i="3"/>
  <c r="R850" i="3"/>
  <c r="S850" i="3"/>
  <c r="T850" i="3"/>
  <c r="A851" i="3"/>
  <c r="B851" i="3"/>
  <c r="C851" i="3"/>
  <c r="D851" i="3"/>
  <c r="E851" i="3"/>
  <c r="F851" i="3"/>
  <c r="G851" i="3"/>
  <c r="H851" i="3"/>
  <c r="I851" i="3"/>
  <c r="J851" i="3"/>
  <c r="K851" i="3"/>
  <c r="L851" i="3"/>
  <c r="M851" i="3"/>
  <c r="N851" i="3"/>
  <c r="O851" i="3"/>
  <c r="P851" i="3"/>
  <c r="Q851" i="3"/>
  <c r="R851" i="3"/>
  <c r="S851" i="3"/>
  <c r="T851" i="3"/>
  <c r="A852" i="3"/>
  <c r="B852" i="3"/>
  <c r="C852" i="3"/>
  <c r="D852" i="3"/>
  <c r="E852" i="3"/>
  <c r="F852" i="3"/>
  <c r="G852" i="3"/>
  <c r="H852" i="3"/>
  <c r="I852" i="3"/>
  <c r="J852" i="3"/>
  <c r="K852" i="3"/>
  <c r="L852" i="3"/>
  <c r="M852" i="3"/>
  <c r="N852" i="3"/>
  <c r="O852" i="3"/>
  <c r="P852" i="3"/>
  <c r="Q852" i="3"/>
  <c r="R852" i="3"/>
  <c r="S852" i="3"/>
  <c r="T852" i="3"/>
  <c r="A853" i="3"/>
  <c r="B853" i="3"/>
  <c r="C853" i="3"/>
  <c r="D853" i="3"/>
  <c r="E853" i="3"/>
  <c r="F853" i="3"/>
  <c r="G853" i="3"/>
  <c r="H853" i="3"/>
  <c r="I853" i="3"/>
  <c r="J853" i="3"/>
  <c r="K853" i="3"/>
  <c r="L853" i="3"/>
  <c r="M853" i="3"/>
  <c r="N853" i="3"/>
  <c r="O853" i="3"/>
  <c r="P853" i="3"/>
  <c r="Q853" i="3"/>
  <c r="R853" i="3"/>
  <c r="S853" i="3"/>
  <c r="T853" i="3"/>
  <c r="A854" i="3"/>
  <c r="B854" i="3"/>
  <c r="C854" i="3"/>
  <c r="D854" i="3"/>
  <c r="E854" i="3"/>
  <c r="F854" i="3"/>
  <c r="G854" i="3"/>
  <c r="H854" i="3"/>
  <c r="I854" i="3"/>
  <c r="J854" i="3"/>
  <c r="K854" i="3"/>
  <c r="L854" i="3"/>
  <c r="M854" i="3"/>
  <c r="N854" i="3"/>
  <c r="O854" i="3"/>
  <c r="P854" i="3"/>
  <c r="Q854" i="3"/>
  <c r="R854" i="3"/>
  <c r="S854" i="3"/>
  <c r="T854" i="3"/>
  <c r="A855" i="3"/>
  <c r="B855" i="3"/>
  <c r="C855" i="3"/>
  <c r="D855" i="3"/>
  <c r="E855" i="3" s="1"/>
  <c r="F855" i="3"/>
  <c r="G855" i="3" s="1"/>
  <c r="H855" i="3"/>
  <c r="I855" i="3"/>
  <c r="J855" i="3"/>
  <c r="K855" i="3"/>
  <c r="L855" i="3"/>
  <c r="M855" i="3"/>
  <c r="N855" i="3"/>
  <c r="O855" i="3" s="1"/>
  <c r="P855" i="3"/>
  <c r="Q855" i="3"/>
  <c r="R855" i="3"/>
  <c r="S855" i="3"/>
  <c r="T855" i="3"/>
  <c r="A856" i="3"/>
  <c r="B856" i="3"/>
  <c r="C856" i="3"/>
  <c r="D856" i="3"/>
  <c r="E856" i="3"/>
  <c r="F856" i="3"/>
  <c r="G856" i="3"/>
  <c r="H856" i="3"/>
  <c r="I856" i="3"/>
  <c r="J856" i="3"/>
  <c r="K856" i="3"/>
  <c r="L856" i="3"/>
  <c r="M856" i="3"/>
  <c r="N856" i="3"/>
  <c r="O856" i="3"/>
  <c r="P856" i="3"/>
  <c r="Q856" i="3"/>
  <c r="R856" i="3"/>
  <c r="S856" i="3"/>
  <c r="T856" i="3"/>
  <c r="A857" i="3"/>
  <c r="B857" i="3"/>
  <c r="C857" i="3"/>
  <c r="D857" i="3"/>
  <c r="E857" i="3"/>
  <c r="F857" i="3"/>
  <c r="G857" i="3"/>
  <c r="H857" i="3"/>
  <c r="I857" i="3"/>
  <c r="J857" i="3"/>
  <c r="K857" i="3"/>
  <c r="L857" i="3"/>
  <c r="M857" i="3"/>
  <c r="N857" i="3"/>
  <c r="O857" i="3"/>
  <c r="P857" i="3"/>
  <c r="Q857" i="3"/>
  <c r="R857" i="3"/>
  <c r="S857" i="3"/>
  <c r="T857" i="3"/>
  <c r="A858" i="3"/>
  <c r="B858" i="3"/>
  <c r="C858" i="3"/>
  <c r="D858" i="3"/>
  <c r="E858" i="3"/>
  <c r="F858" i="3"/>
  <c r="G858" i="3"/>
  <c r="H858" i="3"/>
  <c r="I858" i="3"/>
  <c r="J858" i="3"/>
  <c r="K858" i="3"/>
  <c r="L858" i="3"/>
  <c r="M858" i="3"/>
  <c r="N858" i="3"/>
  <c r="O858" i="3"/>
  <c r="P858" i="3"/>
  <c r="Q858" i="3"/>
  <c r="R858" i="3"/>
  <c r="S858" i="3"/>
  <c r="T858" i="3"/>
  <c r="A859" i="3"/>
  <c r="B859" i="3"/>
  <c r="C859" i="3"/>
  <c r="D859" i="3"/>
  <c r="E859" i="3"/>
  <c r="F859" i="3"/>
  <c r="G859" i="3"/>
  <c r="H859" i="3"/>
  <c r="I859" i="3"/>
  <c r="J859" i="3"/>
  <c r="K859" i="3"/>
  <c r="L859" i="3"/>
  <c r="M859" i="3"/>
  <c r="N859" i="3"/>
  <c r="O859" i="3"/>
  <c r="P859" i="3"/>
  <c r="Q859" i="3"/>
  <c r="R859" i="3"/>
  <c r="S859" i="3"/>
  <c r="T859" i="3"/>
  <c r="A860" i="3"/>
  <c r="B860" i="3"/>
  <c r="C860" i="3"/>
  <c r="D860" i="3"/>
  <c r="E860" i="3"/>
  <c r="F860" i="3"/>
  <c r="G860" i="3"/>
  <c r="H860" i="3"/>
  <c r="I860" i="3"/>
  <c r="J860" i="3"/>
  <c r="K860" i="3"/>
  <c r="L860" i="3"/>
  <c r="M860" i="3"/>
  <c r="N860" i="3"/>
  <c r="O860" i="3"/>
  <c r="P860" i="3"/>
  <c r="Q860" i="3"/>
  <c r="R860" i="3"/>
  <c r="S860" i="3"/>
  <c r="T860" i="3"/>
  <c r="A861" i="3"/>
  <c r="B861" i="3"/>
  <c r="C861" i="3"/>
  <c r="D861" i="3"/>
  <c r="E861" i="3"/>
  <c r="F861" i="3"/>
  <c r="G861" i="3"/>
  <c r="H861" i="3"/>
  <c r="I861" i="3"/>
  <c r="J861" i="3"/>
  <c r="K861" i="3"/>
  <c r="L861" i="3"/>
  <c r="M861" i="3"/>
  <c r="N861" i="3"/>
  <c r="O861" i="3"/>
  <c r="P861" i="3"/>
  <c r="Q861" i="3"/>
  <c r="R861" i="3"/>
  <c r="S861" i="3"/>
  <c r="T861" i="3"/>
  <c r="A862" i="3"/>
  <c r="B862" i="3"/>
  <c r="C862" i="3"/>
  <c r="D862" i="3"/>
  <c r="E862" i="3"/>
  <c r="F862" i="3"/>
  <c r="G862" i="3"/>
  <c r="H862" i="3"/>
  <c r="I862" i="3"/>
  <c r="J862" i="3"/>
  <c r="K862" i="3"/>
  <c r="L862" i="3"/>
  <c r="M862" i="3"/>
  <c r="N862" i="3"/>
  <c r="O862" i="3"/>
  <c r="P862" i="3"/>
  <c r="Q862" i="3"/>
  <c r="R862" i="3"/>
  <c r="S862" i="3"/>
  <c r="T862" i="3"/>
  <c r="A863" i="3"/>
  <c r="B863" i="3"/>
  <c r="C863" i="3"/>
  <c r="D863" i="3"/>
  <c r="E863" i="3"/>
  <c r="F863" i="3"/>
  <c r="G863" i="3"/>
  <c r="H863" i="3"/>
  <c r="I863" i="3"/>
  <c r="J863" i="3"/>
  <c r="K863" i="3"/>
  <c r="L863" i="3"/>
  <c r="M863" i="3"/>
  <c r="N863" i="3"/>
  <c r="O863" i="3"/>
  <c r="P863" i="3"/>
  <c r="Q863" i="3"/>
  <c r="R863" i="3"/>
  <c r="S863" i="3"/>
  <c r="T863" i="3"/>
  <c r="A864" i="3"/>
  <c r="B864" i="3"/>
  <c r="C864" i="3"/>
  <c r="D864" i="3"/>
  <c r="E864" i="3"/>
  <c r="F864" i="3"/>
  <c r="G864" i="3"/>
  <c r="H864" i="3"/>
  <c r="I864" i="3"/>
  <c r="J864" i="3"/>
  <c r="K864" i="3"/>
  <c r="L864" i="3"/>
  <c r="M864" i="3"/>
  <c r="N864" i="3"/>
  <c r="O864" i="3"/>
  <c r="P864" i="3"/>
  <c r="Q864" i="3"/>
  <c r="R864" i="3"/>
  <c r="S864" i="3"/>
  <c r="T864" i="3"/>
  <c r="A865" i="3"/>
  <c r="B865" i="3"/>
  <c r="C865" i="3"/>
  <c r="D865" i="3"/>
  <c r="E865" i="3"/>
  <c r="F865" i="3"/>
  <c r="G865" i="3"/>
  <c r="H865" i="3"/>
  <c r="I865" i="3"/>
  <c r="J865" i="3"/>
  <c r="K865" i="3"/>
  <c r="L865" i="3"/>
  <c r="M865" i="3"/>
  <c r="N865" i="3"/>
  <c r="O865" i="3"/>
  <c r="P865" i="3"/>
  <c r="Q865" i="3"/>
  <c r="R865" i="3"/>
  <c r="S865" i="3"/>
  <c r="T865" i="3"/>
  <c r="A866" i="3"/>
  <c r="B866" i="3"/>
  <c r="C866" i="3"/>
  <c r="D866" i="3"/>
  <c r="E866" i="3"/>
  <c r="F866" i="3"/>
  <c r="G866" i="3"/>
  <c r="H866" i="3"/>
  <c r="I866" i="3"/>
  <c r="J866" i="3"/>
  <c r="K866" i="3"/>
  <c r="L866" i="3"/>
  <c r="M866" i="3"/>
  <c r="N866" i="3"/>
  <c r="O866" i="3"/>
  <c r="P866" i="3"/>
  <c r="Q866" i="3"/>
  <c r="R866" i="3"/>
  <c r="S866" i="3"/>
  <c r="T866" i="3"/>
  <c r="A867" i="3"/>
  <c r="B867" i="3"/>
  <c r="C867" i="3"/>
  <c r="D867" i="3"/>
  <c r="E867" i="3"/>
  <c r="F867" i="3"/>
  <c r="G867" i="3"/>
  <c r="H867" i="3"/>
  <c r="I867" i="3"/>
  <c r="J867" i="3"/>
  <c r="K867" i="3"/>
  <c r="L867" i="3"/>
  <c r="M867" i="3"/>
  <c r="N867" i="3"/>
  <c r="O867" i="3"/>
  <c r="P867" i="3"/>
  <c r="Q867" i="3"/>
  <c r="R867" i="3"/>
  <c r="S867" i="3"/>
  <c r="T867" i="3"/>
  <c r="A868" i="3"/>
  <c r="B868" i="3"/>
  <c r="C868" i="3"/>
  <c r="D868" i="3"/>
  <c r="E868" i="3"/>
  <c r="F868" i="3"/>
  <c r="G868" i="3"/>
  <c r="H868" i="3"/>
  <c r="I868" i="3"/>
  <c r="J868" i="3"/>
  <c r="K868" i="3"/>
  <c r="L868" i="3"/>
  <c r="M868" i="3"/>
  <c r="N868" i="3"/>
  <c r="O868" i="3"/>
  <c r="P868" i="3"/>
  <c r="Q868" i="3"/>
  <c r="R868" i="3"/>
  <c r="S868" i="3"/>
  <c r="T868" i="3"/>
  <c r="A869" i="3"/>
  <c r="B869" i="3"/>
  <c r="C869" i="3"/>
  <c r="D869" i="3"/>
  <c r="E869" i="3"/>
  <c r="F869" i="3"/>
  <c r="G869" i="3"/>
  <c r="H869" i="3"/>
  <c r="I869" i="3"/>
  <c r="J869" i="3"/>
  <c r="K869" i="3"/>
  <c r="L869" i="3"/>
  <c r="M869" i="3"/>
  <c r="N869" i="3"/>
  <c r="O869" i="3"/>
  <c r="P869" i="3"/>
  <c r="Q869" i="3"/>
  <c r="R869" i="3"/>
  <c r="S869" i="3"/>
  <c r="T869" i="3"/>
  <c r="A870" i="3"/>
  <c r="B870" i="3"/>
  <c r="C870" i="3"/>
  <c r="D870" i="3"/>
  <c r="E870" i="3"/>
  <c r="F870" i="3"/>
  <c r="G870" i="3"/>
  <c r="H870" i="3"/>
  <c r="I870" i="3"/>
  <c r="J870" i="3"/>
  <c r="K870" i="3"/>
  <c r="L870" i="3"/>
  <c r="M870" i="3"/>
  <c r="N870" i="3"/>
  <c r="O870" i="3"/>
  <c r="P870" i="3"/>
  <c r="Q870" i="3"/>
  <c r="R870" i="3"/>
  <c r="S870" i="3"/>
  <c r="T870" i="3"/>
  <c r="A871" i="3"/>
  <c r="B871" i="3"/>
  <c r="C871" i="3"/>
  <c r="D871" i="3"/>
  <c r="E871" i="3"/>
  <c r="F871" i="3"/>
  <c r="G871" i="3"/>
  <c r="H871" i="3"/>
  <c r="I871" i="3"/>
  <c r="J871" i="3"/>
  <c r="K871" i="3"/>
  <c r="L871" i="3"/>
  <c r="M871" i="3"/>
  <c r="N871" i="3"/>
  <c r="O871" i="3"/>
  <c r="P871" i="3"/>
  <c r="Q871" i="3"/>
  <c r="R871" i="3"/>
  <c r="S871" i="3"/>
  <c r="T871" i="3"/>
  <c r="A872" i="3"/>
  <c r="B872" i="3"/>
  <c r="C872" i="3"/>
  <c r="D872" i="3"/>
  <c r="E872" i="3"/>
  <c r="F872" i="3"/>
  <c r="G872" i="3"/>
  <c r="H872" i="3"/>
  <c r="I872" i="3"/>
  <c r="J872" i="3"/>
  <c r="K872" i="3"/>
  <c r="L872" i="3"/>
  <c r="M872" i="3"/>
  <c r="N872" i="3"/>
  <c r="O872" i="3"/>
  <c r="P872" i="3"/>
  <c r="Q872" i="3"/>
  <c r="R872" i="3"/>
  <c r="S872" i="3"/>
  <c r="T872" i="3"/>
  <c r="A873" i="3"/>
  <c r="B873" i="3"/>
  <c r="C873" i="3"/>
  <c r="D873" i="3"/>
  <c r="E873" i="3"/>
  <c r="F873" i="3"/>
  <c r="G873" i="3"/>
  <c r="H873" i="3"/>
  <c r="I873" i="3"/>
  <c r="J873" i="3"/>
  <c r="K873" i="3"/>
  <c r="L873" i="3"/>
  <c r="M873" i="3"/>
  <c r="N873" i="3"/>
  <c r="O873" i="3"/>
  <c r="P873" i="3"/>
  <c r="Q873" i="3"/>
  <c r="R873" i="3"/>
  <c r="S873" i="3"/>
  <c r="T873" i="3"/>
  <c r="A874" i="3"/>
  <c r="B874" i="3"/>
  <c r="C874" i="3"/>
  <c r="D874" i="3"/>
  <c r="E874" i="3"/>
  <c r="F874" i="3"/>
  <c r="G874" i="3"/>
  <c r="H874" i="3"/>
  <c r="I874" i="3"/>
  <c r="J874" i="3"/>
  <c r="K874" i="3"/>
  <c r="L874" i="3"/>
  <c r="M874" i="3"/>
  <c r="N874" i="3"/>
  <c r="O874" i="3"/>
  <c r="P874" i="3"/>
  <c r="Q874" i="3"/>
  <c r="R874" i="3"/>
  <c r="S874" i="3"/>
  <c r="T874" i="3"/>
  <c r="A875" i="3"/>
  <c r="B875" i="3"/>
  <c r="C875" i="3"/>
  <c r="D875" i="3"/>
  <c r="E875" i="3"/>
  <c r="F875" i="3"/>
  <c r="G875" i="3"/>
  <c r="H875" i="3"/>
  <c r="I875" i="3"/>
  <c r="J875" i="3"/>
  <c r="K875" i="3"/>
  <c r="L875" i="3"/>
  <c r="M875" i="3"/>
  <c r="N875" i="3"/>
  <c r="O875" i="3"/>
  <c r="P875" i="3"/>
  <c r="Q875" i="3"/>
  <c r="R875" i="3"/>
  <c r="S875" i="3"/>
  <c r="T875" i="3"/>
  <c r="A876" i="3"/>
  <c r="B876" i="3"/>
  <c r="C876" i="3"/>
  <c r="D876" i="3"/>
  <c r="E876" i="3"/>
  <c r="F876" i="3"/>
  <c r="G876" i="3"/>
  <c r="H876" i="3"/>
  <c r="I876" i="3"/>
  <c r="J876" i="3"/>
  <c r="K876" i="3"/>
  <c r="L876" i="3"/>
  <c r="M876" i="3"/>
  <c r="N876" i="3"/>
  <c r="O876" i="3"/>
  <c r="P876" i="3"/>
  <c r="Q876" i="3"/>
  <c r="R876" i="3"/>
  <c r="S876" i="3"/>
  <c r="T876" i="3"/>
  <c r="A877" i="3"/>
  <c r="B877" i="3"/>
  <c r="C877" i="3"/>
  <c r="D877" i="3"/>
  <c r="E877" i="3"/>
  <c r="F877" i="3"/>
  <c r="G877" i="3"/>
  <c r="H877" i="3"/>
  <c r="I877" i="3"/>
  <c r="J877" i="3"/>
  <c r="K877" i="3"/>
  <c r="L877" i="3"/>
  <c r="M877" i="3"/>
  <c r="N877" i="3"/>
  <c r="O877" i="3"/>
  <c r="P877" i="3"/>
  <c r="Q877" i="3"/>
  <c r="R877" i="3"/>
  <c r="S877" i="3"/>
  <c r="T877" i="3"/>
  <c r="A878" i="3"/>
  <c r="B878" i="3"/>
  <c r="C878" i="3"/>
  <c r="D878" i="3"/>
  <c r="E878" i="3"/>
  <c r="F878" i="3"/>
  <c r="G878" i="3"/>
  <c r="H878" i="3"/>
  <c r="I878" i="3"/>
  <c r="J878" i="3"/>
  <c r="K878" i="3"/>
  <c r="L878" i="3"/>
  <c r="M878" i="3"/>
  <c r="N878" i="3"/>
  <c r="O878" i="3"/>
  <c r="P878" i="3"/>
  <c r="Q878" i="3"/>
  <c r="R878" i="3"/>
  <c r="S878" i="3"/>
  <c r="T878" i="3"/>
  <c r="A879" i="3"/>
  <c r="B879" i="3"/>
  <c r="C879" i="3"/>
  <c r="D879" i="3"/>
  <c r="E879" i="3"/>
  <c r="F879" i="3"/>
  <c r="G879" i="3"/>
  <c r="H879" i="3"/>
  <c r="I879" i="3"/>
  <c r="J879" i="3"/>
  <c r="K879" i="3"/>
  <c r="L879" i="3"/>
  <c r="M879" i="3"/>
  <c r="N879" i="3"/>
  <c r="O879" i="3"/>
  <c r="P879" i="3"/>
  <c r="Q879" i="3"/>
  <c r="R879" i="3"/>
  <c r="S879" i="3"/>
  <c r="T879" i="3"/>
  <c r="A880" i="3"/>
  <c r="B880" i="3"/>
  <c r="C880" i="3"/>
  <c r="D880" i="3"/>
  <c r="E880" i="3"/>
  <c r="F880" i="3"/>
  <c r="G880" i="3"/>
  <c r="H880" i="3"/>
  <c r="I880" i="3"/>
  <c r="J880" i="3"/>
  <c r="K880" i="3"/>
  <c r="L880" i="3"/>
  <c r="M880" i="3"/>
  <c r="N880" i="3"/>
  <c r="O880" i="3"/>
  <c r="P880" i="3"/>
  <c r="Q880" i="3"/>
  <c r="R880" i="3"/>
  <c r="S880" i="3"/>
  <c r="T880" i="3"/>
  <c r="A881" i="3"/>
  <c r="B881" i="3"/>
  <c r="C881" i="3"/>
  <c r="D881" i="3"/>
  <c r="E881" i="3"/>
  <c r="F881" i="3"/>
  <c r="G881" i="3"/>
  <c r="H881" i="3"/>
  <c r="I881" i="3"/>
  <c r="J881" i="3"/>
  <c r="K881" i="3"/>
  <c r="L881" i="3"/>
  <c r="M881" i="3"/>
  <c r="N881" i="3"/>
  <c r="O881" i="3"/>
  <c r="P881" i="3"/>
  <c r="Q881" i="3"/>
  <c r="R881" i="3"/>
  <c r="S881" i="3"/>
  <c r="T881" i="3"/>
  <c r="A882" i="3"/>
  <c r="B882" i="3"/>
  <c r="C882" i="3"/>
  <c r="D882" i="3"/>
  <c r="E882" i="3"/>
  <c r="F882" i="3"/>
  <c r="G882" i="3"/>
  <c r="H882" i="3"/>
  <c r="I882" i="3"/>
  <c r="J882" i="3"/>
  <c r="K882" i="3"/>
  <c r="L882" i="3"/>
  <c r="M882" i="3"/>
  <c r="N882" i="3"/>
  <c r="O882" i="3"/>
  <c r="P882" i="3"/>
  <c r="Q882" i="3"/>
  <c r="R882" i="3"/>
  <c r="S882" i="3"/>
  <c r="T882" i="3"/>
  <c r="A883" i="3"/>
  <c r="B883" i="3"/>
  <c r="C883" i="3"/>
  <c r="D883" i="3"/>
  <c r="E883" i="3"/>
  <c r="F883" i="3"/>
  <c r="G883" i="3"/>
  <c r="H883" i="3"/>
  <c r="I883" i="3"/>
  <c r="J883" i="3"/>
  <c r="K883" i="3"/>
  <c r="L883" i="3"/>
  <c r="M883" i="3"/>
  <c r="N883" i="3"/>
  <c r="O883" i="3"/>
  <c r="P883" i="3"/>
  <c r="Q883" i="3"/>
  <c r="R883" i="3"/>
  <c r="S883" i="3"/>
  <c r="T883" i="3"/>
  <c r="A884" i="3"/>
  <c r="B884" i="3"/>
  <c r="C884" i="3"/>
  <c r="D884" i="3"/>
  <c r="E884" i="3"/>
  <c r="F884" i="3"/>
  <c r="G884" i="3"/>
  <c r="H884" i="3"/>
  <c r="I884" i="3"/>
  <c r="J884" i="3"/>
  <c r="K884" i="3"/>
  <c r="L884" i="3"/>
  <c r="M884" i="3"/>
  <c r="N884" i="3"/>
  <c r="O884" i="3"/>
  <c r="P884" i="3"/>
  <c r="Q884" i="3"/>
  <c r="R884" i="3"/>
  <c r="S884" i="3"/>
  <c r="T884" i="3"/>
  <c r="A885" i="3"/>
  <c r="B885" i="3"/>
  <c r="C885" i="3"/>
  <c r="D885" i="3"/>
  <c r="E885" i="3"/>
  <c r="F885" i="3"/>
  <c r="G885" i="3"/>
  <c r="H885" i="3"/>
  <c r="I885" i="3"/>
  <c r="J885" i="3"/>
  <c r="K885" i="3"/>
  <c r="L885" i="3"/>
  <c r="M885" i="3"/>
  <c r="N885" i="3"/>
  <c r="O885" i="3"/>
  <c r="P885" i="3"/>
  <c r="Q885" i="3"/>
  <c r="R885" i="3"/>
  <c r="S885" i="3"/>
  <c r="T885" i="3"/>
  <c r="A886" i="3"/>
  <c r="B886" i="3"/>
  <c r="C886" i="3"/>
  <c r="D886" i="3"/>
  <c r="E886" i="3"/>
  <c r="F886" i="3"/>
  <c r="G886" i="3"/>
  <c r="H886" i="3"/>
  <c r="I886" i="3"/>
  <c r="J886" i="3"/>
  <c r="K886" i="3"/>
  <c r="L886" i="3"/>
  <c r="M886" i="3"/>
  <c r="N886" i="3"/>
  <c r="O886" i="3"/>
  <c r="P886" i="3"/>
  <c r="Q886" i="3"/>
  <c r="R886" i="3"/>
  <c r="S886" i="3"/>
  <c r="T886" i="3"/>
  <c r="A887" i="3"/>
  <c r="B887" i="3"/>
  <c r="C887" i="3"/>
  <c r="D887" i="3"/>
  <c r="E887" i="3"/>
  <c r="F887" i="3"/>
  <c r="G887" i="3"/>
  <c r="H887" i="3"/>
  <c r="I887" i="3"/>
  <c r="J887" i="3"/>
  <c r="K887" i="3"/>
  <c r="L887" i="3"/>
  <c r="M887" i="3"/>
  <c r="N887" i="3"/>
  <c r="O887" i="3"/>
  <c r="P887" i="3"/>
  <c r="Q887" i="3"/>
  <c r="R887" i="3"/>
  <c r="S887" i="3"/>
  <c r="T887" i="3"/>
  <c r="A888" i="3"/>
  <c r="B888" i="3"/>
  <c r="C888" i="3"/>
  <c r="D888" i="3"/>
  <c r="E888" i="3"/>
  <c r="F888" i="3"/>
  <c r="G888" i="3"/>
  <c r="H888" i="3"/>
  <c r="I888" i="3"/>
  <c r="J888" i="3"/>
  <c r="K888" i="3"/>
  <c r="L888" i="3"/>
  <c r="M888" i="3"/>
  <c r="N888" i="3"/>
  <c r="O888" i="3"/>
  <c r="P888" i="3"/>
  <c r="Q888" i="3"/>
  <c r="R888" i="3"/>
  <c r="S888" i="3"/>
  <c r="T888" i="3"/>
  <c r="A889" i="3"/>
  <c r="B889" i="3"/>
  <c r="C889" i="3"/>
  <c r="D889" i="3"/>
  <c r="E889" i="3"/>
  <c r="F889" i="3"/>
  <c r="G889" i="3"/>
  <c r="H889" i="3"/>
  <c r="I889" i="3"/>
  <c r="J889" i="3"/>
  <c r="K889" i="3"/>
  <c r="L889" i="3"/>
  <c r="M889" i="3"/>
  <c r="N889" i="3"/>
  <c r="O889" i="3"/>
  <c r="P889" i="3"/>
  <c r="Q889" i="3"/>
  <c r="R889" i="3"/>
  <c r="S889" i="3"/>
  <c r="T889" i="3"/>
  <c r="A890" i="3"/>
  <c r="B890" i="3"/>
  <c r="C890" i="3"/>
  <c r="D890" i="3"/>
  <c r="E890" i="3"/>
  <c r="F890" i="3"/>
  <c r="G890" i="3"/>
  <c r="H890" i="3"/>
  <c r="I890" i="3"/>
  <c r="J890" i="3"/>
  <c r="K890" i="3"/>
  <c r="L890" i="3"/>
  <c r="M890" i="3"/>
  <c r="N890" i="3"/>
  <c r="O890" i="3"/>
  <c r="P890" i="3"/>
  <c r="Q890" i="3"/>
  <c r="R890" i="3"/>
  <c r="S890" i="3"/>
  <c r="T890" i="3"/>
  <c r="A891" i="3"/>
  <c r="B891" i="3"/>
  <c r="C891" i="3"/>
  <c r="D891" i="3"/>
  <c r="E891" i="3"/>
  <c r="F891" i="3"/>
  <c r="G891" i="3"/>
  <c r="H891" i="3"/>
  <c r="I891" i="3"/>
  <c r="J891" i="3"/>
  <c r="K891" i="3"/>
  <c r="L891" i="3"/>
  <c r="M891" i="3"/>
  <c r="N891" i="3"/>
  <c r="O891" i="3"/>
  <c r="P891" i="3"/>
  <c r="Q891" i="3"/>
  <c r="R891" i="3"/>
  <c r="S891" i="3"/>
  <c r="T891" i="3"/>
  <c r="A892" i="3"/>
  <c r="B892" i="3"/>
  <c r="C892" i="3"/>
  <c r="D892" i="3"/>
  <c r="E892" i="3"/>
  <c r="F892" i="3"/>
  <c r="G892" i="3"/>
  <c r="H892" i="3"/>
  <c r="I892" i="3"/>
  <c r="J892" i="3"/>
  <c r="K892" i="3"/>
  <c r="L892" i="3"/>
  <c r="M892" i="3"/>
  <c r="N892" i="3"/>
  <c r="O892" i="3"/>
  <c r="P892" i="3"/>
  <c r="Q892" i="3"/>
  <c r="R892" i="3"/>
  <c r="S892" i="3"/>
  <c r="T892" i="3"/>
  <c r="A893" i="3"/>
  <c r="B893" i="3"/>
  <c r="C893" i="3"/>
  <c r="D893" i="3"/>
  <c r="E893" i="3"/>
  <c r="F893" i="3"/>
  <c r="G893" i="3"/>
  <c r="H893" i="3"/>
  <c r="I893" i="3"/>
  <c r="J893" i="3"/>
  <c r="K893" i="3"/>
  <c r="L893" i="3"/>
  <c r="M893" i="3"/>
  <c r="N893" i="3"/>
  <c r="O893" i="3"/>
  <c r="P893" i="3"/>
  <c r="Q893" i="3"/>
  <c r="R893" i="3"/>
  <c r="S893" i="3"/>
  <c r="T893" i="3"/>
  <c r="A894" i="3"/>
  <c r="B894" i="3"/>
  <c r="C894" i="3"/>
  <c r="D894" i="3"/>
  <c r="E894" i="3"/>
  <c r="F894" i="3"/>
  <c r="G894" i="3"/>
  <c r="H894" i="3"/>
  <c r="I894" i="3"/>
  <c r="J894" i="3"/>
  <c r="K894" i="3"/>
  <c r="L894" i="3"/>
  <c r="M894" i="3"/>
  <c r="N894" i="3"/>
  <c r="O894" i="3"/>
  <c r="P894" i="3"/>
  <c r="Q894" i="3"/>
  <c r="R894" i="3"/>
  <c r="S894" i="3"/>
  <c r="T894" i="3"/>
  <c r="A895" i="3"/>
  <c r="B895" i="3"/>
  <c r="C895" i="3"/>
  <c r="D895" i="3"/>
  <c r="E895" i="3"/>
  <c r="F895" i="3"/>
  <c r="G895" i="3"/>
  <c r="H895" i="3"/>
  <c r="I895" i="3"/>
  <c r="J895" i="3"/>
  <c r="K895" i="3"/>
  <c r="L895" i="3"/>
  <c r="M895" i="3"/>
  <c r="N895" i="3"/>
  <c r="O895" i="3"/>
  <c r="P895" i="3"/>
  <c r="Q895" i="3"/>
  <c r="R895" i="3"/>
  <c r="S895" i="3"/>
  <c r="T895" i="3"/>
  <c r="A896" i="3"/>
  <c r="B896" i="3"/>
  <c r="C896" i="3"/>
  <c r="D896" i="3"/>
  <c r="E896" i="3"/>
  <c r="F896" i="3"/>
  <c r="G896" i="3"/>
  <c r="H896" i="3"/>
  <c r="I896" i="3"/>
  <c r="J896" i="3"/>
  <c r="K896" i="3"/>
  <c r="L896" i="3"/>
  <c r="M896" i="3"/>
  <c r="N896" i="3"/>
  <c r="O896" i="3"/>
  <c r="P896" i="3"/>
  <c r="Q896" i="3"/>
  <c r="R896" i="3"/>
  <c r="S896" i="3"/>
  <c r="T896" i="3"/>
  <c r="A897" i="3"/>
  <c r="B897" i="3"/>
  <c r="C897" i="3"/>
  <c r="D897" i="3"/>
  <c r="E897" i="3"/>
  <c r="F897" i="3"/>
  <c r="G897" i="3"/>
  <c r="H897" i="3"/>
  <c r="I897" i="3"/>
  <c r="J897" i="3"/>
  <c r="K897" i="3"/>
  <c r="L897" i="3"/>
  <c r="M897" i="3"/>
  <c r="N897" i="3"/>
  <c r="O897" i="3"/>
  <c r="P897" i="3"/>
  <c r="Q897" i="3"/>
  <c r="R897" i="3"/>
  <c r="S897" i="3"/>
  <c r="T897" i="3"/>
  <c r="A898" i="3"/>
  <c r="B898" i="3"/>
  <c r="C898" i="3"/>
  <c r="D898" i="3"/>
  <c r="E898" i="3"/>
  <c r="F898" i="3"/>
  <c r="G898" i="3"/>
  <c r="H898" i="3"/>
  <c r="I898" i="3"/>
  <c r="J898" i="3"/>
  <c r="K898" i="3"/>
  <c r="L898" i="3"/>
  <c r="M898" i="3"/>
  <c r="N898" i="3"/>
  <c r="O898" i="3"/>
  <c r="P898" i="3"/>
  <c r="Q898" i="3"/>
  <c r="R898" i="3"/>
  <c r="S898" i="3"/>
  <c r="T898" i="3"/>
  <c r="A899" i="3"/>
  <c r="B899" i="3"/>
  <c r="C899" i="3"/>
  <c r="D899" i="3"/>
  <c r="E899" i="3"/>
  <c r="F899" i="3"/>
  <c r="G899" i="3"/>
  <c r="H899" i="3"/>
  <c r="I899" i="3"/>
  <c r="J899" i="3"/>
  <c r="K899" i="3"/>
  <c r="L899" i="3"/>
  <c r="M899" i="3"/>
  <c r="N899" i="3"/>
  <c r="O899" i="3"/>
  <c r="P899" i="3"/>
  <c r="Q899" i="3"/>
  <c r="R899" i="3"/>
  <c r="C15" i="2" s="1" a="1"/>
  <c r="C15" i="2" s="1"/>
  <c r="S899" i="3"/>
  <c r="T899" i="3"/>
  <c r="A900" i="3"/>
  <c r="B900" i="3"/>
  <c r="C900" i="3"/>
  <c r="D900" i="3"/>
  <c r="E900" i="3"/>
  <c r="F900" i="3"/>
  <c r="G900" i="3"/>
  <c r="H900" i="3"/>
  <c r="I900" i="3"/>
  <c r="J900" i="3"/>
  <c r="K900" i="3"/>
  <c r="L900" i="3"/>
  <c r="M900" i="3"/>
  <c r="N900" i="3"/>
  <c r="O900" i="3"/>
  <c r="P900" i="3"/>
  <c r="Q900" i="3"/>
  <c r="R900" i="3"/>
  <c r="S900" i="3"/>
  <c r="T900" i="3"/>
  <c r="A901" i="3"/>
  <c r="B901" i="3"/>
  <c r="C901" i="3"/>
  <c r="D901" i="3"/>
  <c r="E901" i="3"/>
  <c r="F901" i="3"/>
  <c r="G901" i="3"/>
  <c r="H901" i="3"/>
  <c r="I901" i="3"/>
  <c r="J901" i="3"/>
  <c r="K901" i="3"/>
  <c r="L901" i="3"/>
  <c r="M901" i="3"/>
  <c r="N901" i="3"/>
  <c r="O901" i="3"/>
  <c r="P901" i="3"/>
  <c r="Q901" i="3"/>
  <c r="R901" i="3"/>
  <c r="S901" i="3"/>
  <c r="T901" i="3"/>
  <c r="A902" i="3"/>
  <c r="B902" i="3"/>
  <c r="C902" i="3"/>
  <c r="D902" i="3"/>
  <c r="E902" i="3"/>
  <c r="F902" i="3"/>
  <c r="G902" i="3"/>
  <c r="H902" i="3"/>
  <c r="I902" i="3"/>
  <c r="J902" i="3"/>
  <c r="K902" i="3"/>
  <c r="L902" i="3"/>
  <c r="M902" i="3"/>
  <c r="N902" i="3"/>
  <c r="O902" i="3"/>
  <c r="P902" i="3"/>
  <c r="Q902" i="3"/>
  <c r="R902" i="3"/>
  <c r="S902" i="3"/>
  <c r="T902" i="3"/>
  <c r="A903" i="3"/>
  <c r="B903" i="3"/>
  <c r="C903" i="3"/>
  <c r="D903" i="3"/>
  <c r="E903" i="3"/>
  <c r="F903" i="3"/>
  <c r="G903" i="3"/>
  <c r="H903" i="3"/>
  <c r="I903" i="3"/>
  <c r="J903" i="3"/>
  <c r="K903" i="3"/>
  <c r="L903" i="3"/>
  <c r="M903" i="3"/>
  <c r="N903" i="3"/>
  <c r="O903" i="3"/>
  <c r="P903" i="3"/>
  <c r="Q903" i="3"/>
  <c r="R903" i="3"/>
  <c r="S903" i="3"/>
  <c r="T903" i="3"/>
  <c r="A904" i="3"/>
  <c r="B904" i="3"/>
  <c r="C904" i="3"/>
  <c r="D904" i="3"/>
  <c r="E904" i="3"/>
  <c r="F904" i="3"/>
  <c r="G904" i="3"/>
  <c r="H904" i="3"/>
  <c r="I904" i="3"/>
  <c r="J904" i="3"/>
  <c r="K904" i="3"/>
  <c r="L904" i="3"/>
  <c r="M904" i="3"/>
  <c r="N904" i="3"/>
  <c r="O904" i="3"/>
  <c r="P904" i="3"/>
  <c r="Q904" i="3"/>
  <c r="R904" i="3"/>
  <c r="S904" i="3"/>
  <c r="T904" i="3"/>
  <c r="A905" i="3"/>
  <c r="B905" i="3"/>
  <c r="C905" i="3"/>
  <c r="D905" i="3"/>
  <c r="E905" i="3"/>
  <c r="F905" i="3"/>
  <c r="G905" i="3"/>
  <c r="H905" i="3"/>
  <c r="I905" i="3"/>
  <c r="J905" i="3"/>
  <c r="K905" i="3"/>
  <c r="L905" i="3"/>
  <c r="M905" i="3"/>
  <c r="N905" i="3"/>
  <c r="O905" i="3"/>
  <c r="P905" i="3"/>
  <c r="Q905" i="3"/>
  <c r="R905" i="3"/>
  <c r="S905" i="3"/>
  <c r="T905" i="3"/>
  <c r="A906" i="3"/>
  <c r="B906" i="3"/>
  <c r="C906" i="3"/>
  <c r="D906" i="3"/>
  <c r="E906" i="3"/>
  <c r="F906" i="3"/>
  <c r="G906" i="3"/>
  <c r="H906" i="3"/>
  <c r="I906" i="3"/>
  <c r="J906" i="3"/>
  <c r="K906" i="3"/>
  <c r="L906" i="3"/>
  <c r="M906" i="3"/>
  <c r="N906" i="3"/>
  <c r="O906" i="3"/>
  <c r="P906" i="3"/>
  <c r="Q906" i="3"/>
  <c r="R906" i="3"/>
  <c r="S906" i="3"/>
  <c r="T906" i="3"/>
  <c r="A907" i="3"/>
  <c r="B907" i="3"/>
  <c r="C907" i="3"/>
  <c r="D907" i="3"/>
  <c r="E907" i="3"/>
  <c r="F907" i="3"/>
  <c r="G907" i="3"/>
  <c r="H907" i="3"/>
  <c r="I907" i="3"/>
  <c r="J907" i="3"/>
  <c r="K907" i="3"/>
  <c r="L907" i="3"/>
  <c r="M907" i="3"/>
  <c r="N907" i="3"/>
  <c r="O907" i="3"/>
  <c r="P907" i="3"/>
  <c r="Q907" i="3"/>
  <c r="R907" i="3"/>
  <c r="S907" i="3"/>
  <c r="T907" i="3"/>
  <c r="A908" i="3"/>
  <c r="B908" i="3"/>
  <c r="C908" i="3"/>
  <c r="D908" i="3"/>
  <c r="E908" i="3"/>
  <c r="F908" i="3"/>
  <c r="G908" i="3"/>
  <c r="H908" i="3"/>
  <c r="I908" i="3"/>
  <c r="J908" i="3"/>
  <c r="K908" i="3"/>
  <c r="L908" i="3"/>
  <c r="M908" i="3"/>
  <c r="N908" i="3"/>
  <c r="O908" i="3"/>
  <c r="P908" i="3"/>
  <c r="Q908" i="3"/>
  <c r="R908" i="3"/>
  <c r="S908" i="3"/>
  <c r="T908" i="3"/>
  <c r="A909" i="3"/>
  <c r="B909" i="3"/>
  <c r="C909" i="3"/>
  <c r="D909" i="3"/>
  <c r="E909" i="3"/>
  <c r="F909" i="3"/>
  <c r="G909" i="3"/>
  <c r="H909" i="3"/>
  <c r="I909" i="3"/>
  <c r="J909" i="3"/>
  <c r="K909" i="3"/>
  <c r="L909" i="3"/>
  <c r="M909" i="3"/>
  <c r="N909" i="3"/>
  <c r="O909" i="3"/>
  <c r="P909" i="3"/>
  <c r="Q909" i="3"/>
  <c r="R909" i="3"/>
  <c r="S909" i="3"/>
  <c r="T909" i="3"/>
  <c r="A910" i="3"/>
  <c r="B910" i="3"/>
  <c r="C910" i="3"/>
  <c r="D910" i="3"/>
  <c r="E910" i="3"/>
  <c r="F910" i="3"/>
  <c r="G910" i="3"/>
  <c r="H910" i="3"/>
  <c r="I910" i="3"/>
  <c r="J910" i="3"/>
  <c r="K910" i="3"/>
  <c r="L910" i="3"/>
  <c r="M910" i="3"/>
  <c r="N910" i="3"/>
  <c r="O910" i="3"/>
  <c r="P910" i="3"/>
  <c r="Q910" i="3"/>
  <c r="R910" i="3"/>
  <c r="S910" i="3"/>
  <c r="T910" i="3"/>
  <c r="A911" i="3"/>
  <c r="B911" i="3"/>
  <c r="C911" i="3"/>
  <c r="D911" i="3"/>
  <c r="E911" i="3"/>
  <c r="F911" i="3"/>
  <c r="G911" i="3"/>
  <c r="H911" i="3"/>
  <c r="I911" i="3"/>
  <c r="J911" i="3"/>
  <c r="K911" i="3"/>
  <c r="L911" i="3"/>
  <c r="M911" i="3"/>
  <c r="N911" i="3"/>
  <c r="O911" i="3"/>
  <c r="P911" i="3"/>
  <c r="Q911" i="3"/>
  <c r="R911" i="3"/>
  <c r="S911" i="3"/>
  <c r="T911" i="3"/>
  <c r="A912" i="3"/>
  <c r="B912" i="3"/>
  <c r="C912" i="3"/>
  <c r="D912" i="3"/>
  <c r="E912" i="3"/>
  <c r="F912" i="3"/>
  <c r="G912" i="3"/>
  <c r="H912" i="3"/>
  <c r="I912" i="3"/>
  <c r="J912" i="3"/>
  <c r="K912" i="3"/>
  <c r="L912" i="3"/>
  <c r="M912" i="3"/>
  <c r="N912" i="3"/>
  <c r="O912" i="3"/>
  <c r="P912" i="3"/>
  <c r="Q912" i="3"/>
  <c r="R912" i="3"/>
  <c r="S912" i="3"/>
  <c r="T912" i="3"/>
  <c r="A913" i="3"/>
  <c r="B913" i="3"/>
  <c r="C913" i="3"/>
  <c r="D913" i="3"/>
  <c r="E913" i="3"/>
  <c r="F913" i="3"/>
  <c r="G913" i="3"/>
  <c r="H913" i="3"/>
  <c r="I913" i="3"/>
  <c r="J913" i="3"/>
  <c r="K913" i="3"/>
  <c r="L913" i="3"/>
  <c r="M913" i="3"/>
  <c r="N913" i="3"/>
  <c r="O913" i="3"/>
  <c r="P913" i="3"/>
  <c r="Q913" i="3"/>
  <c r="R913" i="3"/>
  <c r="S913" i="3"/>
  <c r="T913" i="3"/>
  <c r="A914" i="3"/>
  <c r="B914" i="3"/>
  <c r="C914" i="3"/>
  <c r="D914" i="3"/>
  <c r="E914" i="3"/>
  <c r="F914" i="3"/>
  <c r="G914" i="3"/>
  <c r="H914" i="3"/>
  <c r="I914" i="3"/>
  <c r="J914" i="3"/>
  <c r="K914" i="3"/>
  <c r="L914" i="3"/>
  <c r="M914" i="3"/>
  <c r="N914" i="3"/>
  <c r="O914" i="3"/>
  <c r="P914" i="3"/>
  <c r="Q914" i="3"/>
  <c r="R914" i="3"/>
  <c r="S914" i="3"/>
  <c r="T914" i="3"/>
  <c r="A915" i="3"/>
  <c r="B915" i="3"/>
  <c r="C915" i="3"/>
  <c r="D915" i="3"/>
  <c r="E915" i="3"/>
  <c r="F915" i="3"/>
  <c r="G915" i="3"/>
  <c r="H915" i="3"/>
  <c r="I915" i="3"/>
  <c r="J915" i="3"/>
  <c r="K915" i="3"/>
  <c r="L915" i="3"/>
  <c r="M915" i="3"/>
  <c r="N915" i="3"/>
  <c r="O915" i="3"/>
  <c r="P915" i="3"/>
  <c r="Q915" i="3"/>
  <c r="R915" i="3"/>
  <c r="S915" i="3"/>
  <c r="T915" i="3"/>
  <c r="A916" i="3"/>
  <c r="B916" i="3"/>
  <c r="C916" i="3"/>
  <c r="D916" i="3"/>
  <c r="E916" i="3"/>
  <c r="F916" i="3"/>
  <c r="G916" i="3"/>
  <c r="H916" i="3"/>
  <c r="I916" i="3"/>
  <c r="J916" i="3"/>
  <c r="K916" i="3"/>
  <c r="L916" i="3"/>
  <c r="M916" i="3"/>
  <c r="N916" i="3"/>
  <c r="O916" i="3"/>
  <c r="P916" i="3"/>
  <c r="Q916" i="3"/>
  <c r="R916" i="3"/>
  <c r="S916" i="3"/>
  <c r="T916" i="3"/>
  <c r="A917" i="3"/>
  <c r="B917" i="3"/>
  <c r="C917" i="3"/>
  <c r="D917" i="3"/>
  <c r="E917" i="3"/>
  <c r="F917" i="3"/>
  <c r="G917" i="3"/>
  <c r="H917" i="3"/>
  <c r="I917" i="3"/>
  <c r="J917" i="3"/>
  <c r="K917" i="3"/>
  <c r="L917" i="3"/>
  <c r="M917" i="3"/>
  <c r="N917" i="3"/>
  <c r="O917" i="3"/>
  <c r="P917" i="3"/>
  <c r="Q917" i="3"/>
  <c r="R917" i="3"/>
  <c r="S917" i="3"/>
  <c r="T917" i="3"/>
  <c r="A918" i="3"/>
  <c r="B918" i="3"/>
  <c r="C918" i="3"/>
  <c r="D918" i="3"/>
  <c r="E918" i="3"/>
  <c r="F918" i="3"/>
  <c r="G918" i="3"/>
  <c r="H918" i="3"/>
  <c r="I918" i="3"/>
  <c r="J918" i="3"/>
  <c r="K918" i="3"/>
  <c r="L918" i="3"/>
  <c r="M918" i="3"/>
  <c r="N918" i="3"/>
  <c r="O918" i="3"/>
  <c r="P918" i="3"/>
  <c r="Q918" i="3"/>
  <c r="R918" i="3"/>
  <c r="S918" i="3"/>
  <c r="T918" i="3"/>
  <c r="A919" i="3"/>
  <c r="B919" i="3"/>
  <c r="C919" i="3"/>
  <c r="D919" i="3"/>
  <c r="E919" i="3"/>
  <c r="F919" i="3"/>
  <c r="G919" i="3"/>
  <c r="H919" i="3"/>
  <c r="I919" i="3"/>
  <c r="J919" i="3"/>
  <c r="K919" i="3"/>
  <c r="L919" i="3"/>
  <c r="M919" i="3"/>
  <c r="N919" i="3"/>
  <c r="O919" i="3"/>
  <c r="P919" i="3"/>
  <c r="Q919" i="3"/>
  <c r="R919" i="3"/>
  <c r="S919" i="3"/>
  <c r="T919" i="3"/>
  <c r="A920" i="3"/>
  <c r="B920" i="3"/>
  <c r="C920" i="3"/>
  <c r="D920" i="3"/>
  <c r="E920" i="3"/>
  <c r="F920" i="3"/>
  <c r="G920" i="3"/>
  <c r="H920" i="3"/>
  <c r="I920" i="3"/>
  <c r="J920" i="3"/>
  <c r="K920" i="3"/>
  <c r="L920" i="3"/>
  <c r="M920" i="3"/>
  <c r="N920" i="3"/>
  <c r="O920" i="3"/>
  <c r="P920" i="3"/>
  <c r="Q920" i="3"/>
  <c r="R920" i="3"/>
  <c r="S920" i="3"/>
  <c r="T920" i="3"/>
  <c r="A921" i="3"/>
  <c r="B921" i="3"/>
  <c r="C921" i="3"/>
  <c r="D921" i="3"/>
  <c r="E921" i="3"/>
  <c r="F921" i="3"/>
  <c r="G921" i="3"/>
  <c r="H921" i="3"/>
  <c r="I921" i="3"/>
  <c r="J921" i="3"/>
  <c r="K921" i="3"/>
  <c r="L921" i="3"/>
  <c r="M921" i="3"/>
  <c r="N921" i="3"/>
  <c r="O921" i="3"/>
  <c r="P921" i="3"/>
  <c r="Q921" i="3"/>
  <c r="R921" i="3"/>
  <c r="S921" i="3"/>
  <c r="T921" i="3"/>
  <c r="A922" i="3"/>
  <c r="B922" i="3"/>
  <c r="C922" i="3"/>
  <c r="D922" i="3"/>
  <c r="E922" i="3"/>
  <c r="F922" i="3"/>
  <c r="G922" i="3"/>
  <c r="H922" i="3"/>
  <c r="I922" i="3"/>
  <c r="J922" i="3"/>
  <c r="K922" i="3"/>
  <c r="L922" i="3"/>
  <c r="M922" i="3"/>
  <c r="N922" i="3"/>
  <c r="O922" i="3"/>
  <c r="P922" i="3"/>
  <c r="Q922" i="3"/>
  <c r="R922" i="3"/>
  <c r="S922" i="3"/>
  <c r="T922" i="3"/>
  <c r="A923" i="3"/>
  <c r="B923" i="3"/>
  <c r="C923" i="3"/>
  <c r="D923" i="3"/>
  <c r="E923" i="3"/>
  <c r="F923" i="3"/>
  <c r="G923" i="3"/>
  <c r="H923" i="3"/>
  <c r="I923" i="3"/>
  <c r="J923" i="3"/>
  <c r="K923" i="3"/>
  <c r="L923" i="3"/>
  <c r="M923" i="3"/>
  <c r="N923" i="3"/>
  <c r="O923" i="3"/>
  <c r="P923" i="3"/>
  <c r="Q923" i="3"/>
  <c r="R923" i="3"/>
  <c r="S923" i="3"/>
  <c r="T923" i="3"/>
  <c r="A924" i="3"/>
  <c r="B924" i="3"/>
  <c r="C924" i="3"/>
  <c r="D924" i="3"/>
  <c r="E924" i="3"/>
  <c r="F924" i="3"/>
  <c r="G924" i="3"/>
  <c r="H924" i="3"/>
  <c r="I924" i="3"/>
  <c r="J924" i="3"/>
  <c r="K924" i="3"/>
  <c r="L924" i="3"/>
  <c r="M924" i="3"/>
  <c r="N924" i="3"/>
  <c r="O924" i="3"/>
  <c r="P924" i="3"/>
  <c r="Q924" i="3"/>
  <c r="R924" i="3"/>
  <c r="S924" i="3"/>
  <c r="T924" i="3"/>
  <c r="A925" i="3"/>
  <c r="B925" i="3"/>
  <c r="C925" i="3"/>
  <c r="D925" i="3"/>
  <c r="E925" i="3"/>
  <c r="F925" i="3"/>
  <c r="G925" i="3"/>
  <c r="H925" i="3"/>
  <c r="I925" i="3"/>
  <c r="J925" i="3"/>
  <c r="K925" i="3"/>
  <c r="L925" i="3"/>
  <c r="M925" i="3"/>
  <c r="N925" i="3"/>
  <c r="O925" i="3"/>
  <c r="P925" i="3"/>
  <c r="Q925" i="3"/>
  <c r="R925" i="3"/>
  <c r="S925" i="3"/>
  <c r="T925" i="3"/>
  <c r="A926" i="3"/>
  <c r="B926" i="3"/>
  <c r="C926" i="3"/>
  <c r="D926" i="3"/>
  <c r="E926" i="3"/>
  <c r="F926" i="3"/>
  <c r="G926" i="3"/>
  <c r="H926" i="3"/>
  <c r="I926" i="3"/>
  <c r="J926" i="3"/>
  <c r="K926" i="3"/>
  <c r="L926" i="3"/>
  <c r="M926" i="3"/>
  <c r="N926" i="3"/>
  <c r="O926" i="3"/>
  <c r="P926" i="3"/>
  <c r="Q926" i="3"/>
  <c r="R926" i="3"/>
  <c r="S926" i="3"/>
  <c r="T926" i="3"/>
  <c r="A927" i="3"/>
  <c r="B927" i="3"/>
  <c r="C927" i="3"/>
  <c r="D927" i="3"/>
  <c r="E927" i="3"/>
  <c r="F927" i="3"/>
  <c r="G927" i="3"/>
  <c r="H927" i="3"/>
  <c r="I927" i="3"/>
  <c r="J927" i="3"/>
  <c r="K927" i="3"/>
  <c r="L927" i="3"/>
  <c r="M927" i="3"/>
  <c r="N927" i="3"/>
  <c r="O927" i="3"/>
  <c r="P927" i="3"/>
  <c r="Q927" i="3"/>
  <c r="R927" i="3"/>
  <c r="S927" i="3"/>
  <c r="T927" i="3"/>
  <c r="A928" i="3"/>
  <c r="B928" i="3"/>
  <c r="C928" i="3"/>
  <c r="D928" i="3"/>
  <c r="E928" i="3"/>
  <c r="F928" i="3"/>
  <c r="G928" i="3"/>
  <c r="H928" i="3"/>
  <c r="I928" i="3"/>
  <c r="J928" i="3"/>
  <c r="K928" i="3"/>
  <c r="L928" i="3"/>
  <c r="M928" i="3"/>
  <c r="N928" i="3"/>
  <c r="O928" i="3"/>
  <c r="P928" i="3"/>
  <c r="Q928" i="3"/>
  <c r="R928" i="3"/>
  <c r="S928" i="3"/>
  <c r="T928" i="3"/>
  <c r="A929" i="3"/>
  <c r="B929" i="3"/>
  <c r="C929" i="3"/>
  <c r="D929" i="3"/>
  <c r="E929" i="3"/>
  <c r="F929" i="3"/>
  <c r="G929" i="3"/>
  <c r="H929" i="3"/>
  <c r="I929" i="3"/>
  <c r="J929" i="3"/>
  <c r="K929" i="3"/>
  <c r="L929" i="3"/>
  <c r="M929" i="3"/>
  <c r="N929" i="3"/>
  <c r="O929" i="3"/>
  <c r="P929" i="3"/>
  <c r="Q929" i="3"/>
  <c r="R929" i="3"/>
  <c r="S929" i="3"/>
  <c r="T929" i="3"/>
  <c r="A930" i="3"/>
  <c r="B930" i="3"/>
  <c r="C930" i="3"/>
  <c r="D930" i="3"/>
  <c r="E930" i="3"/>
  <c r="F930" i="3"/>
  <c r="G930" i="3"/>
  <c r="H930" i="3"/>
  <c r="I930" i="3"/>
  <c r="J930" i="3"/>
  <c r="K930" i="3"/>
  <c r="L930" i="3"/>
  <c r="M930" i="3"/>
  <c r="N930" i="3"/>
  <c r="O930" i="3"/>
  <c r="P930" i="3"/>
  <c r="Q930" i="3"/>
  <c r="R930" i="3"/>
  <c r="S930" i="3"/>
  <c r="T930" i="3"/>
  <c r="A931" i="3"/>
  <c r="B931" i="3"/>
  <c r="C931" i="3"/>
  <c r="D931" i="3"/>
  <c r="E931" i="3"/>
  <c r="F931" i="3"/>
  <c r="G931" i="3"/>
  <c r="H931" i="3"/>
  <c r="I931" i="3"/>
  <c r="J931" i="3"/>
  <c r="K931" i="3"/>
  <c r="L931" i="3"/>
  <c r="M931" i="3"/>
  <c r="N931" i="3"/>
  <c r="O931" i="3"/>
  <c r="P931" i="3"/>
  <c r="Q931" i="3"/>
  <c r="R931" i="3"/>
  <c r="S931" i="3"/>
  <c r="T931" i="3"/>
  <c r="A932" i="3"/>
  <c r="B932" i="3"/>
  <c r="C932" i="3"/>
  <c r="D932" i="3"/>
  <c r="E932" i="3"/>
  <c r="F932" i="3"/>
  <c r="G932" i="3"/>
  <c r="H932" i="3"/>
  <c r="I932" i="3"/>
  <c r="J932" i="3"/>
  <c r="K932" i="3"/>
  <c r="L932" i="3"/>
  <c r="M932" i="3"/>
  <c r="N932" i="3"/>
  <c r="O932" i="3"/>
  <c r="P932" i="3"/>
  <c r="Q932" i="3"/>
  <c r="R932" i="3"/>
  <c r="S932" i="3"/>
  <c r="T932" i="3"/>
  <c r="A933" i="3"/>
  <c r="B933" i="3"/>
  <c r="C933" i="3"/>
  <c r="D933" i="3"/>
  <c r="E933" i="3"/>
  <c r="F933" i="3"/>
  <c r="G933" i="3"/>
  <c r="H933" i="3"/>
  <c r="I933" i="3"/>
  <c r="J933" i="3"/>
  <c r="K933" i="3"/>
  <c r="L933" i="3"/>
  <c r="M933" i="3"/>
  <c r="N933" i="3"/>
  <c r="O933" i="3"/>
  <c r="P933" i="3"/>
  <c r="Q933" i="3"/>
  <c r="R933" i="3"/>
  <c r="S933" i="3"/>
  <c r="T933" i="3"/>
  <c r="A934" i="3"/>
  <c r="B934" i="3"/>
  <c r="C934" i="3"/>
  <c r="D934" i="3"/>
  <c r="E934" i="3"/>
  <c r="F934" i="3"/>
  <c r="G934" i="3"/>
  <c r="H934" i="3"/>
  <c r="I934" i="3"/>
  <c r="J934" i="3"/>
  <c r="K934" i="3"/>
  <c r="L934" i="3"/>
  <c r="M934" i="3"/>
  <c r="N934" i="3"/>
  <c r="O934" i="3"/>
  <c r="P934" i="3"/>
  <c r="Q934" i="3"/>
  <c r="R934" i="3"/>
  <c r="S934" i="3"/>
  <c r="T934" i="3"/>
  <c r="A935" i="3"/>
  <c r="B935" i="3"/>
  <c r="C935" i="3"/>
  <c r="D935" i="3"/>
  <c r="E935" i="3"/>
  <c r="F935" i="3"/>
  <c r="G935" i="3"/>
  <c r="H935" i="3"/>
  <c r="I935" i="3"/>
  <c r="J935" i="3"/>
  <c r="K935" i="3"/>
  <c r="L935" i="3"/>
  <c r="M935" i="3"/>
  <c r="N935" i="3"/>
  <c r="O935" i="3"/>
  <c r="P935" i="3"/>
  <c r="Q935" i="3"/>
  <c r="R935" i="3"/>
  <c r="S935" i="3"/>
  <c r="T935" i="3"/>
  <c r="A936" i="3"/>
  <c r="B936" i="3"/>
  <c r="C936" i="3"/>
  <c r="D936" i="3"/>
  <c r="E936" i="3" s="1"/>
  <c r="F936" i="3"/>
  <c r="G936" i="3" s="1"/>
  <c r="H936" i="3"/>
  <c r="I936" i="3"/>
  <c r="J936" i="3"/>
  <c r="K936" i="3"/>
  <c r="L936" i="3"/>
  <c r="M936" i="3"/>
  <c r="N936" i="3"/>
  <c r="O936" i="3" s="1"/>
  <c r="P936" i="3"/>
  <c r="Q936" i="3"/>
  <c r="R936" i="3"/>
  <c r="S936" i="3"/>
  <c r="T936" i="3"/>
  <c r="A937" i="3"/>
  <c r="B937" i="3"/>
  <c r="C937" i="3"/>
  <c r="D937" i="3"/>
  <c r="E937" i="3"/>
  <c r="F937" i="3"/>
  <c r="G937" i="3"/>
  <c r="H937" i="3"/>
  <c r="I937" i="3"/>
  <c r="J937" i="3"/>
  <c r="K937" i="3"/>
  <c r="L937" i="3"/>
  <c r="M937" i="3"/>
  <c r="N937" i="3"/>
  <c r="O937" i="3"/>
  <c r="P937" i="3"/>
  <c r="Q937" i="3"/>
  <c r="R937" i="3"/>
  <c r="S937" i="3"/>
  <c r="T937" i="3"/>
  <c r="A938" i="3"/>
  <c r="B938" i="3"/>
  <c r="C938" i="3"/>
  <c r="D938" i="3"/>
  <c r="E938" i="3"/>
  <c r="F938" i="3"/>
  <c r="G938" i="3"/>
  <c r="H938" i="3"/>
  <c r="I938" i="3"/>
  <c r="J938" i="3"/>
  <c r="K938" i="3"/>
  <c r="L938" i="3"/>
  <c r="M938" i="3"/>
  <c r="N938" i="3"/>
  <c r="O938" i="3"/>
  <c r="P938" i="3"/>
  <c r="Q938" i="3"/>
  <c r="R938" i="3"/>
  <c r="S938" i="3"/>
  <c r="T938" i="3"/>
  <c r="A939" i="3"/>
  <c r="B939" i="3"/>
  <c r="C939" i="3"/>
  <c r="D939" i="3"/>
  <c r="E939" i="3"/>
  <c r="F939" i="3"/>
  <c r="G939" i="3"/>
  <c r="H939" i="3"/>
  <c r="I939" i="3"/>
  <c r="J939" i="3"/>
  <c r="K939" i="3"/>
  <c r="L939" i="3"/>
  <c r="M939" i="3"/>
  <c r="N939" i="3"/>
  <c r="O939" i="3"/>
  <c r="P939" i="3"/>
  <c r="Q939" i="3"/>
  <c r="R939" i="3"/>
  <c r="S939" i="3"/>
  <c r="T939" i="3"/>
  <c r="A940" i="3"/>
  <c r="B940" i="3"/>
  <c r="C940" i="3"/>
  <c r="D940" i="3"/>
  <c r="E940" i="3"/>
  <c r="F940" i="3"/>
  <c r="G940" i="3"/>
  <c r="H940" i="3"/>
  <c r="I940" i="3"/>
  <c r="J940" i="3"/>
  <c r="K940" i="3"/>
  <c r="L940" i="3"/>
  <c r="M940" i="3"/>
  <c r="N940" i="3"/>
  <c r="O940" i="3"/>
  <c r="P940" i="3"/>
  <c r="Q940" i="3"/>
  <c r="R940" i="3"/>
  <c r="S940" i="3"/>
  <c r="T940" i="3"/>
  <c r="A941" i="3"/>
  <c r="B941" i="3"/>
  <c r="C941" i="3"/>
  <c r="D941" i="3"/>
  <c r="E941" i="3"/>
  <c r="F941" i="3"/>
  <c r="G941" i="3"/>
  <c r="H941" i="3"/>
  <c r="I941" i="3"/>
  <c r="J941" i="3"/>
  <c r="K941" i="3"/>
  <c r="L941" i="3"/>
  <c r="M941" i="3"/>
  <c r="N941" i="3"/>
  <c r="O941" i="3"/>
  <c r="P941" i="3"/>
  <c r="Q941" i="3"/>
  <c r="R941" i="3"/>
  <c r="S941" i="3"/>
  <c r="T941" i="3"/>
  <c r="A942" i="3"/>
  <c r="B942" i="3"/>
  <c r="C942" i="3"/>
  <c r="D942" i="3"/>
  <c r="E942" i="3" s="1"/>
  <c r="F942" i="3"/>
  <c r="G942" i="3" s="1"/>
  <c r="H942" i="3"/>
  <c r="I942" i="3"/>
  <c r="J942" i="3"/>
  <c r="K942" i="3"/>
  <c r="L942" i="3"/>
  <c r="M942" i="3"/>
  <c r="N942" i="3"/>
  <c r="O942" i="3" s="1"/>
  <c r="P942" i="3"/>
  <c r="Q942" i="3"/>
  <c r="R942" i="3"/>
  <c r="S942" i="3"/>
  <c r="T942" i="3"/>
  <c r="A943" i="3"/>
  <c r="B943" i="3"/>
  <c r="C943" i="3"/>
  <c r="D943" i="3"/>
  <c r="E943" i="3" s="1"/>
  <c r="F943" i="3"/>
  <c r="G943" i="3" s="1"/>
  <c r="H943" i="3"/>
  <c r="I943" i="3"/>
  <c r="J943" i="3"/>
  <c r="K943" i="3"/>
  <c r="L943" i="3"/>
  <c r="M943" i="3"/>
  <c r="N943" i="3"/>
  <c r="O943" i="3" s="1"/>
  <c r="P943" i="3"/>
  <c r="Q943" i="3"/>
  <c r="R943" i="3"/>
  <c r="S943" i="3"/>
  <c r="T943" i="3"/>
  <c r="A944" i="3"/>
  <c r="B944" i="3"/>
  <c r="C944" i="3"/>
  <c r="D944" i="3"/>
  <c r="E944" i="3"/>
  <c r="F944" i="3"/>
  <c r="G944" i="3"/>
  <c r="H944" i="3"/>
  <c r="I944" i="3"/>
  <c r="J944" i="3"/>
  <c r="K944" i="3"/>
  <c r="L944" i="3"/>
  <c r="M944" i="3"/>
  <c r="N944" i="3"/>
  <c r="O944" i="3"/>
  <c r="P944" i="3"/>
  <c r="Q944" i="3"/>
  <c r="R944" i="3"/>
  <c r="S944" i="3"/>
  <c r="T944" i="3"/>
  <c r="A945" i="3"/>
  <c r="B945" i="3"/>
  <c r="C945" i="3"/>
  <c r="D945" i="3"/>
  <c r="E945" i="3"/>
  <c r="F945" i="3"/>
  <c r="G945" i="3"/>
  <c r="H945" i="3"/>
  <c r="I945" i="3"/>
  <c r="J945" i="3"/>
  <c r="K945" i="3"/>
  <c r="L945" i="3"/>
  <c r="M945" i="3"/>
  <c r="N945" i="3"/>
  <c r="O945" i="3"/>
  <c r="P945" i="3"/>
  <c r="Q945" i="3"/>
  <c r="R945" i="3"/>
  <c r="S945" i="3"/>
  <c r="T945" i="3"/>
  <c r="A946" i="3"/>
  <c r="B946" i="3"/>
  <c r="C946" i="3"/>
  <c r="D946" i="3"/>
  <c r="E946" i="3"/>
  <c r="F946" i="3"/>
  <c r="G946" i="3"/>
  <c r="H946" i="3"/>
  <c r="I946" i="3"/>
  <c r="J946" i="3"/>
  <c r="K946" i="3"/>
  <c r="L946" i="3"/>
  <c r="M946" i="3"/>
  <c r="N946" i="3"/>
  <c r="O946" i="3"/>
  <c r="P946" i="3"/>
  <c r="Q946" i="3"/>
  <c r="R946" i="3"/>
  <c r="S946" i="3"/>
  <c r="T946" i="3"/>
  <c r="A947" i="3"/>
  <c r="B947" i="3"/>
  <c r="C947" i="3"/>
  <c r="D947" i="3"/>
  <c r="E947" i="3"/>
  <c r="F947" i="3"/>
  <c r="G947" i="3"/>
  <c r="H947" i="3"/>
  <c r="I947" i="3"/>
  <c r="J947" i="3"/>
  <c r="K947" i="3"/>
  <c r="L947" i="3"/>
  <c r="M947" i="3"/>
  <c r="N947" i="3"/>
  <c r="O947" i="3"/>
  <c r="P947" i="3"/>
  <c r="Q947" i="3"/>
  <c r="R947" i="3"/>
  <c r="S947" i="3"/>
  <c r="T947" i="3"/>
  <c r="A948" i="3"/>
  <c r="B948" i="3"/>
  <c r="C948" i="3"/>
  <c r="D948" i="3"/>
  <c r="E948" i="3"/>
  <c r="F948" i="3"/>
  <c r="G948" i="3"/>
  <c r="H948" i="3"/>
  <c r="I948" i="3"/>
  <c r="J948" i="3"/>
  <c r="K948" i="3"/>
  <c r="L948" i="3"/>
  <c r="M948" i="3"/>
  <c r="N948" i="3"/>
  <c r="O948" i="3"/>
  <c r="P948" i="3"/>
  <c r="Q948" i="3"/>
  <c r="R948" i="3"/>
  <c r="S948" i="3"/>
  <c r="T948" i="3"/>
  <c r="A949" i="3"/>
  <c r="B949" i="3"/>
  <c r="C949" i="3"/>
  <c r="D949" i="3"/>
  <c r="E949" i="3" s="1"/>
  <c r="F949" i="3"/>
  <c r="G949" i="3" s="1"/>
  <c r="H949" i="3"/>
  <c r="I949" i="3"/>
  <c r="J949" i="3"/>
  <c r="K949" i="3"/>
  <c r="L949" i="3"/>
  <c r="M949" i="3"/>
  <c r="N949" i="3"/>
  <c r="O949" i="3" s="1"/>
  <c r="P949" i="3"/>
  <c r="Q949" i="3"/>
  <c r="R949" i="3"/>
  <c r="S949" i="3"/>
  <c r="T949" i="3"/>
  <c r="A950" i="3"/>
  <c r="B950" i="3"/>
  <c r="C950" i="3"/>
  <c r="D950" i="3"/>
  <c r="E950" i="3" s="1"/>
  <c r="F950" i="3"/>
  <c r="G950" i="3" s="1"/>
  <c r="H950" i="3"/>
  <c r="I950" i="3"/>
  <c r="J950" i="3"/>
  <c r="K950" i="3"/>
  <c r="L950" i="3"/>
  <c r="M950" i="3"/>
  <c r="N950" i="3"/>
  <c r="O950" i="3" s="1"/>
  <c r="P950" i="3"/>
  <c r="Q950" i="3"/>
  <c r="R950" i="3"/>
  <c r="S950" i="3"/>
  <c r="T950" i="3"/>
  <c r="A951" i="3"/>
  <c r="B951" i="3"/>
  <c r="C951" i="3"/>
  <c r="D951" i="3"/>
  <c r="E951" i="3" s="1"/>
  <c r="F951" i="3"/>
  <c r="G951" i="3" s="1"/>
  <c r="H951" i="3"/>
  <c r="I951" i="3"/>
  <c r="J951" i="3"/>
  <c r="K951" i="3"/>
  <c r="L951" i="3"/>
  <c r="M951" i="3"/>
  <c r="N951" i="3"/>
  <c r="O951" i="3" s="1"/>
  <c r="P951" i="3"/>
  <c r="Q951" i="3"/>
  <c r="R951" i="3"/>
  <c r="S951" i="3"/>
  <c r="T951" i="3"/>
  <c r="A952" i="3"/>
  <c r="B952" i="3"/>
  <c r="C952" i="3"/>
  <c r="D952" i="3"/>
  <c r="E952" i="3"/>
  <c r="F952" i="3"/>
  <c r="G952" i="3"/>
  <c r="H952" i="3"/>
  <c r="I952" i="3"/>
  <c r="J952" i="3"/>
  <c r="K952" i="3"/>
  <c r="L952" i="3"/>
  <c r="M952" i="3"/>
  <c r="N952" i="3"/>
  <c r="O952" i="3"/>
  <c r="P952" i="3"/>
  <c r="Q952" i="3"/>
  <c r="R952" i="3"/>
  <c r="S952" i="3"/>
  <c r="T952" i="3"/>
  <c r="A953" i="3"/>
  <c r="B953" i="3"/>
  <c r="C953" i="3"/>
  <c r="D953" i="3"/>
  <c r="E953" i="3"/>
  <c r="F953" i="3"/>
  <c r="G953" i="3"/>
  <c r="H953" i="3"/>
  <c r="I953" i="3"/>
  <c r="J953" i="3"/>
  <c r="K953" i="3"/>
  <c r="L953" i="3"/>
  <c r="M953" i="3"/>
  <c r="N953" i="3"/>
  <c r="O953" i="3"/>
  <c r="P953" i="3"/>
  <c r="Q953" i="3"/>
  <c r="R953" i="3"/>
  <c r="S953" i="3"/>
  <c r="T953" i="3"/>
  <c r="A954" i="3"/>
  <c r="B954" i="3"/>
  <c r="C954" i="3"/>
  <c r="D954" i="3"/>
  <c r="E954" i="3"/>
  <c r="F954" i="3"/>
  <c r="G954" i="3"/>
  <c r="H954" i="3"/>
  <c r="I954" i="3"/>
  <c r="J954" i="3"/>
  <c r="K954" i="3"/>
  <c r="L954" i="3"/>
  <c r="M954" i="3"/>
  <c r="N954" i="3"/>
  <c r="O954" i="3"/>
  <c r="P954" i="3"/>
  <c r="Q954" i="3"/>
  <c r="R954" i="3"/>
  <c r="S954" i="3"/>
  <c r="T954" i="3"/>
  <c r="A955" i="3"/>
  <c r="B955" i="3"/>
  <c r="C955" i="3"/>
  <c r="D955" i="3"/>
  <c r="E955" i="3" s="1"/>
  <c r="F955" i="3"/>
  <c r="G955" i="3" s="1"/>
  <c r="H955" i="3"/>
  <c r="I955" i="3"/>
  <c r="J955" i="3"/>
  <c r="K955" i="3"/>
  <c r="L955" i="3"/>
  <c r="M955" i="3"/>
  <c r="N955" i="3"/>
  <c r="O955" i="3" s="1"/>
  <c r="P955" i="3"/>
  <c r="Q955" i="3"/>
  <c r="R955" i="3"/>
  <c r="S955" i="3"/>
  <c r="T955" i="3"/>
  <c r="A956" i="3"/>
  <c r="B956" i="3"/>
  <c r="C956" i="3"/>
  <c r="D956" i="3"/>
  <c r="E956" i="3"/>
  <c r="F956" i="3"/>
  <c r="G956" i="3"/>
  <c r="H956" i="3"/>
  <c r="I956" i="3"/>
  <c r="J956" i="3"/>
  <c r="K956" i="3"/>
  <c r="L956" i="3"/>
  <c r="M956" i="3"/>
  <c r="N956" i="3"/>
  <c r="O956" i="3"/>
  <c r="P956" i="3"/>
  <c r="Q956" i="3"/>
  <c r="R956" i="3"/>
  <c r="S956" i="3"/>
  <c r="T956" i="3"/>
  <c r="A957" i="3"/>
  <c r="B957" i="3"/>
  <c r="C957" i="3"/>
  <c r="D957" i="3"/>
  <c r="E957" i="3"/>
  <c r="F957" i="3"/>
  <c r="G957" i="3"/>
  <c r="H957" i="3"/>
  <c r="I957" i="3"/>
  <c r="J957" i="3"/>
  <c r="K957" i="3"/>
  <c r="L957" i="3"/>
  <c r="M957" i="3"/>
  <c r="N957" i="3"/>
  <c r="O957" i="3"/>
  <c r="P957" i="3"/>
  <c r="Q957" i="3"/>
  <c r="R957" i="3"/>
  <c r="S957" i="3"/>
  <c r="T957" i="3"/>
  <c r="A958" i="3"/>
  <c r="B958" i="3"/>
  <c r="C958" i="3"/>
  <c r="D958" i="3"/>
  <c r="E958" i="3"/>
  <c r="F958" i="3"/>
  <c r="G958" i="3"/>
  <c r="H958" i="3"/>
  <c r="I958" i="3"/>
  <c r="J958" i="3"/>
  <c r="K958" i="3"/>
  <c r="L958" i="3"/>
  <c r="M958" i="3"/>
  <c r="N958" i="3"/>
  <c r="O958" i="3"/>
  <c r="P958" i="3"/>
  <c r="Q958" i="3"/>
  <c r="R958" i="3"/>
  <c r="S958" i="3"/>
  <c r="T958" i="3"/>
  <c r="A959" i="3"/>
  <c r="B959" i="3"/>
  <c r="C959" i="3"/>
  <c r="D959" i="3"/>
  <c r="E959" i="3" s="1"/>
  <c r="F959" i="3"/>
  <c r="G959" i="3" s="1"/>
  <c r="H959" i="3"/>
  <c r="I959" i="3"/>
  <c r="J959" i="3"/>
  <c r="K959" i="3"/>
  <c r="L959" i="3"/>
  <c r="M959" i="3"/>
  <c r="N959" i="3"/>
  <c r="O959" i="3" s="1"/>
  <c r="P959" i="3"/>
  <c r="Q959" i="3"/>
  <c r="R959" i="3"/>
  <c r="S959" i="3"/>
  <c r="T959" i="3"/>
  <c r="D12" i="2" a="1"/>
  <c r="D12" i="2" s="1"/>
  <c r="F12" i="2"/>
  <c r="C12" i="2" s="1" a="1"/>
  <c r="C12" i="2" s="1"/>
  <c r="A15" i="2" a="1"/>
  <c r="A15" i="2" s="1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3" i="3"/>
  <c r="A2" i="2"/>
  <c r="B2" i="2"/>
  <c r="D9" i="2" l="1" a="1"/>
  <c r="D9" i="2" s="1"/>
  <c r="E9" i="2" a="1"/>
  <c r="E9" i="2" s="1"/>
  <c r="E12" i="2" a="1"/>
  <c r="E12" i="2" s="1"/>
  <c r="B9" i="2" a="1"/>
  <c r="B9" i="2" s="1"/>
  <c r="A9" i="2" a="1"/>
  <c r="A9" i="2" s="1"/>
  <c r="E15" i="2" a="1"/>
  <c r="E15" i="2" s="1"/>
  <c r="D15" i="2" a="1"/>
  <c r="D15" i="2" s="1"/>
  <c r="B6" i="2" a="1"/>
  <c r="B6" i="2" s="1"/>
  <c r="C6" i="2" a="1"/>
  <c r="C6" i="2" s="1"/>
  <c r="E6" i="2" a="1"/>
  <c r="E6" i="2" s="1"/>
  <c r="A6" i="2" a="1"/>
  <c r="A6" i="2" s="1"/>
  <c r="D6" i="2" a="1"/>
  <c r="D6" i="2" s="1"/>
  <c r="C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tc={1075F64A-4DD9-40B2-937B-718A8F33D54D}</author>
    <author>tc={EF9DE9AA-EFE6-4D18-9533-7382BD284727}</author>
    <author>tc={A6C3A692-DBDE-4A6E-8416-8DF09005D353}</author>
  </authors>
  <commentList>
    <comment ref="A2" authorId="0" shapeId="0" xr:uid="{1075F64A-4DD9-40B2-937B-718A8F33D54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Todos os dados recebidos pela estação meteorológica da AlertaBlu.</t>
      </text>
    </comment>
    <comment ref="B2" authorId="1" shapeId="0" xr:uid="{EF9DE9AA-EFE6-4D18-9533-7382BD28472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meteorológicos trafegados pela estação meteorológica LPWAN.</t>
      </text>
    </comment>
    <comment ref="C2" authorId="2" shapeId="0" xr:uid="{A6C3A692-DBDE-4A6E-8416-8DF09005D3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Confiabilidade de recebimento: porcetagem de dados comparados (dos totais).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<sst xmlns="http://schemas.openxmlformats.org/spreadsheetml/2006/main" count="242" uniqueCount="192">
  <si>
    <t>Acumulado de chuva (mm)</t>
  </si>
  <si>
    <t>Coripós</t>
  </si>
  <si>
    <t>Temperatura (°C)</t>
  </si>
  <si>
    <t>Pressão atmosférica (hPa)</t>
  </si>
  <si>
    <t>Umidade relativa do ar (%)</t>
  </si>
  <si>
    <t xml:space="preserve">Parque Ramiro Ruediger </t>
  </si>
  <si>
    <t>Data</t>
  </si>
  <si>
    <t>Horário</t>
  </si>
  <si>
    <t>2021-10-31 00:47</t>
  </si>
  <si>
    <t>2021-10-31 01:10</t>
  </si>
  <si>
    <t>2021-10-31 02:01</t>
  </si>
  <si>
    <t>2021-10-31 04:51</t>
  </si>
  <si>
    <t>2021-10-31 04:59</t>
  </si>
  <si>
    <t>2021-10-31 06:05</t>
  </si>
  <si>
    <t>2021-10-31 10:31</t>
  </si>
  <si>
    <t>2021-10-31 11:01</t>
  </si>
  <si>
    <t>2021-10-31 11:38</t>
  </si>
  <si>
    <t>2021-10-31 12:44</t>
  </si>
  <si>
    <t>2021-10-31 13:06</t>
  </si>
  <si>
    <t>2021-10-31 14:20</t>
  </si>
  <si>
    <t>2021-10-31 16:33</t>
  </si>
  <si>
    <t>2021-10-31 18:15</t>
  </si>
  <si>
    <t>2021-10-31 18:38</t>
  </si>
  <si>
    <t>2021-10-31 19:15</t>
  </si>
  <si>
    <t>2021-10-31 20:36</t>
  </si>
  <si>
    <t>2021-10-31 22:49</t>
  </si>
  <si>
    <t>2021-10-31 23:48</t>
  </si>
  <si>
    <t>2021-10-31 23:55</t>
  </si>
  <si>
    <t>2021-11-01 00:40</t>
  </si>
  <si>
    <t>2021-11-01 01:39</t>
  </si>
  <si>
    <t>2021-11-01 05:50</t>
  </si>
  <si>
    <t>2021-11-01 08:32</t>
  </si>
  <si>
    <t>2021-11-01 09:09</t>
  </si>
  <si>
    <t>2021-11-01 10:38</t>
  </si>
  <si>
    <t>2021-11-01 11:15</t>
  </si>
  <si>
    <t>2021-11-01 12:29</t>
  </si>
  <si>
    <t>2021-11-01 12:36</t>
  </si>
  <si>
    <t>2021-11-01 13:21</t>
  </si>
  <si>
    <t>2021-11-01 14:12</t>
  </si>
  <si>
    <t>2021-11-01 16:11</t>
  </si>
  <si>
    <t>2021-11-01 16:27</t>
  </si>
  <si>
    <t>2021-11-01 16:40</t>
  </si>
  <si>
    <t>2021-11-01 17:02</t>
  </si>
  <si>
    <t>2021-11-01 17:17</t>
  </si>
  <si>
    <t>2021-11-01 17:47</t>
  </si>
  <si>
    <t>2021-11-01 18:53</t>
  </si>
  <si>
    <t>2021-11-01 19:15</t>
  </si>
  <si>
    <t>2021-11-01 20:44</t>
  </si>
  <si>
    <t>2021-11-01 21:21</t>
  </si>
  <si>
    <t>2021-11-01 22:27</t>
  </si>
  <si>
    <t>2021-11-01 22:50</t>
  </si>
  <si>
    <t>2021-11-01 23:41</t>
  </si>
  <si>
    <t>2021-11-01 23:56</t>
  </si>
  <si>
    <t>2021-11-02 01:25</t>
  </si>
  <si>
    <t>2021-11-02 02:24</t>
  </si>
  <si>
    <t>2021-11-02 04:00</t>
  </si>
  <si>
    <t>2021-11-02 04:29</t>
  </si>
  <si>
    <t>2021-11-02 04:44</t>
  </si>
  <si>
    <t>2021-11-02 05:14</t>
  </si>
  <si>
    <t>2021-11-02 06:35</t>
  </si>
  <si>
    <t>2021-11-02 08:55</t>
  </si>
  <si>
    <t>2021-11-02 09:03</t>
  </si>
  <si>
    <t>2021-11-02 09:10</t>
  </si>
  <si>
    <t>2021-11-02 09:40</t>
  </si>
  <si>
    <t>2021-11-02 10:02</t>
  </si>
  <si>
    <t>2021-11-02 11:01</t>
  </si>
  <si>
    <t>2021-11-02 12:00</t>
  </si>
  <si>
    <t>2021-11-02 13:36</t>
  </si>
  <si>
    <t>2021-11-02 13:51</t>
  </si>
  <si>
    <t>2021-11-02 15:05</t>
  </si>
  <si>
    <t>2021-11-02 16:48</t>
  </si>
  <si>
    <t>2021-11-02 18:24</t>
  </si>
  <si>
    <t>2021-11-02 19:01</t>
  </si>
  <si>
    <t>2021-11-02 20:23</t>
  </si>
  <si>
    <t>2021-11-02 21:36</t>
  </si>
  <si>
    <t>2021-11-02 23:20</t>
  </si>
  <si>
    <t>2021-11-03 00:34</t>
  </si>
  <si>
    <t>2021-11-03 00:41</t>
  </si>
  <si>
    <t>2021-11-03 02:02</t>
  </si>
  <si>
    <t>2021-11-03 04:01</t>
  </si>
  <si>
    <t>2021-11-03 05:00</t>
  </si>
  <si>
    <t>2021-11-03 05:44</t>
  </si>
  <si>
    <t>2021-11-03 06:14</t>
  </si>
  <si>
    <t>2021-11-03 06:51</t>
  </si>
  <si>
    <t>2021-11-03 08:04</t>
  </si>
  <si>
    <t>2021-11-03 09:48</t>
  </si>
  <si>
    <t>2021-11-03 11:09</t>
  </si>
  <si>
    <t>2021-11-03 12:01</t>
  </si>
  <si>
    <t>2021-11-03 12:30</t>
  </si>
  <si>
    <t>2021-11-03 14:29</t>
  </si>
  <si>
    <t>2021-11-03 15:20</t>
  </si>
  <si>
    <t>2021-11-03 15:43</t>
  </si>
  <si>
    <t>2021-11-03 17:55</t>
  </si>
  <si>
    <t>2021-11-03 19:09</t>
  </si>
  <si>
    <t>2021-11-03 19:24</t>
  </si>
  <si>
    <t>2021-11-03 20:01</t>
  </si>
  <si>
    <t>2021-11-03 20:23</t>
  </si>
  <si>
    <t>2021-11-03 21:22</t>
  </si>
  <si>
    <t>2021-11-03 21:44</t>
  </si>
  <si>
    <t>2021-11-03 22:14</t>
  </si>
  <si>
    <t>2021-11-03 23:28</t>
  </si>
  <si>
    <t>2021-11-04 03:02</t>
  </si>
  <si>
    <t>2021-11-04 03:09</t>
  </si>
  <si>
    <t>2021-11-04 05:44</t>
  </si>
  <si>
    <t>2021-11-04 07:06</t>
  </si>
  <si>
    <t>2021-11-04 08:27</t>
  </si>
  <si>
    <t>2021-11-04 10:47</t>
  </si>
  <si>
    <t>2021-11-04 11:24</t>
  </si>
  <si>
    <t>2021-11-04 12:01</t>
  </si>
  <si>
    <t>2021-11-04 12:53</t>
  </si>
  <si>
    <t>2021-11-04 15:28</t>
  </si>
  <si>
    <t>2021-11-04 16:12</t>
  </si>
  <si>
    <t>2021-11-04 18:11</t>
  </si>
  <si>
    <t>2021-11-04 18:33</t>
  </si>
  <si>
    <t>2021-11-04 22:44</t>
  </si>
  <si>
    <t>2021-11-05 01:34</t>
  </si>
  <si>
    <t>2021-11-05 02:40</t>
  </si>
  <si>
    <t>2021-11-05 03:17</t>
  </si>
  <si>
    <t>2021-11-05 03:54</t>
  </si>
  <si>
    <t>2021-11-05 04:09</t>
  </si>
  <si>
    <t>2021-11-05 05:08</t>
  </si>
  <si>
    <t>2021-11-05 05:38</t>
  </si>
  <si>
    <t>2021-11-05 06:00</t>
  </si>
  <si>
    <t>2021-11-05 06:07</t>
  </si>
  <si>
    <t>2021-11-05 09:49</t>
  </si>
  <si>
    <t>2021-11-05 10:11</t>
  </si>
  <si>
    <t>2021-11-05 12:09</t>
  </si>
  <si>
    <t>2021-11-05 12:46</t>
  </si>
  <si>
    <t>2021-11-05 13:31</t>
  </si>
  <si>
    <t>2021-11-05 15:14</t>
  </si>
  <si>
    <t>2021-11-05 15:21</t>
  </si>
  <si>
    <t>2021-11-05 16:06</t>
  </si>
  <si>
    <t>2021-11-05 16:21</t>
  </si>
  <si>
    <t>2021-11-05 17:05</t>
  </si>
  <si>
    <t>2021-11-05 19:33</t>
  </si>
  <si>
    <t>2021-11-05 19:40</t>
  </si>
  <si>
    <t>2021-11-05 21:09</t>
  </si>
  <si>
    <t>2021-11-05 22:23</t>
  </si>
  <si>
    <t>2021-11-05 23:51</t>
  </si>
  <si>
    <t>2021-11-06 00:13</t>
  </si>
  <si>
    <t>2021-11-06 00:50</t>
  </si>
  <si>
    <t>2021-11-06 01:49</t>
  </si>
  <si>
    <t>2021-11-06 05:31</t>
  </si>
  <si>
    <t>2021-11-06 05:38</t>
  </si>
  <si>
    <t>2021-11-06 05:53</t>
  </si>
  <si>
    <t>2021-11-06 07:22</t>
  </si>
  <si>
    <t>2021-11-06 09:28</t>
  </si>
  <si>
    <t>2021-11-06 09:57</t>
  </si>
  <si>
    <t>2021-11-06 11:11</t>
  </si>
  <si>
    <t>2021-11-06 11:33</t>
  </si>
  <si>
    <t>2021-11-06 11:55</t>
  </si>
  <si>
    <t>2021-11-06 13:02</t>
  </si>
  <si>
    <t>2021-11-06 13:53</t>
  </si>
  <si>
    <t>2021-11-06 14:23</t>
  </si>
  <si>
    <t>2021-11-06 14:45</t>
  </si>
  <si>
    <t>2021-11-06 15:52</t>
  </si>
  <si>
    <t>2021-11-06 17:35</t>
  </si>
  <si>
    <t>2021-11-06 18:42</t>
  </si>
  <si>
    <t>2021-11-08 14:01</t>
  </si>
  <si>
    <t>2021-11-08 14:16</t>
  </si>
  <si>
    <t>2021-11-08 15:52</t>
  </si>
  <si>
    <t>2021-11-08 18:49</t>
  </si>
  <si>
    <t>2021-11-08 19:04</t>
  </si>
  <si>
    <t>2021-11-08 20:33</t>
  </si>
  <si>
    <t>2021-11-08 21:46</t>
  </si>
  <si>
    <t>2021-11-09 17:57</t>
  </si>
  <si>
    <t>2021-11-09 19:34</t>
  </si>
  <si>
    <t>2021-11-09 19:41</t>
  </si>
  <si>
    <t>2021-11-09 21:24</t>
  </si>
  <si>
    <t>2021-11-09 21:32</t>
  </si>
  <si>
    <t>2021-11-09 21:39</t>
  </si>
  <si>
    <t>2021-11-09 22:53</t>
  </si>
  <si>
    <t>2021-11-09 23:52</t>
  </si>
  <si>
    <t>Estação Meteorológica LPWAN</t>
  </si>
  <si>
    <t>Data/Hora</t>
  </si>
  <si>
    <t>Temperatura</t>
  </si>
  <si>
    <t>Umidade do Ar</t>
  </si>
  <si>
    <t>Pressão Atmosférica</t>
  </si>
  <si>
    <t>Intensidade UV</t>
  </si>
  <si>
    <t>Chuva/Precipitação</t>
  </si>
  <si>
    <t>Velocidade do Vento</t>
  </si>
  <si>
    <t>Direção do Vento</t>
  </si>
  <si>
    <t xml:space="preserve">Dados Totais </t>
  </si>
  <si>
    <t>Dados Recebidos</t>
  </si>
  <si>
    <t>Confiabilidade de Recebimento</t>
  </si>
  <si>
    <t>Desvio Padrão</t>
  </si>
  <si>
    <t>Precipitação</t>
  </si>
  <si>
    <t>Erro Relativo</t>
  </si>
  <si>
    <t>Erro Absoluto</t>
  </si>
  <si>
    <t>Média</t>
  </si>
  <si>
    <t>Variância</t>
  </si>
  <si>
    <t>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</si>
</sst>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2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2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9" fontId="0" fillId="0" borderId="10" xfId="42" applyFont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165" fontId="0" fillId="0" borderId="10" xfId="42" applyNumberFormat="1" applyFont="1" applyBorder="1" applyAlignment="1">
      <alignment horizontal="center"/>
    </xf>
    <xf numFmtId="0" fontId="16" fillId="39" borderId="0" xfId="0" applyFont="1" applyFill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6" fillId="38" borderId="16" xfId="0" applyFont="1" applyFill="1" applyBorder="1" applyAlignment="1">
      <alignment horizontal="center"/>
    </xf>
    <xf numFmtId="0" fontId="16" fillId="38" borderId="17" xfId="0" applyFont="1" applyFill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35" borderId="0" xfId="0" applyFont="1" applyFill="1" applyAlignment="1">
      <alignment horizontal="center"/>
    </xf>
    <xf numFmtId="0" fontId="16" fillId="36" borderId="13" xfId="0" applyFont="1" applyFill="1" applyBorder="1" applyAlignment="1">
      <alignment horizontal="center"/>
    </xf>
    <xf numFmtId="0" fontId="16" fillId="36" borderId="14" xfId="0" applyFont="1" applyFill="1" applyBorder="1" applyAlignment="1">
      <alignment horizontal="center"/>
    </xf>
    <xf numFmtId="0" fontId="16" fillId="36" borderId="15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2</xdr:row>
      <xdr:rowOff>133350</xdr:rowOff>
    </xdr:from>
    <xdr:to>
      <xdr:col>13</xdr:col>
      <xdr:colOff>28575</xdr:colOff>
      <xdr:row>16</xdr:row>
      <xdr:rowOff>142875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F92C4EC8-3B0C-4537-B583-15B6FA6EEDB3}"/>
            </a:ext>
          </a:extLst>
        </xdr:cNvPr>
        <xdr:cNvSpPr txBox="1"/>
      </xdr:nvSpPr>
      <xdr:spPr>
        <a:xfrm>
          <a:off x="6543675" y="514350"/>
          <a:ext cx="4267200" cy="2686050"/>
        </a:xfrm>
        <a:prstGeom prst="rect">
          <a:avLst/>
        </a:prstGeom>
        <a:solidFill>
          <a:schemeClr val="bg2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Dados</a:t>
          </a:r>
          <a:r>
            <a:rPr lang="pt-BR" sz="1100" b="1" baseline="0"/>
            <a:t> recebidos pela AlertaBlu: 240 (sendo 1 por hora).</a:t>
          </a:r>
        </a:p>
        <a:p>
          <a:r>
            <a:rPr lang="pt-BR" sz="1100" b="1" baseline="0"/>
            <a:t>Dados trafegados por este trabalho: 166.</a:t>
          </a:r>
        </a:p>
        <a:p>
          <a:endParaRPr lang="pt-BR" sz="1100" b="1" baseline="0"/>
        </a:p>
        <a:p>
          <a:r>
            <a:rPr lang="pt-BR" sz="1100" b="1" baseline="0"/>
            <a:t>Na Tabela de Dados, observa-se vários espaços em branco. Isso pois cada cado de cada estação foi alocado nos horários mais próximos, obtendo alguns "gaps" entre cada transmissão.</a:t>
          </a:r>
        </a:p>
        <a:p>
          <a:endParaRPr lang="pt-BR" sz="1100" b="1" baseline="0"/>
        </a:p>
        <a:p>
          <a:r>
            <a:rPr lang="pt-BR" sz="1100" b="1" baseline="0"/>
            <a:t>No total, foram comparados 166 dados (total trafegado do trabalho) mediante as variáveis de temperatura, umidade, pressão atmosférica e precipitação. </a:t>
          </a:r>
        </a:p>
        <a:p>
          <a:endParaRPr lang="pt-BR" sz="1100" b="1" baseline="0"/>
        </a:p>
        <a:p>
          <a:r>
            <a:rPr lang="pt-BR" sz="1100" b="1" baseline="0"/>
            <a:t>Obs.: As medidas de Umidade de Ar e Pressão Atmosférica foram analisadas com um número menor de amostras devido ao funcionamento instável em determinado momento da medição.</a:t>
          </a:r>
          <a:endParaRPr lang="pt-BR" sz="1100" b="1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ucas Jose da Cunha" id="{C2F02139-A73C-4915-9F60-7483B7963F86}" userId="Lucas Jose da Cunha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1-11-11T11:44:55.04" personId="{C2F02139-A73C-4915-9F60-7483B7963F86}" id="{1075F64A-4DD9-40B2-937B-718A8F33D54D}">
    <text>Todos os dados recebidos pela estação meteorológica da AlertaBlu.</text>
  </threadedComment>
  <threadedComment ref="B2" dT="2021-11-11T11:45:26.76" personId="{C2F02139-A73C-4915-9F60-7483B7963F86}" id="{EF9DE9AA-EFE6-4D18-9533-7382BD284727}">
    <text>Dados meteorológicos trafegados pela estação meteorológica LPWAN.</text>
  </threadedComment>
  <threadedComment ref="C2" dT="2021-11-11T11:46:00.72" personId="{C2F02139-A73C-4915-9F60-7483B7963F86}" id="{A6C3A692-DBDE-4A6E-8416-8DF09005D353}">
    <text>Confiabilidade de recebimento: porcetagem de dados comparados (dos totais).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V964"/>
  <sheetViews>
    <sheetView topLeftCell="A94" zoomScale="85" zoomScaleNormal="85" workbookViewId="0">
      <selection activeCell="L169" sqref="L169"/>
    </sheetView>
  </sheetViews>
  <sheetFormatPr defaultRowHeight="15" x14ac:dyDescent="0.25"/>
  <cols>
    <col min="3" max="3" width="13.5703125" customWidth="1"/>
    <col min="4" max="4" width="10.85546875" customWidth="1"/>
    <col min="5" max="5" width="27.5703125" customWidth="1"/>
    <col min="6" max="6" width="27.85546875" customWidth="1"/>
    <col min="7" max="7" width="19.140625" customWidth="1"/>
    <col min="8" max="8" width="23.85546875" customWidth="1"/>
    <col min="9" max="9" width="26.42578125" customWidth="1"/>
    <col min="10" max="10" width="25" bestFit="1" customWidth="1"/>
    <col min="11" max="11" width="12.42578125" bestFit="1" customWidth="1"/>
    <col min="12" max="12" width="14.42578125" bestFit="1" customWidth="1"/>
    <col min="13" max="13" width="19.28515625" bestFit="1" customWidth="1"/>
    <col min="14" max="14" width="14.85546875" bestFit="1" customWidth="1"/>
    <col min="15" max="15" width="18.42578125" bestFit="1" customWidth="1"/>
    <col min="16" max="16" width="19.85546875" bestFit="1" customWidth="1"/>
    <col min="17" max="17" width="16.42578125" bestFit="1" customWidth="1"/>
    <col min="18" max="18" width="13.140625" bestFit="1" customWidth="1"/>
    <col min="19" max="19" width="12.28515625" bestFit="1" customWidth="1"/>
    <col min="20" max="20" width="6.5703125" customWidth="1"/>
    <col min="22" max="22" width="13.7109375" bestFit="1" customWidth="1"/>
  </cols>
  <sheetData>
    <row r="3" spans="3:22" ht="15.75" x14ac:dyDescent="0.25">
      <c r="C3" s="22"/>
      <c r="D3" s="23"/>
      <c r="E3" s="2" t="s">
        <v>1</v>
      </c>
      <c r="F3" s="20" t="s">
        <v>5</v>
      </c>
      <c r="G3" s="21"/>
      <c r="H3" s="21"/>
      <c r="I3" s="21"/>
      <c r="J3" s="24" t="s">
        <v>173</v>
      </c>
      <c r="K3" s="24"/>
      <c r="L3" s="24"/>
      <c r="M3" s="24"/>
      <c r="N3" s="24"/>
      <c r="O3" s="24"/>
      <c r="P3" s="24"/>
      <c r="Q3" s="24"/>
      <c r="R3" s="13" t="s">
        <v>188</v>
      </c>
      <c r="S3" s="13" t="s">
        <v>187</v>
      </c>
      <c r="T3" s="13" t="s">
        <v>189</v>
      </c>
      <c r="U3" s="13" t="s">
        <v>190</v>
      </c>
      <c r="V3" s="13" t="s">
        <v>185</v>
      </c>
    </row>
    <row r="4" spans="3:22" x14ac:dyDescent="0.25">
      <c r="C4" s="1" t="s">
        <v>6</v>
      </c>
      <c r="D4" s="1" t="s">
        <v>7</v>
      </c>
      <c r="E4" s="1" t="s">
        <v>0</v>
      </c>
      <c r="F4" s="1" t="s">
        <v>0</v>
      </c>
      <c r="G4" s="1" t="s">
        <v>2</v>
      </c>
      <c r="H4" s="1" t="s">
        <v>3</v>
      </c>
      <c r="I4" s="1" t="s">
        <v>4</v>
      </c>
      <c r="J4" s="1" t="s">
        <v>174</v>
      </c>
      <c r="K4" s="1" t="s">
        <v>175</v>
      </c>
      <c r="L4" s="1" t="s">
        <v>176</v>
      </c>
      <c r="M4" s="1" t="s">
        <v>177</v>
      </c>
      <c r="N4" s="1" t="s">
        <v>178</v>
      </c>
      <c r="O4" s="1" t="s">
        <v>179</v>
      </c>
      <c r="P4" s="1" t="s">
        <v>180</v>
      </c>
      <c r="Q4" s="1" t="s">
        <v>181</v>
      </c>
      <c r="R4" s="9"/>
      <c r="S4" s="9"/>
      <c r="T4" s="9"/>
      <c r="U4" s="9"/>
      <c r="V4" s="9"/>
    </row>
    <row r="5" spans="3:22" x14ac:dyDescent="0.25">
      <c r="C5" s="5">
        <v>44500</v>
      </c>
      <c r="D5" s="3">
        <v>0</v>
      </c>
      <c r="R5" s="9"/>
      <c r="S5" s="9"/>
      <c r="T5" s="9"/>
      <c r="U5" s="9"/>
      <c r="V5" s="9"/>
    </row>
    <row r="6" spans="3:22" x14ac:dyDescent="0.25">
      <c r="C6" s="5">
        <v>44500</v>
      </c>
      <c r="D6" s="3">
        <v>1.0416666666666666E-2</v>
      </c>
      <c r="R6" s="9"/>
      <c r="S6" s="9"/>
      <c r="T6" s="9"/>
      <c r="U6" s="9"/>
      <c r="V6" s="9"/>
    </row>
    <row r="7" spans="3:22" x14ac:dyDescent="0.25">
      <c r="C7" s="5">
        <v>44500</v>
      </c>
      <c r="D7" s="3">
        <v>2.0833333333333332E-2</v>
      </c>
      <c r="R7" s="9"/>
      <c r="S7" s="9"/>
      <c r="T7" s="9"/>
      <c r="U7" s="9"/>
      <c r="V7" s="9"/>
    </row>
    <row r="8" spans="3:22" x14ac:dyDescent="0.25">
      <c r="C8" s="5">
        <v>44500</v>
      </c>
      <c r="D8" s="3">
        <v>3.125E-2</v>
      </c>
      <c r="E8" s="6">
        <v>0</v>
      </c>
      <c r="F8" s="6">
        <v>0</v>
      </c>
      <c r="G8" s="6">
        <v>22</v>
      </c>
      <c r="H8" s="6">
        <v>1017.8</v>
      </c>
      <c r="I8" s="7">
        <v>86</v>
      </c>
      <c r="J8" s="4" t="s">
        <v>8</v>
      </c>
      <c r="K8" s="4">
        <v>19</v>
      </c>
      <c r="L8" s="4">
        <v>93</v>
      </c>
      <c r="M8" s="4">
        <v>1012</v>
      </c>
      <c r="N8" s="4">
        <v>-1</v>
      </c>
      <c r="O8" s="4">
        <v>0</v>
      </c>
      <c r="P8" s="4">
        <v>0</v>
      </c>
      <c r="Q8" s="4">
        <v>225</v>
      </c>
      <c r="R8" s="9"/>
      <c r="S8" s="9"/>
      <c r="T8" s="9"/>
      <c r="U8" s="9"/>
      <c r="V8" s="9"/>
    </row>
    <row r="9" spans="3:22" x14ac:dyDescent="0.25">
      <c r="C9" s="5">
        <v>44500</v>
      </c>
      <c r="D9" s="3">
        <v>4.1666666666666664E-2</v>
      </c>
      <c r="R9" s="9"/>
      <c r="S9" s="9"/>
      <c r="T9" s="9"/>
      <c r="U9" s="9"/>
      <c r="V9" s="9"/>
    </row>
    <row r="10" spans="3:22" x14ac:dyDescent="0.25">
      <c r="C10" s="5">
        <v>44500</v>
      </c>
      <c r="D10" s="3">
        <v>5.2083333333333336E-2</v>
      </c>
      <c r="E10" s="6">
        <v>0</v>
      </c>
      <c r="F10" s="6">
        <v>0</v>
      </c>
      <c r="G10" s="6">
        <v>22</v>
      </c>
      <c r="H10" s="6">
        <v>1017.4</v>
      </c>
      <c r="I10" s="7">
        <v>86</v>
      </c>
      <c r="J10" s="4" t="s">
        <v>9</v>
      </c>
      <c r="K10" s="4">
        <v>19</v>
      </c>
      <c r="L10" s="4">
        <v>93</v>
      </c>
      <c r="M10" s="4">
        <v>1012</v>
      </c>
      <c r="N10" s="4">
        <v>-1</v>
      </c>
      <c r="O10" s="4">
        <v>0</v>
      </c>
      <c r="P10" s="4">
        <v>0</v>
      </c>
      <c r="Q10" s="4">
        <v>112</v>
      </c>
      <c r="R10" s="9"/>
      <c r="S10" s="9"/>
      <c r="T10" s="9"/>
      <c r="U10" s="9"/>
      <c r="V10" s="9"/>
    </row>
    <row r="11" spans="3:22" x14ac:dyDescent="0.25">
      <c r="C11" s="5">
        <v>44500</v>
      </c>
      <c r="D11" s="3">
        <v>6.25E-2</v>
      </c>
      <c r="R11" s="9"/>
      <c r="S11" s="9"/>
      <c r="T11" s="9"/>
      <c r="U11" s="9"/>
      <c r="V11" s="9"/>
    </row>
    <row r="12" spans="3:22" x14ac:dyDescent="0.25">
      <c r="C12" s="5">
        <v>44500</v>
      </c>
      <c r="D12" s="3">
        <v>7.2916666666666671E-2</v>
      </c>
      <c r="R12" s="9"/>
      <c r="S12" s="9"/>
      <c r="T12" s="9"/>
      <c r="U12" s="9"/>
      <c r="V12" s="9"/>
    </row>
    <row r="13" spans="3:22" x14ac:dyDescent="0.25">
      <c r="C13" s="5">
        <v>44500</v>
      </c>
      <c r="D13" s="3">
        <v>8.3333333333333329E-2</v>
      </c>
      <c r="E13" s="6">
        <v>0.2</v>
      </c>
      <c r="F13" s="6">
        <v>0.2</v>
      </c>
      <c r="G13" s="6">
        <v>22</v>
      </c>
      <c r="H13" s="6">
        <v>1017.2</v>
      </c>
      <c r="I13" s="7">
        <v>87</v>
      </c>
      <c r="J13" s="4" t="s">
        <v>10</v>
      </c>
      <c r="K13" s="4">
        <v>19</v>
      </c>
      <c r="L13" s="4">
        <v>93</v>
      </c>
      <c r="M13" s="4">
        <v>1012</v>
      </c>
      <c r="N13" s="4">
        <v>-1</v>
      </c>
      <c r="O13" s="4">
        <v>0</v>
      </c>
      <c r="P13" s="4">
        <v>0</v>
      </c>
      <c r="Q13" s="4">
        <v>225</v>
      </c>
      <c r="R13" s="9"/>
      <c r="S13" s="9"/>
      <c r="T13" s="9"/>
      <c r="U13" s="9"/>
      <c r="V13" s="9"/>
    </row>
    <row r="14" spans="3:22" x14ac:dyDescent="0.25">
      <c r="C14" s="5">
        <v>44500</v>
      </c>
      <c r="D14" s="3">
        <v>9.375E-2</v>
      </c>
      <c r="R14" s="9"/>
      <c r="S14" s="9"/>
      <c r="T14" s="9"/>
      <c r="U14" s="9"/>
      <c r="V14" s="9"/>
    </row>
    <row r="15" spans="3:22" x14ac:dyDescent="0.25">
      <c r="C15" s="5">
        <v>44500</v>
      </c>
      <c r="D15" s="3">
        <v>0.10416666666666667</v>
      </c>
      <c r="R15" s="9"/>
      <c r="S15" s="9"/>
      <c r="T15" s="9"/>
      <c r="U15" s="9"/>
      <c r="V15" s="9"/>
    </row>
    <row r="16" spans="3:22" x14ac:dyDescent="0.25">
      <c r="C16" s="5">
        <v>44500</v>
      </c>
      <c r="D16" s="3">
        <v>0.11458333333333333</v>
      </c>
      <c r="R16" s="9"/>
      <c r="S16" s="9"/>
      <c r="T16" s="9"/>
      <c r="U16" s="9"/>
      <c r="V16" s="9"/>
    </row>
    <row r="17" spans="3:22" x14ac:dyDescent="0.25">
      <c r="C17" s="5">
        <v>44500</v>
      </c>
      <c r="D17" s="3">
        <v>0.125</v>
      </c>
      <c r="R17" s="9"/>
      <c r="S17" s="9"/>
      <c r="T17" s="9"/>
      <c r="U17" s="9"/>
      <c r="V17" s="9"/>
    </row>
    <row r="18" spans="3:22" x14ac:dyDescent="0.25">
      <c r="C18" s="5">
        <v>44500</v>
      </c>
      <c r="D18" s="3">
        <v>0.13541666666666666</v>
      </c>
      <c r="R18" s="9"/>
      <c r="S18" s="9"/>
      <c r="T18" s="9"/>
      <c r="U18" s="9"/>
      <c r="V18" s="9"/>
    </row>
    <row r="19" spans="3:22" x14ac:dyDescent="0.25">
      <c r="C19" s="5">
        <v>44500</v>
      </c>
      <c r="D19" s="3">
        <v>0.14583333333333334</v>
      </c>
      <c r="R19" s="9"/>
      <c r="S19" s="9"/>
      <c r="T19" s="9"/>
      <c r="U19" s="9"/>
      <c r="V19" s="9"/>
    </row>
    <row r="20" spans="3:22" x14ac:dyDescent="0.25">
      <c r="C20" s="5">
        <v>44500</v>
      </c>
      <c r="D20" s="3">
        <v>0.15625</v>
      </c>
      <c r="R20" s="9"/>
      <c r="S20" s="9"/>
      <c r="T20" s="9"/>
      <c r="U20" s="9"/>
      <c r="V20" s="9"/>
    </row>
    <row r="21" spans="3:22" x14ac:dyDescent="0.25">
      <c r="C21" s="5">
        <v>44500</v>
      </c>
      <c r="D21" s="3">
        <v>0.16666666666666666</v>
      </c>
      <c r="R21" s="9"/>
      <c r="S21" s="9"/>
      <c r="T21" s="9"/>
      <c r="U21" s="9"/>
      <c r="V21" s="9"/>
    </row>
    <row r="22" spans="3:22" x14ac:dyDescent="0.25">
      <c r="C22" s="5">
        <v>44500</v>
      </c>
      <c r="D22" s="3">
        <v>0.17708333333333334</v>
      </c>
      <c r="R22" s="9"/>
      <c r="S22" s="9"/>
      <c r="T22" s="9"/>
      <c r="U22" s="9"/>
      <c r="V22" s="9"/>
    </row>
    <row r="23" spans="3:22" x14ac:dyDescent="0.25">
      <c r="C23" s="5">
        <v>44500</v>
      </c>
      <c r="D23" s="3">
        <v>0.1875</v>
      </c>
      <c r="R23" s="9"/>
      <c r="S23" s="9"/>
      <c r="T23" s="9"/>
      <c r="U23" s="9"/>
      <c r="V23" s="9"/>
    </row>
    <row r="24" spans="3:22" x14ac:dyDescent="0.25">
      <c r="C24" s="5">
        <v>44500</v>
      </c>
      <c r="D24" s="3">
        <v>0.19791666666666666</v>
      </c>
      <c r="E24" s="6">
        <v>0.4</v>
      </c>
      <c r="F24" s="6">
        <v>0.4</v>
      </c>
      <c r="G24" s="6">
        <v>21.9</v>
      </c>
      <c r="H24" s="6">
        <v>1017</v>
      </c>
      <c r="I24" s="7">
        <v>87</v>
      </c>
      <c r="J24" s="4" t="s">
        <v>11</v>
      </c>
      <c r="K24" s="4">
        <v>19</v>
      </c>
      <c r="L24" s="4">
        <v>93</v>
      </c>
      <c r="M24" s="4">
        <v>1011</v>
      </c>
      <c r="N24" s="4">
        <v>-1</v>
      </c>
      <c r="O24" s="4">
        <v>0</v>
      </c>
      <c r="P24" s="4">
        <v>0</v>
      </c>
      <c r="Q24" s="4">
        <v>157</v>
      </c>
      <c r="R24" s="9"/>
      <c r="S24" s="9"/>
      <c r="T24" s="9"/>
      <c r="U24" s="9"/>
      <c r="V24" s="9"/>
    </row>
    <row r="25" spans="3:22" x14ac:dyDescent="0.25">
      <c r="C25" s="5">
        <v>44500</v>
      </c>
      <c r="D25" s="3">
        <v>0.20833333333333334</v>
      </c>
      <c r="E25" s="6">
        <v>0.4</v>
      </c>
      <c r="F25" s="6">
        <v>0</v>
      </c>
      <c r="G25" s="6">
        <v>21.9</v>
      </c>
      <c r="H25" s="6">
        <v>1017</v>
      </c>
      <c r="I25" s="7">
        <v>87</v>
      </c>
      <c r="J25" s="4" t="s">
        <v>12</v>
      </c>
      <c r="K25" s="4">
        <v>19</v>
      </c>
      <c r="L25" s="4">
        <v>93</v>
      </c>
      <c r="M25" s="4">
        <v>1011</v>
      </c>
      <c r="N25" s="4">
        <v>-1</v>
      </c>
      <c r="O25" s="4">
        <v>0</v>
      </c>
      <c r="P25" s="4">
        <v>0</v>
      </c>
      <c r="Q25" s="4">
        <v>157</v>
      </c>
      <c r="R25" s="9"/>
      <c r="S25" s="9"/>
      <c r="T25" s="9"/>
      <c r="U25" s="9"/>
      <c r="V25" s="9"/>
    </row>
    <row r="26" spans="3:22" x14ac:dyDescent="0.25">
      <c r="C26" s="5">
        <v>44500</v>
      </c>
      <c r="D26" s="3">
        <v>0.21875</v>
      </c>
      <c r="R26" s="9"/>
      <c r="S26" s="9"/>
      <c r="T26" s="9"/>
      <c r="U26" s="9"/>
      <c r="V26" s="9"/>
    </row>
    <row r="27" spans="3:22" x14ac:dyDescent="0.25">
      <c r="C27" s="5">
        <v>44500</v>
      </c>
      <c r="D27" s="3">
        <v>0.22916666666666666</v>
      </c>
      <c r="R27" s="9"/>
      <c r="S27" s="9"/>
      <c r="T27" s="9"/>
      <c r="U27" s="9"/>
      <c r="V27" s="9"/>
    </row>
    <row r="28" spans="3:22" x14ac:dyDescent="0.25">
      <c r="C28" s="5">
        <v>44500</v>
      </c>
      <c r="D28" s="3">
        <v>0.23958333333333334</v>
      </c>
      <c r="E28" s="6">
        <v>1</v>
      </c>
      <c r="F28" s="6">
        <v>0.6</v>
      </c>
      <c r="G28" s="6">
        <v>21.8</v>
      </c>
      <c r="H28" s="6">
        <v>1017.4</v>
      </c>
      <c r="I28" s="7">
        <v>86</v>
      </c>
      <c r="J28" s="4" t="s">
        <v>13</v>
      </c>
      <c r="K28" s="4">
        <v>19</v>
      </c>
      <c r="L28" s="4">
        <v>93</v>
      </c>
      <c r="M28" s="4">
        <v>1010</v>
      </c>
      <c r="N28" s="4">
        <v>-1</v>
      </c>
      <c r="O28" s="4">
        <v>0</v>
      </c>
      <c r="P28" s="4">
        <v>0</v>
      </c>
      <c r="Q28" s="4">
        <v>135</v>
      </c>
      <c r="R28" s="9"/>
      <c r="S28" s="9"/>
      <c r="T28" s="9"/>
      <c r="U28" s="9"/>
      <c r="V28" s="9"/>
    </row>
    <row r="29" spans="3:22" x14ac:dyDescent="0.25">
      <c r="C29" s="5">
        <v>44500</v>
      </c>
      <c r="D29" s="3">
        <v>0.25</v>
      </c>
      <c r="R29" s="9"/>
      <c r="S29" s="9"/>
      <c r="T29" s="9"/>
      <c r="U29" s="9"/>
      <c r="V29" s="9"/>
    </row>
    <row r="30" spans="3:22" x14ac:dyDescent="0.25">
      <c r="C30" s="5">
        <v>44500</v>
      </c>
      <c r="D30" s="3">
        <v>0.26041666666666669</v>
      </c>
      <c r="R30" s="9"/>
      <c r="S30" s="9"/>
      <c r="T30" s="9"/>
      <c r="U30" s="9"/>
      <c r="V30" s="9"/>
    </row>
    <row r="31" spans="3:22" x14ac:dyDescent="0.25">
      <c r="C31" s="5">
        <v>44500</v>
      </c>
      <c r="D31" s="3">
        <v>0.27083333333333331</v>
      </c>
      <c r="R31" s="9"/>
      <c r="S31" s="9"/>
      <c r="T31" s="9"/>
      <c r="U31" s="9"/>
      <c r="V31" s="9"/>
    </row>
    <row r="32" spans="3:22" x14ac:dyDescent="0.25">
      <c r="C32" s="5">
        <v>44500</v>
      </c>
      <c r="D32" s="3">
        <v>0.28125</v>
      </c>
      <c r="R32" s="9"/>
      <c r="S32" s="9"/>
      <c r="T32" s="9"/>
      <c r="U32" s="9"/>
      <c r="V32" s="9"/>
    </row>
    <row r="33" spans="3:22" x14ac:dyDescent="0.25">
      <c r="C33" s="5">
        <v>44500</v>
      </c>
      <c r="D33" s="3">
        <v>0.29166666666666669</v>
      </c>
      <c r="R33" s="9"/>
      <c r="S33" s="9"/>
      <c r="T33" s="9"/>
      <c r="U33" s="9"/>
      <c r="V33" s="9"/>
    </row>
    <row r="34" spans="3:22" x14ac:dyDescent="0.25">
      <c r="C34" s="5">
        <v>44500</v>
      </c>
      <c r="D34" s="3">
        <v>0.30208333333333331</v>
      </c>
      <c r="R34" s="9"/>
      <c r="S34" s="9"/>
      <c r="T34" s="9"/>
      <c r="U34" s="9"/>
      <c r="V34" s="9"/>
    </row>
    <row r="35" spans="3:22" x14ac:dyDescent="0.25">
      <c r="C35" s="5">
        <v>44500</v>
      </c>
      <c r="D35" s="3">
        <v>0.3125</v>
      </c>
      <c r="R35" s="9"/>
      <c r="S35" s="9"/>
      <c r="T35" s="9"/>
      <c r="U35" s="9"/>
      <c r="V35" s="9"/>
    </row>
    <row r="36" spans="3:22" x14ac:dyDescent="0.25">
      <c r="C36" s="5">
        <v>44500</v>
      </c>
      <c r="D36" s="3">
        <v>0.32291666666666669</v>
      </c>
      <c r="R36" s="9"/>
      <c r="S36" s="9"/>
      <c r="T36" s="9"/>
      <c r="U36" s="9"/>
      <c r="V36" s="9"/>
    </row>
    <row r="37" spans="3:22" x14ac:dyDescent="0.25">
      <c r="C37" s="5">
        <v>44500</v>
      </c>
      <c r="D37" s="3">
        <v>0.33333333333333331</v>
      </c>
      <c r="R37" s="9"/>
      <c r="S37" s="9"/>
      <c r="T37" s="9"/>
      <c r="U37" s="9"/>
      <c r="V37" s="9"/>
    </row>
    <row r="38" spans="3:22" x14ac:dyDescent="0.25">
      <c r="C38" s="5">
        <v>44500</v>
      </c>
      <c r="D38" s="3">
        <v>0.34375</v>
      </c>
      <c r="R38" s="9"/>
      <c r="S38" s="9"/>
      <c r="T38" s="9"/>
      <c r="U38" s="9"/>
      <c r="V38" s="9"/>
    </row>
    <row r="39" spans="3:22" x14ac:dyDescent="0.25">
      <c r="C39" s="5">
        <v>44500</v>
      </c>
      <c r="D39" s="3">
        <v>0.35416666666666669</v>
      </c>
      <c r="R39" s="9"/>
      <c r="S39" s="9"/>
      <c r="T39" s="9"/>
      <c r="U39" s="9"/>
      <c r="V39" s="9"/>
    </row>
    <row r="40" spans="3:22" x14ac:dyDescent="0.25">
      <c r="C40" s="5">
        <v>44500</v>
      </c>
      <c r="D40" s="3">
        <v>0.36458333333333331</v>
      </c>
      <c r="R40" s="9"/>
      <c r="S40" s="9"/>
      <c r="T40" s="9"/>
      <c r="U40" s="9"/>
      <c r="V40" s="9"/>
    </row>
    <row r="41" spans="3:22" x14ac:dyDescent="0.25">
      <c r="C41" s="5">
        <v>44500</v>
      </c>
      <c r="D41" s="3">
        <v>0.375</v>
      </c>
      <c r="R41" s="9"/>
      <c r="S41" s="9"/>
      <c r="T41" s="9"/>
      <c r="U41" s="9"/>
      <c r="V41" s="9"/>
    </row>
    <row r="42" spans="3:22" x14ac:dyDescent="0.25">
      <c r="C42" s="5">
        <v>44500</v>
      </c>
      <c r="D42" s="3">
        <v>0.38541666666666669</v>
      </c>
      <c r="R42" s="9"/>
      <c r="S42" s="9"/>
      <c r="T42" s="9"/>
      <c r="U42" s="9"/>
      <c r="V42" s="9"/>
    </row>
    <row r="43" spans="3:22" x14ac:dyDescent="0.25">
      <c r="C43" s="5">
        <v>44500</v>
      </c>
      <c r="D43" s="3">
        <v>0.39583333333333331</v>
      </c>
      <c r="R43" s="9"/>
      <c r="S43" s="9"/>
      <c r="T43" s="9"/>
      <c r="U43" s="9"/>
      <c r="V43" s="9"/>
    </row>
    <row r="44" spans="3:22" x14ac:dyDescent="0.25">
      <c r="C44" s="5">
        <v>44500</v>
      </c>
      <c r="D44" s="3">
        <v>0.40625</v>
      </c>
      <c r="R44" s="9"/>
      <c r="S44" s="9"/>
      <c r="T44" s="9"/>
      <c r="U44" s="9"/>
      <c r="V44" s="9"/>
    </row>
    <row r="45" spans="3:22" x14ac:dyDescent="0.25">
      <c r="C45" s="5">
        <v>44500</v>
      </c>
      <c r="D45" s="3">
        <v>0.41666666666666669</v>
      </c>
      <c r="R45" s="9"/>
      <c r="S45" s="9"/>
      <c r="T45" s="9"/>
      <c r="U45" s="9"/>
      <c r="V45" s="9"/>
    </row>
    <row r="46" spans="3:22" x14ac:dyDescent="0.25">
      <c r="C46" s="5">
        <v>44500</v>
      </c>
      <c r="D46" s="3">
        <v>0.42708333333333331</v>
      </c>
      <c r="R46" s="9"/>
      <c r="S46" s="9"/>
      <c r="T46" s="9"/>
      <c r="U46" s="9"/>
      <c r="V46" s="9"/>
    </row>
    <row r="47" spans="3:22" x14ac:dyDescent="0.25">
      <c r="C47" s="5">
        <v>44500</v>
      </c>
      <c r="D47" s="3">
        <v>0.4375</v>
      </c>
      <c r="E47" s="6">
        <v>0</v>
      </c>
      <c r="F47" s="6">
        <v>0</v>
      </c>
      <c r="G47" s="6">
        <v>23.2</v>
      </c>
      <c r="H47" s="6">
        <v>1019.2</v>
      </c>
      <c r="I47" s="7">
        <v>79</v>
      </c>
      <c r="J47" s="4" t="s">
        <v>14</v>
      </c>
      <c r="K47" s="4">
        <v>20</v>
      </c>
      <c r="L47" s="4">
        <v>93</v>
      </c>
      <c r="M47" s="4">
        <v>1012</v>
      </c>
      <c r="N47" s="4">
        <v>0</v>
      </c>
      <c r="O47" s="4">
        <v>0</v>
      </c>
      <c r="P47" s="4">
        <v>1</v>
      </c>
      <c r="Q47" s="4">
        <v>225</v>
      </c>
      <c r="R47" s="9"/>
      <c r="S47" s="9"/>
      <c r="T47" s="9"/>
      <c r="U47" s="9"/>
      <c r="V47" s="9"/>
    </row>
    <row r="48" spans="3:22" x14ac:dyDescent="0.25">
      <c r="C48" s="5">
        <v>44500</v>
      </c>
      <c r="D48" s="3">
        <v>0.44791666666666669</v>
      </c>
      <c r="E48" s="6">
        <v>0</v>
      </c>
      <c r="F48" s="6">
        <v>0</v>
      </c>
      <c r="G48" s="6">
        <v>23.2</v>
      </c>
      <c r="H48" s="6">
        <v>1019</v>
      </c>
      <c r="I48" s="7">
        <v>79</v>
      </c>
      <c r="R48" s="9"/>
      <c r="S48" s="9"/>
      <c r="T48" s="9"/>
      <c r="U48" s="9"/>
      <c r="V48" s="9"/>
    </row>
    <row r="49" spans="3:22" x14ac:dyDescent="0.25">
      <c r="C49" s="5">
        <v>44500</v>
      </c>
      <c r="D49" s="3">
        <v>0.45833333333333331</v>
      </c>
      <c r="E49" s="6">
        <v>0</v>
      </c>
      <c r="F49" s="6">
        <v>0</v>
      </c>
      <c r="G49" s="6">
        <v>24</v>
      </c>
      <c r="H49" s="6">
        <v>1018.8</v>
      </c>
      <c r="I49" s="7">
        <v>77</v>
      </c>
      <c r="J49" s="4" t="s">
        <v>15</v>
      </c>
      <c r="K49" s="4">
        <v>20</v>
      </c>
      <c r="L49" s="4">
        <v>93</v>
      </c>
      <c r="M49" s="4">
        <v>1012</v>
      </c>
      <c r="N49" s="4">
        <v>0</v>
      </c>
      <c r="O49" s="4">
        <v>0</v>
      </c>
      <c r="P49" s="4">
        <v>1</v>
      </c>
      <c r="Q49" s="4">
        <v>45</v>
      </c>
      <c r="R49" s="9"/>
      <c r="S49" s="9"/>
      <c r="T49" s="9"/>
      <c r="U49" s="9"/>
      <c r="V49" s="9"/>
    </row>
    <row r="50" spans="3:22" x14ac:dyDescent="0.25">
      <c r="C50" s="5">
        <v>44500</v>
      </c>
      <c r="D50" s="3">
        <v>0.46875</v>
      </c>
      <c r="E50" s="6">
        <v>0</v>
      </c>
      <c r="F50" s="6">
        <v>0</v>
      </c>
      <c r="G50" s="6">
        <v>23.4</v>
      </c>
      <c r="H50" s="6">
        <v>1018.5</v>
      </c>
      <c r="I50" s="7">
        <v>74</v>
      </c>
      <c r="R50" s="9"/>
      <c r="S50" s="9"/>
      <c r="T50" s="9"/>
      <c r="U50" s="9"/>
      <c r="V50" s="9"/>
    </row>
    <row r="51" spans="3:22" x14ac:dyDescent="0.25">
      <c r="C51" s="5">
        <v>44500</v>
      </c>
      <c r="D51" s="3">
        <v>0.47916666666666669</v>
      </c>
      <c r="E51" s="6">
        <v>0</v>
      </c>
      <c r="F51" s="6">
        <v>0</v>
      </c>
      <c r="G51" s="6">
        <v>25</v>
      </c>
      <c r="H51" s="6">
        <v>1018.3</v>
      </c>
      <c r="I51" s="7">
        <v>73</v>
      </c>
      <c r="J51" s="4" t="s">
        <v>16</v>
      </c>
      <c r="K51" s="4">
        <v>20</v>
      </c>
      <c r="L51" s="4">
        <v>93</v>
      </c>
      <c r="M51" s="4">
        <v>1013</v>
      </c>
      <c r="N51" s="4">
        <v>0</v>
      </c>
      <c r="O51" s="4">
        <v>0</v>
      </c>
      <c r="P51" s="4">
        <v>0</v>
      </c>
      <c r="Q51" s="4">
        <v>225</v>
      </c>
      <c r="R51" s="9"/>
      <c r="S51" s="9"/>
      <c r="T51" s="9"/>
      <c r="U51" s="9"/>
      <c r="V51" s="9"/>
    </row>
    <row r="52" spans="3:22" x14ac:dyDescent="0.25">
      <c r="C52" s="5">
        <v>44500</v>
      </c>
      <c r="D52" s="3">
        <v>0.48958333333333331</v>
      </c>
      <c r="R52" s="9"/>
      <c r="S52" s="9"/>
      <c r="T52" s="9"/>
      <c r="U52" s="9"/>
      <c r="V52" s="9"/>
    </row>
    <row r="53" spans="3:22" x14ac:dyDescent="0.25">
      <c r="C53" s="5">
        <v>44500</v>
      </c>
      <c r="D53" s="3">
        <v>0.5</v>
      </c>
      <c r="R53" s="9"/>
      <c r="S53" s="9"/>
      <c r="T53" s="9"/>
      <c r="U53" s="9"/>
      <c r="V53" s="9"/>
    </row>
    <row r="54" spans="3:22" x14ac:dyDescent="0.25">
      <c r="C54" s="5">
        <v>44500</v>
      </c>
      <c r="D54" s="3">
        <v>0.51041666666666663</v>
      </c>
      <c r="R54" s="9"/>
      <c r="S54" s="9"/>
      <c r="T54" s="9"/>
      <c r="U54" s="9"/>
      <c r="V54" s="9"/>
    </row>
    <row r="55" spans="3:22" x14ac:dyDescent="0.25">
      <c r="C55" s="5">
        <v>44500</v>
      </c>
      <c r="D55" s="3">
        <v>0.52083333333333337</v>
      </c>
      <c r="R55" s="9"/>
      <c r="S55" s="9"/>
      <c r="T55" s="9"/>
      <c r="U55" s="9"/>
      <c r="V55" s="9"/>
    </row>
    <row r="56" spans="3:22" x14ac:dyDescent="0.25">
      <c r="C56" s="5">
        <v>44500</v>
      </c>
      <c r="D56" s="3">
        <v>0.53125</v>
      </c>
      <c r="E56" s="6">
        <v>0</v>
      </c>
      <c r="F56" s="6">
        <v>0</v>
      </c>
      <c r="G56" s="6">
        <v>24.5</v>
      </c>
      <c r="H56" s="6">
        <v>1017.8</v>
      </c>
      <c r="I56" s="7">
        <v>67</v>
      </c>
      <c r="J56" s="4" t="s">
        <v>17</v>
      </c>
      <c r="K56" s="4">
        <v>28</v>
      </c>
      <c r="L56" s="4">
        <v>70</v>
      </c>
      <c r="M56" s="4">
        <v>1013</v>
      </c>
      <c r="N56" s="4">
        <v>0</v>
      </c>
      <c r="O56" s="4">
        <v>0</v>
      </c>
      <c r="P56" s="4">
        <v>1</v>
      </c>
      <c r="Q56" s="4">
        <v>157</v>
      </c>
      <c r="R56" s="9"/>
      <c r="S56" s="9"/>
      <c r="T56" s="9"/>
      <c r="U56" s="9"/>
      <c r="V56" s="9"/>
    </row>
    <row r="57" spans="3:22" x14ac:dyDescent="0.25">
      <c r="C57" s="5">
        <v>44500</v>
      </c>
      <c r="D57" s="3">
        <v>0.54166666666666663</v>
      </c>
      <c r="E57" s="6">
        <v>0</v>
      </c>
      <c r="F57" s="6">
        <v>0</v>
      </c>
      <c r="G57" s="6">
        <v>24.2</v>
      </c>
      <c r="H57" s="6">
        <v>1017.8</v>
      </c>
      <c r="I57" s="7">
        <v>72</v>
      </c>
      <c r="J57" s="4" t="s">
        <v>18</v>
      </c>
      <c r="K57" s="4">
        <v>23</v>
      </c>
      <c r="L57" s="4">
        <v>82</v>
      </c>
      <c r="M57" s="4">
        <v>1013</v>
      </c>
      <c r="N57" s="4">
        <v>0</v>
      </c>
      <c r="O57" s="4">
        <v>0</v>
      </c>
      <c r="P57" s="4">
        <v>0</v>
      </c>
      <c r="Q57" s="4">
        <v>157</v>
      </c>
      <c r="R57" s="9"/>
      <c r="S57" s="9"/>
      <c r="T57" s="9"/>
      <c r="U57" s="9"/>
      <c r="V57" s="9"/>
    </row>
    <row r="58" spans="3:22" x14ac:dyDescent="0.25">
      <c r="C58" s="5">
        <v>44500</v>
      </c>
      <c r="D58" s="3">
        <v>0.55208333333333337</v>
      </c>
      <c r="R58" s="9"/>
      <c r="S58" s="9"/>
      <c r="T58" s="9"/>
      <c r="U58" s="9"/>
      <c r="V58" s="9"/>
    </row>
    <row r="59" spans="3:22" x14ac:dyDescent="0.25">
      <c r="C59" s="5">
        <v>44500</v>
      </c>
      <c r="D59" s="3">
        <v>0.5625</v>
      </c>
      <c r="R59" s="9"/>
      <c r="S59" s="9"/>
      <c r="T59" s="9"/>
      <c r="U59" s="9"/>
      <c r="V59" s="9"/>
    </row>
    <row r="60" spans="3:22" x14ac:dyDescent="0.25">
      <c r="C60" s="5">
        <v>44500</v>
      </c>
      <c r="D60" s="3">
        <v>0.57291666666666663</v>
      </c>
      <c r="R60" s="9"/>
      <c r="S60" s="9"/>
      <c r="T60" s="9"/>
      <c r="U60" s="9"/>
      <c r="V60" s="9"/>
    </row>
    <row r="61" spans="3:22" x14ac:dyDescent="0.25">
      <c r="C61" s="5">
        <v>44500</v>
      </c>
      <c r="D61" s="3">
        <v>0.58333333333333337</v>
      </c>
      <c r="R61" s="9"/>
      <c r="S61" s="9"/>
      <c r="T61" s="9"/>
      <c r="U61" s="9"/>
      <c r="V61" s="9"/>
    </row>
    <row r="62" spans="3:22" x14ac:dyDescent="0.25">
      <c r="C62" s="5">
        <v>44500</v>
      </c>
      <c r="D62" s="3">
        <v>0.59375</v>
      </c>
      <c r="E62" s="6">
        <v>0</v>
      </c>
      <c r="F62" s="6">
        <v>0</v>
      </c>
      <c r="G62" s="6">
        <v>23.7</v>
      </c>
      <c r="H62" s="6">
        <v>1017.5</v>
      </c>
      <c r="I62" s="7">
        <v>77</v>
      </c>
      <c r="J62" s="4" t="s">
        <v>19</v>
      </c>
      <c r="K62" s="4">
        <v>28</v>
      </c>
      <c r="L62" s="4">
        <v>69</v>
      </c>
      <c r="M62" s="4">
        <v>1012</v>
      </c>
      <c r="N62" s="4">
        <v>0</v>
      </c>
      <c r="O62" s="4">
        <v>0</v>
      </c>
      <c r="P62" s="4">
        <v>1</v>
      </c>
      <c r="Q62" s="4">
        <v>112</v>
      </c>
      <c r="R62" s="9"/>
      <c r="S62" s="9"/>
      <c r="T62" s="9"/>
      <c r="U62" s="9"/>
      <c r="V62" s="9"/>
    </row>
    <row r="63" spans="3:22" x14ac:dyDescent="0.25">
      <c r="C63" s="5">
        <v>44500</v>
      </c>
      <c r="D63" s="3">
        <v>0.60416666666666663</v>
      </c>
      <c r="R63" s="9"/>
      <c r="S63" s="9"/>
      <c r="T63" s="9"/>
      <c r="U63" s="9"/>
      <c r="V63" s="9"/>
    </row>
    <row r="64" spans="3:22" x14ac:dyDescent="0.25">
      <c r="C64" s="5">
        <v>44500</v>
      </c>
      <c r="D64" s="3">
        <v>0.61458333333333337</v>
      </c>
      <c r="R64" s="9"/>
      <c r="S64" s="9"/>
      <c r="T64" s="9"/>
      <c r="U64" s="9"/>
      <c r="V64" s="9"/>
    </row>
    <row r="65" spans="3:22" x14ac:dyDescent="0.25">
      <c r="C65" s="5">
        <v>44500</v>
      </c>
      <c r="D65" s="3">
        <v>0.625</v>
      </c>
      <c r="R65" s="9"/>
      <c r="S65" s="9"/>
      <c r="T65" s="9"/>
      <c r="U65" s="9"/>
      <c r="V65" s="9"/>
    </row>
    <row r="66" spans="3:22" x14ac:dyDescent="0.25">
      <c r="C66" s="5">
        <v>44500</v>
      </c>
      <c r="D66" s="3">
        <v>0.63541666666666663</v>
      </c>
      <c r="R66" s="9"/>
      <c r="S66" s="9"/>
      <c r="T66" s="9"/>
      <c r="U66" s="9"/>
      <c r="V66" s="9"/>
    </row>
    <row r="67" spans="3:22" x14ac:dyDescent="0.25">
      <c r="C67" s="5">
        <v>44500</v>
      </c>
      <c r="D67" s="3">
        <v>0.64583333333333337</v>
      </c>
      <c r="R67" s="9"/>
      <c r="S67" s="9"/>
      <c r="T67" s="9"/>
      <c r="U67" s="9"/>
      <c r="V67" s="9"/>
    </row>
    <row r="68" spans="3:22" x14ac:dyDescent="0.25">
      <c r="C68" s="5">
        <v>44500</v>
      </c>
      <c r="D68" s="3">
        <v>0.65625</v>
      </c>
      <c r="R68" s="9"/>
      <c r="S68" s="9"/>
      <c r="T68" s="9"/>
      <c r="U68" s="9"/>
      <c r="V68" s="9"/>
    </row>
    <row r="69" spans="3:22" x14ac:dyDescent="0.25">
      <c r="C69" s="5">
        <v>44500</v>
      </c>
      <c r="D69" s="3">
        <v>0.66666666666666663</v>
      </c>
      <c r="R69" s="9"/>
      <c r="S69" s="9"/>
      <c r="T69" s="9"/>
      <c r="U69" s="9"/>
      <c r="V69" s="9"/>
    </row>
    <row r="70" spans="3:22" x14ac:dyDescent="0.25">
      <c r="C70" s="5">
        <v>44500</v>
      </c>
      <c r="D70" s="3">
        <v>0.67708333333333337</v>
      </c>
      <c r="R70" s="9"/>
      <c r="S70" s="9"/>
      <c r="T70" s="9"/>
      <c r="U70" s="9"/>
      <c r="V70" s="9"/>
    </row>
    <row r="71" spans="3:22" x14ac:dyDescent="0.25">
      <c r="C71" s="5">
        <v>44500</v>
      </c>
      <c r="D71" s="3">
        <v>0.6875</v>
      </c>
      <c r="E71" s="6">
        <v>0</v>
      </c>
      <c r="F71" s="6">
        <v>0</v>
      </c>
      <c r="G71" s="6">
        <v>23.9</v>
      </c>
      <c r="H71" s="6">
        <v>1016.5</v>
      </c>
      <c r="I71" s="7">
        <v>75</v>
      </c>
      <c r="J71" s="4" t="s">
        <v>20</v>
      </c>
      <c r="K71" s="4">
        <v>23</v>
      </c>
      <c r="L71" s="4">
        <v>83</v>
      </c>
      <c r="M71" s="4">
        <v>1011</v>
      </c>
      <c r="N71" s="4">
        <v>0</v>
      </c>
      <c r="O71" s="4">
        <v>0</v>
      </c>
      <c r="P71" s="4">
        <v>1</v>
      </c>
      <c r="Q71" s="4">
        <v>0</v>
      </c>
      <c r="R71" s="9"/>
      <c r="S71" s="9"/>
      <c r="T71" s="9"/>
      <c r="U71" s="9"/>
      <c r="V71" s="9"/>
    </row>
    <row r="72" spans="3:22" x14ac:dyDescent="0.25">
      <c r="C72" s="5">
        <v>44500</v>
      </c>
      <c r="D72" s="3">
        <v>0.69791666666666663</v>
      </c>
      <c r="R72" s="9"/>
      <c r="S72" s="9"/>
      <c r="T72" s="9"/>
      <c r="U72" s="9"/>
      <c r="V72" s="9"/>
    </row>
    <row r="73" spans="3:22" x14ac:dyDescent="0.25">
      <c r="C73" s="5">
        <v>44500</v>
      </c>
      <c r="D73" s="3">
        <v>0.70833333333333337</v>
      </c>
      <c r="R73" s="9"/>
      <c r="S73" s="9"/>
      <c r="T73" s="9"/>
      <c r="U73" s="9"/>
      <c r="V73" s="9"/>
    </row>
    <row r="74" spans="3:22" x14ac:dyDescent="0.25">
      <c r="C74" s="5">
        <v>44500</v>
      </c>
      <c r="D74" s="3">
        <v>0.71875</v>
      </c>
      <c r="R74" s="9"/>
      <c r="S74" s="9"/>
      <c r="T74" s="9"/>
      <c r="U74" s="9"/>
      <c r="V74" s="9"/>
    </row>
    <row r="75" spans="3:22" x14ac:dyDescent="0.25">
      <c r="C75" s="5">
        <v>44500</v>
      </c>
      <c r="D75" s="3">
        <v>0.72916666666666663</v>
      </c>
      <c r="R75" s="9"/>
      <c r="S75" s="9"/>
      <c r="T75" s="9"/>
      <c r="U75" s="9"/>
      <c r="V75" s="9"/>
    </row>
    <row r="76" spans="3:22" x14ac:dyDescent="0.25">
      <c r="C76" s="5">
        <v>44500</v>
      </c>
      <c r="D76" s="3">
        <v>0.73958333333333337</v>
      </c>
      <c r="R76" s="9"/>
      <c r="S76" s="9"/>
      <c r="T76" s="9"/>
      <c r="U76" s="9"/>
      <c r="V76" s="9"/>
    </row>
    <row r="77" spans="3:22" x14ac:dyDescent="0.25">
      <c r="C77" s="5">
        <v>44500</v>
      </c>
      <c r="D77" s="3">
        <v>0.75</v>
      </c>
      <c r="R77" s="9"/>
      <c r="S77" s="9"/>
      <c r="T77" s="9"/>
      <c r="U77" s="9"/>
      <c r="V77" s="9"/>
    </row>
    <row r="78" spans="3:22" x14ac:dyDescent="0.25">
      <c r="C78" s="5">
        <v>44500</v>
      </c>
      <c r="D78" s="3">
        <v>0.76041666666666663</v>
      </c>
      <c r="E78" s="6">
        <v>0</v>
      </c>
      <c r="F78" s="6">
        <v>0</v>
      </c>
      <c r="G78" s="6">
        <v>22</v>
      </c>
      <c r="H78" s="6">
        <v>1016.9</v>
      </c>
      <c r="I78" s="7">
        <v>82</v>
      </c>
      <c r="J78" s="4" t="s">
        <v>21</v>
      </c>
      <c r="K78" s="4">
        <v>23</v>
      </c>
      <c r="L78" s="4">
        <v>87</v>
      </c>
      <c r="M78" s="4">
        <v>1011</v>
      </c>
      <c r="N78" s="4">
        <v>0</v>
      </c>
      <c r="O78" s="4">
        <v>0</v>
      </c>
      <c r="P78" s="4">
        <v>0</v>
      </c>
      <c r="Q78" s="4">
        <v>225</v>
      </c>
      <c r="R78" s="9"/>
      <c r="S78" s="9"/>
      <c r="T78" s="9"/>
      <c r="U78" s="9"/>
      <c r="V78" s="9"/>
    </row>
    <row r="79" spans="3:22" x14ac:dyDescent="0.25">
      <c r="C79" s="5">
        <v>44500</v>
      </c>
      <c r="D79" s="3">
        <v>0.77083333333333337</v>
      </c>
      <c r="E79" s="6">
        <v>0.2</v>
      </c>
      <c r="F79" s="6">
        <v>0</v>
      </c>
      <c r="G79" s="6">
        <v>21.9</v>
      </c>
      <c r="H79" s="6">
        <v>1017</v>
      </c>
      <c r="I79" s="7">
        <v>83</v>
      </c>
      <c r="R79" s="9"/>
      <c r="S79" s="9"/>
      <c r="T79" s="9"/>
      <c r="U79" s="9"/>
      <c r="V79" s="9"/>
    </row>
    <row r="80" spans="3:22" x14ac:dyDescent="0.25">
      <c r="C80" s="5">
        <v>44500</v>
      </c>
      <c r="D80" s="3">
        <v>0.78125</v>
      </c>
      <c r="E80" s="6">
        <v>0</v>
      </c>
      <c r="F80" s="6">
        <v>0</v>
      </c>
      <c r="G80" s="6">
        <v>21.8</v>
      </c>
      <c r="H80" s="6">
        <v>1017</v>
      </c>
      <c r="I80" s="7">
        <v>83</v>
      </c>
      <c r="J80" s="4" t="s">
        <v>22</v>
      </c>
      <c r="K80" s="4">
        <v>22</v>
      </c>
      <c r="L80" s="4">
        <v>87</v>
      </c>
      <c r="M80" s="4">
        <v>1010</v>
      </c>
      <c r="N80" s="4">
        <v>0</v>
      </c>
      <c r="O80" s="4">
        <v>0</v>
      </c>
      <c r="P80" s="4">
        <v>0</v>
      </c>
      <c r="Q80" s="4">
        <v>225</v>
      </c>
      <c r="R80" s="9"/>
      <c r="S80" s="9"/>
      <c r="T80" s="9"/>
      <c r="U80" s="9"/>
      <c r="V80" s="9"/>
    </row>
    <row r="81" spans="3:22" x14ac:dyDescent="0.25">
      <c r="C81" s="5">
        <v>44500</v>
      </c>
      <c r="D81" s="3">
        <v>0.79166666666666663</v>
      </c>
      <c r="E81" s="6">
        <v>0</v>
      </c>
      <c r="F81" s="6">
        <v>0.2</v>
      </c>
      <c r="G81" s="6">
        <v>21.8</v>
      </c>
      <c r="H81" s="6">
        <v>1017.1</v>
      </c>
      <c r="I81" s="7">
        <v>84</v>
      </c>
      <c r="R81" s="9"/>
      <c r="S81" s="9"/>
      <c r="T81" s="9"/>
      <c r="U81" s="9"/>
      <c r="V81" s="9"/>
    </row>
    <row r="82" spans="3:22" x14ac:dyDescent="0.25">
      <c r="C82" s="5">
        <v>44500</v>
      </c>
      <c r="D82" s="3">
        <v>0.80208333333333337</v>
      </c>
      <c r="E82" s="6">
        <v>0</v>
      </c>
      <c r="F82" s="6">
        <v>0</v>
      </c>
      <c r="G82" s="6">
        <v>21.6</v>
      </c>
      <c r="H82" s="6">
        <v>1017.4</v>
      </c>
      <c r="I82" s="7">
        <v>83</v>
      </c>
      <c r="J82" s="4" t="s">
        <v>23</v>
      </c>
      <c r="K82" s="4">
        <v>23</v>
      </c>
      <c r="L82" s="4">
        <v>85</v>
      </c>
      <c r="M82" s="4">
        <v>1010</v>
      </c>
      <c r="N82" s="4">
        <v>0</v>
      </c>
      <c r="O82" s="4">
        <v>0</v>
      </c>
      <c r="P82" s="4">
        <v>1</v>
      </c>
      <c r="Q82" s="4">
        <v>337</v>
      </c>
      <c r="R82" s="9"/>
      <c r="S82" s="9"/>
      <c r="T82" s="9"/>
      <c r="U82" s="9"/>
      <c r="V82" s="9"/>
    </row>
    <row r="83" spans="3:22" x14ac:dyDescent="0.25">
      <c r="C83" s="5">
        <v>44500</v>
      </c>
      <c r="D83" s="3">
        <v>0.8125</v>
      </c>
      <c r="R83" s="9"/>
      <c r="S83" s="9"/>
      <c r="T83" s="9"/>
      <c r="U83" s="9"/>
      <c r="V83" s="9"/>
    </row>
    <row r="84" spans="3:22" x14ac:dyDescent="0.25">
      <c r="C84" s="5">
        <v>44500</v>
      </c>
      <c r="D84" s="3">
        <v>0.82291666666666663</v>
      </c>
      <c r="R84" s="9"/>
      <c r="S84" s="9"/>
      <c r="T84" s="9"/>
      <c r="U84" s="9"/>
      <c r="V84" s="9"/>
    </row>
    <row r="85" spans="3:22" x14ac:dyDescent="0.25">
      <c r="C85" s="5">
        <v>44500</v>
      </c>
      <c r="D85" s="3">
        <v>0.83333333333333337</v>
      </c>
      <c r="R85" s="9"/>
      <c r="S85" s="9"/>
      <c r="T85" s="9"/>
      <c r="U85" s="9"/>
      <c r="V85" s="9"/>
    </row>
    <row r="86" spans="3:22" x14ac:dyDescent="0.25">
      <c r="C86" s="5">
        <v>44500</v>
      </c>
      <c r="D86" s="3">
        <v>0.84375</v>
      </c>
      <c r="R86" s="9"/>
      <c r="S86" s="9"/>
      <c r="T86" s="9"/>
      <c r="U86" s="9"/>
      <c r="V86" s="9"/>
    </row>
    <row r="87" spans="3:22" x14ac:dyDescent="0.25">
      <c r="C87" s="5">
        <v>44500</v>
      </c>
      <c r="D87" s="3">
        <v>0.85416666666666663</v>
      </c>
      <c r="E87" s="6">
        <v>0</v>
      </c>
      <c r="F87" s="6">
        <v>0.4</v>
      </c>
      <c r="G87" s="6">
        <v>21.4</v>
      </c>
      <c r="H87" s="6">
        <v>1018</v>
      </c>
      <c r="I87" s="7">
        <v>85</v>
      </c>
      <c r="J87" s="4" t="s">
        <v>24</v>
      </c>
      <c r="K87" s="4">
        <v>22</v>
      </c>
      <c r="L87" s="4">
        <v>88</v>
      </c>
      <c r="M87" s="4">
        <v>1010</v>
      </c>
      <c r="N87" s="4">
        <v>0</v>
      </c>
      <c r="O87" s="4">
        <v>0</v>
      </c>
      <c r="P87" s="4">
        <v>0</v>
      </c>
      <c r="Q87" s="4">
        <v>0</v>
      </c>
      <c r="R87" s="9"/>
      <c r="S87" s="9"/>
      <c r="T87" s="9"/>
      <c r="U87" s="9"/>
      <c r="V87" s="9"/>
    </row>
    <row r="88" spans="3:22" x14ac:dyDescent="0.25">
      <c r="C88" s="5">
        <v>44500</v>
      </c>
      <c r="D88" s="3">
        <v>0.86458333333333337</v>
      </c>
      <c r="R88" s="9"/>
      <c r="S88" s="9"/>
      <c r="T88" s="9"/>
      <c r="U88" s="9"/>
      <c r="V88" s="9"/>
    </row>
    <row r="89" spans="3:22" x14ac:dyDescent="0.25">
      <c r="C89" s="5">
        <v>44500</v>
      </c>
      <c r="D89" s="3">
        <v>0.875</v>
      </c>
      <c r="R89" s="9"/>
      <c r="S89" s="9"/>
      <c r="T89" s="9"/>
      <c r="U89" s="9"/>
      <c r="V89" s="9"/>
    </row>
    <row r="90" spans="3:22" x14ac:dyDescent="0.25">
      <c r="C90" s="5">
        <v>44500</v>
      </c>
      <c r="D90" s="3">
        <v>0.88541666666666663</v>
      </c>
      <c r="R90" s="9"/>
      <c r="S90" s="9"/>
      <c r="T90" s="9"/>
      <c r="U90" s="9"/>
      <c r="V90" s="9"/>
    </row>
    <row r="91" spans="3:22" x14ac:dyDescent="0.25">
      <c r="C91" s="5">
        <v>44500</v>
      </c>
      <c r="D91" s="3">
        <v>0.89583333333333337</v>
      </c>
      <c r="R91" s="9"/>
      <c r="S91" s="9"/>
      <c r="T91" s="9"/>
      <c r="U91" s="9"/>
      <c r="V91" s="9"/>
    </row>
    <row r="92" spans="3:22" x14ac:dyDescent="0.25">
      <c r="C92" s="5">
        <v>44500</v>
      </c>
      <c r="D92" s="3">
        <v>0.90625</v>
      </c>
      <c r="R92" s="9"/>
      <c r="S92" s="9"/>
      <c r="T92" s="9"/>
      <c r="U92" s="9"/>
      <c r="V92" s="9"/>
    </row>
    <row r="93" spans="3:22" x14ac:dyDescent="0.25">
      <c r="C93" s="5">
        <v>44500</v>
      </c>
      <c r="D93" s="3">
        <v>0.91666666666666663</v>
      </c>
      <c r="R93" s="9"/>
      <c r="S93" s="9"/>
      <c r="T93" s="9"/>
      <c r="U93" s="9"/>
      <c r="V93" s="9"/>
    </row>
    <row r="94" spans="3:22" x14ac:dyDescent="0.25">
      <c r="C94" s="5">
        <v>44500</v>
      </c>
      <c r="D94" s="3">
        <v>0.92708333333333337</v>
      </c>
      <c r="R94" s="9"/>
      <c r="S94" s="9"/>
      <c r="T94" s="9"/>
      <c r="U94" s="9"/>
      <c r="V94" s="9"/>
    </row>
    <row r="95" spans="3:22" x14ac:dyDescent="0.25">
      <c r="C95" s="5">
        <v>44500</v>
      </c>
      <c r="D95" s="3">
        <v>0.9375</v>
      </c>
      <c r="R95" s="9"/>
      <c r="S95" s="9"/>
      <c r="T95" s="9"/>
      <c r="U95" s="9"/>
      <c r="V95" s="9"/>
    </row>
    <row r="96" spans="3:22" x14ac:dyDescent="0.25">
      <c r="C96" s="5">
        <v>44500</v>
      </c>
      <c r="D96" s="3">
        <v>0.94791666666666663</v>
      </c>
      <c r="E96" s="6">
        <v>0</v>
      </c>
      <c r="F96" s="6">
        <v>0</v>
      </c>
      <c r="G96" s="6">
        <v>21.5</v>
      </c>
      <c r="H96" s="6">
        <v>1017.9</v>
      </c>
      <c r="I96" s="7">
        <v>86</v>
      </c>
      <c r="J96" s="4" t="s">
        <v>25</v>
      </c>
      <c r="K96" s="4">
        <v>19</v>
      </c>
      <c r="L96" s="4">
        <v>93</v>
      </c>
      <c r="M96" s="4">
        <v>1011</v>
      </c>
      <c r="N96" s="4">
        <v>0</v>
      </c>
      <c r="O96" s="4">
        <v>1</v>
      </c>
      <c r="P96" s="4">
        <v>1</v>
      </c>
      <c r="Q96" s="4">
        <v>112</v>
      </c>
      <c r="R96" s="9"/>
      <c r="S96" s="9"/>
      <c r="T96" s="9"/>
      <c r="U96" s="9"/>
      <c r="V96" s="9"/>
    </row>
    <row r="97" spans="3:22" x14ac:dyDescent="0.25">
      <c r="C97" s="5">
        <v>44500</v>
      </c>
      <c r="D97" s="3">
        <v>0.95833333333333337</v>
      </c>
      <c r="R97" s="9"/>
      <c r="S97" s="9"/>
      <c r="T97" s="9"/>
      <c r="U97" s="9"/>
      <c r="V97" s="9"/>
    </row>
    <row r="98" spans="3:22" x14ac:dyDescent="0.25">
      <c r="C98" s="5">
        <v>44500</v>
      </c>
      <c r="D98" s="3">
        <v>0.96875</v>
      </c>
      <c r="R98" s="9"/>
      <c r="S98" s="9"/>
      <c r="T98" s="9"/>
      <c r="U98" s="9"/>
      <c r="V98" s="9"/>
    </row>
    <row r="99" spans="3:22" x14ac:dyDescent="0.25">
      <c r="C99" s="5">
        <v>44500</v>
      </c>
      <c r="D99" s="3">
        <v>0.97916666666666663</v>
      </c>
      <c r="R99" s="9"/>
      <c r="S99" s="9"/>
      <c r="T99" s="9"/>
      <c r="U99" s="9"/>
      <c r="V99" s="9"/>
    </row>
    <row r="100" spans="3:22" x14ac:dyDescent="0.25">
      <c r="C100" s="5">
        <v>44500</v>
      </c>
      <c r="D100" s="3">
        <v>0.98958333333333337</v>
      </c>
      <c r="E100" s="6">
        <v>0</v>
      </c>
      <c r="F100" s="6">
        <v>0</v>
      </c>
      <c r="G100" s="6">
        <v>21.7</v>
      </c>
      <c r="H100" s="6">
        <v>1017.5</v>
      </c>
      <c r="I100" s="7">
        <v>86</v>
      </c>
      <c r="J100" s="4" t="s">
        <v>26</v>
      </c>
      <c r="K100" s="4">
        <v>19</v>
      </c>
      <c r="L100" s="4">
        <v>93</v>
      </c>
      <c r="M100" s="4">
        <v>1012</v>
      </c>
      <c r="N100" s="4">
        <v>0</v>
      </c>
      <c r="O100" s="4">
        <v>0</v>
      </c>
      <c r="P100" s="4">
        <v>0</v>
      </c>
      <c r="Q100" s="4">
        <v>112</v>
      </c>
      <c r="R100" s="9"/>
      <c r="S100" s="9"/>
      <c r="T100" s="9"/>
      <c r="U100" s="9"/>
      <c r="V100" s="9"/>
    </row>
    <row r="101" spans="3:22" x14ac:dyDescent="0.25">
      <c r="C101" s="5">
        <v>44501</v>
      </c>
      <c r="D101" s="3">
        <v>0</v>
      </c>
      <c r="E101" s="6">
        <v>0</v>
      </c>
      <c r="F101" s="6">
        <v>0</v>
      </c>
      <c r="G101" s="6">
        <v>21.8</v>
      </c>
      <c r="H101" s="6">
        <v>1017.3</v>
      </c>
      <c r="I101" s="7">
        <v>87</v>
      </c>
      <c r="J101" s="4" t="s">
        <v>27</v>
      </c>
      <c r="K101" s="4">
        <v>19</v>
      </c>
      <c r="L101" s="4">
        <v>93</v>
      </c>
      <c r="M101" s="4">
        <v>1012</v>
      </c>
      <c r="N101" s="4">
        <v>0</v>
      </c>
      <c r="O101" s="4">
        <v>1</v>
      </c>
      <c r="P101" s="4">
        <v>0</v>
      </c>
      <c r="Q101" s="4">
        <v>112</v>
      </c>
      <c r="R101" s="9"/>
      <c r="S101" s="9"/>
      <c r="T101" s="9"/>
      <c r="U101" s="9"/>
      <c r="V101" s="9"/>
    </row>
    <row r="102" spans="3:22" x14ac:dyDescent="0.25">
      <c r="C102" s="5">
        <v>44501</v>
      </c>
      <c r="D102" s="3">
        <v>1.0416666666666666E-2</v>
      </c>
      <c r="R102" s="9"/>
      <c r="S102" s="9"/>
      <c r="T102" s="9"/>
      <c r="U102" s="9"/>
      <c r="V102" s="9"/>
    </row>
    <row r="103" spans="3:22" x14ac:dyDescent="0.25">
      <c r="C103" s="5">
        <v>44501</v>
      </c>
      <c r="D103" s="3">
        <v>2.0833333333333332E-2</v>
      </c>
      <c r="R103" s="9"/>
      <c r="S103" s="9"/>
      <c r="T103" s="9"/>
      <c r="U103" s="9"/>
      <c r="V103" s="9"/>
    </row>
    <row r="104" spans="3:22" x14ac:dyDescent="0.25">
      <c r="C104" s="5">
        <v>44501</v>
      </c>
      <c r="D104" s="3">
        <v>3.125E-2</v>
      </c>
      <c r="E104" s="6">
        <v>0</v>
      </c>
      <c r="F104" s="6">
        <v>0</v>
      </c>
      <c r="G104" s="6">
        <v>21.4</v>
      </c>
      <c r="H104" s="6">
        <v>1016.6</v>
      </c>
      <c r="I104" s="7">
        <v>86</v>
      </c>
      <c r="J104" s="4" t="s">
        <v>28</v>
      </c>
      <c r="K104" s="4">
        <v>19</v>
      </c>
      <c r="L104" s="4">
        <v>93</v>
      </c>
      <c r="M104" s="4">
        <v>1012</v>
      </c>
      <c r="N104" s="4">
        <v>0</v>
      </c>
      <c r="O104" s="4">
        <v>1</v>
      </c>
      <c r="P104" s="4">
        <v>0</v>
      </c>
      <c r="Q104" s="4">
        <v>112</v>
      </c>
      <c r="R104" s="9"/>
      <c r="S104" s="9"/>
      <c r="T104" s="9"/>
      <c r="U104" s="9"/>
      <c r="V104" s="9"/>
    </row>
    <row r="105" spans="3:22" x14ac:dyDescent="0.25">
      <c r="C105" s="5">
        <v>44501</v>
      </c>
      <c r="D105" s="3">
        <v>4.1666666666666664E-2</v>
      </c>
      <c r="R105" s="9"/>
      <c r="S105" s="9"/>
      <c r="T105" s="9"/>
      <c r="U105" s="9"/>
      <c r="V105" s="9"/>
    </row>
    <row r="106" spans="3:22" x14ac:dyDescent="0.25">
      <c r="C106" s="5">
        <v>44501</v>
      </c>
      <c r="D106" s="3">
        <v>5.2083333333333336E-2</v>
      </c>
      <c r="R106" s="9"/>
      <c r="S106" s="9"/>
      <c r="T106" s="9"/>
      <c r="U106" s="9"/>
      <c r="V106" s="9"/>
    </row>
    <row r="107" spans="3:22" x14ac:dyDescent="0.25">
      <c r="C107" s="5">
        <v>44501</v>
      </c>
      <c r="D107" s="3">
        <v>6.25E-2</v>
      </c>
      <c r="E107" s="6">
        <v>0.2</v>
      </c>
      <c r="F107" s="6">
        <v>0</v>
      </c>
      <c r="G107" s="6">
        <v>21.6</v>
      </c>
      <c r="H107" s="6">
        <v>1016.1</v>
      </c>
      <c r="I107" s="7">
        <v>87</v>
      </c>
      <c r="J107" s="4" t="s">
        <v>29</v>
      </c>
      <c r="K107" s="4">
        <v>19</v>
      </c>
      <c r="L107" s="4">
        <v>93</v>
      </c>
      <c r="M107" s="4">
        <v>1012</v>
      </c>
      <c r="N107" s="4">
        <v>0</v>
      </c>
      <c r="O107" s="4">
        <v>0</v>
      </c>
      <c r="P107" s="4">
        <v>0</v>
      </c>
      <c r="Q107" s="4">
        <v>112</v>
      </c>
      <c r="R107" s="9"/>
      <c r="S107" s="9"/>
      <c r="T107" s="9"/>
      <c r="U107" s="9"/>
      <c r="V107" s="9"/>
    </row>
    <row r="108" spans="3:22" x14ac:dyDescent="0.25">
      <c r="C108" s="5">
        <v>44501</v>
      </c>
      <c r="D108" s="3">
        <v>7.2916666666666671E-2</v>
      </c>
      <c r="R108" s="9"/>
      <c r="S108" s="9"/>
      <c r="T108" s="9"/>
      <c r="U108" s="9"/>
      <c r="V108" s="9"/>
    </row>
    <row r="109" spans="3:22" x14ac:dyDescent="0.25">
      <c r="C109" s="5">
        <v>44501</v>
      </c>
      <c r="D109" s="3">
        <v>8.3333333333333329E-2</v>
      </c>
      <c r="R109" s="9"/>
      <c r="S109" s="9"/>
      <c r="T109" s="9"/>
      <c r="U109" s="9"/>
      <c r="V109" s="9"/>
    </row>
    <row r="110" spans="3:22" x14ac:dyDescent="0.25">
      <c r="C110" s="5">
        <v>44501</v>
      </c>
      <c r="D110" s="3">
        <v>9.375E-2</v>
      </c>
      <c r="R110" s="9"/>
      <c r="S110" s="9"/>
      <c r="T110" s="9"/>
      <c r="U110" s="9"/>
      <c r="V110" s="9"/>
    </row>
    <row r="111" spans="3:22" x14ac:dyDescent="0.25">
      <c r="C111" s="5">
        <v>44501</v>
      </c>
      <c r="D111" s="3">
        <v>0.10416666666666667</v>
      </c>
      <c r="R111" s="9"/>
      <c r="S111" s="9"/>
      <c r="T111" s="9"/>
      <c r="U111" s="9"/>
      <c r="V111" s="9"/>
    </row>
    <row r="112" spans="3:22" x14ac:dyDescent="0.25">
      <c r="C112" s="5">
        <v>44501</v>
      </c>
      <c r="D112" s="3">
        <v>0.11458333333333333</v>
      </c>
      <c r="R112" s="9"/>
      <c r="S112" s="9"/>
      <c r="T112" s="9"/>
      <c r="U112" s="9"/>
      <c r="V112" s="9"/>
    </row>
    <row r="113" spans="3:22" x14ac:dyDescent="0.25">
      <c r="C113" s="5">
        <v>44501</v>
      </c>
      <c r="D113" s="3">
        <v>0.125</v>
      </c>
      <c r="R113" s="9"/>
      <c r="S113" s="9"/>
      <c r="T113" s="9"/>
      <c r="U113" s="9"/>
      <c r="V113" s="9"/>
    </row>
    <row r="114" spans="3:22" x14ac:dyDescent="0.25">
      <c r="C114" s="5">
        <v>44501</v>
      </c>
      <c r="D114" s="3">
        <v>0.13541666666666666</v>
      </c>
      <c r="R114" s="9"/>
      <c r="S114" s="9"/>
      <c r="T114" s="9"/>
      <c r="U114" s="9"/>
      <c r="V114" s="9"/>
    </row>
    <row r="115" spans="3:22" x14ac:dyDescent="0.25">
      <c r="C115" s="5">
        <v>44501</v>
      </c>
      <c r="D115" s="3">
        <v>0.14583333333333334</v>
      </c>
      <c r="R115" s="9"/>
      <c r="S115" s="9"/>
      <c r="T115" s="9"/>
      <c r="U115" s="9"/>
      <c r="V115" s="9"/>
    </row>
    <row r="116" spans="3:22" x14ac:dyDescent="0.25">
      <c r="C116" s="5">
        <v>44501</v>
      </c>
      <c r="D116" s="3">
        <v>0.15625</v>
      </c>
      <c r="R116" s="9"/>
      <c r="S116" s="9"/>
      <c r="T116" s="9"/>
      <c r="U116" s="9"/>
      <c r="V116" s="9"/>
    </row>
    <row r="117" spans="3:22" x14ac:dyDescent="0.25">
      <c r="C117" s="5">
        <v>44501</v>
      </c>
      <c r="D117" s="3">
        <v>0.16666666666666666</v>
      </c>
      <c r="R117" s="9"/>
      <c r="S117" s="9"/>
      <c r="T117" s="9"/>
      <c r="U117" s="9"/>
      <c r="V117" s="9"/>
    </row>
    <row r="118" spans="3:22" x14ac:dyDescent="0.25">
      <c r="C118" s="5">
        <v>44501</v>
      </c>
      <c r="D118" s="3">
        <v>0.17708333333333334</v>
      </c>
      <c r="R118" s="9"/>
      <c r="S118" s="9"/>
      <c r="T118" s="9"/>
      <c r="U118" s="9"/>
      <c r="V118" s="9"/>
    </row>
    <row r="119" spans="3:22" x14ac:dyDescent="0.25">
      <c r="C119" s="5">
        <v>44501</v>
      </c>
      <c r="D119" s="3">
        <v>0.1875</v>
      </c>
      <c r="R119" s="9"/>
      <c r="S119" s="9"/>
      <c r="T119" s="9"/>
      <c r="U119" s="9"/>
      <c r="V119" s="9"/>
    </row>
    <row r="120" spans="3:22" x14ac:dyDescent="0.25">
      <c r="C120" s="5">
        <v>44501</v>
      </c>
      <c r="D120" s="3">
        <v>0.19791666666666666</v>
      </c>
      <c r="R120" s="9"/>
      <c r="S120" s="9"/>
      <c r="T120" s="9"/>
      <c r="U120" s="9"/>
      <c r="V120" s="9"/>
    </row>
    <row r="121" spans="3:22" x14ac:dyDescent="0.25">
      <c r="C121" s="5">
        <v>44501</v>
      </c>
      <c r="D121" s="3">
        <v>0.20833333333333334</v>
      </c>
      <c r="R121" s="9"/>
      <c r="S121" s="9"/>
      <c r="T121" s="9"/>
      <c r="U121" s="9"/>
      <c r="V121" s="9"/>
    </row>
    <row r="122" spans="3:22" x14ac:dyDescent="0.25">
      <c r="C122" s="5">
        <v>44501</v>
      </c>
      <c r="D122" s="3">
        <v>0.21875</v>
      </c>
      <c r="R122" s="9"/>
      <c r="S122" s="9"/>
      <c r="T122" s="9"/>
      <c r="U122" s="9"/>
      <c r="V122" s="9"/>
    </row>
    <row r="123" spans="3:22" x14ac:dyDescent="0.25">
      <c r="C123" s="5">
        <v>44501</v>
      </c>
      <c r="D123" s="3">
        <v>0.22916666666666666</v>
      </c>
      <c r="R123" s="9"/>
      <c r="S123" s="9"/>
      <c r="T123" s="9"/>
      <c r="U123" s="9"/>
      <c r="V123" s="9"/>
    </row>
    <row r="124" spans="3:22" x14ac:dyDescent="0.25">
      <c r="C124" s="5">
        <v>44501</v>
      </c>
      <c r="D124" s="3">
        <v>0.23958333333333334</v>
      </c>
      <c r="E124" s="6">
        <v>0.4</v>
      </c>
      <c r="F124" s="6">
        <v>2</v>
      </c>
      <c r="G124" s="6">
        <v>22</v>
      </c>
      <c r="H124" s="6">
        <v>1015.3</v>
      </c>
      <c r="I124" s="7">
        <v>87</v>
      </c>
      <c r="J124" s="4" t="s">
        <v>30</v>
      </c>
      <c r="K124" s="4">
        <v>19</v>
      </c>
      <c r="L124" s="4">
        <v>93</v>
      </c>
      <c r="M124" s="4">
        <v>1009</v>
      </c>
      <c r="N124" s="4">
        <v>0</v>
      </c>
      <c r="O124" s="4">
        <v>0</v>
      </c>
      <c r="P124" s="4">
        <v>0</v>
      </c>
      <c r="Q124" s="4">
        <v>0</v>
      </c>
      <c r="R124" s="9"/>
      <c r="S124" s="9"/>
      <c r="T124" s="9"/>
      <c r="U124" s="9"/>
      <c r="V124" s="9"/>
    </row>
    <row r="125" spans="3:22" x14ac:dyDescent="0.25">
      <c r="C125" s="5">
        <v>44501</v>
      </c>
      <c r="D125" s="3">
        <v>0.25</v>
      </c>
      <c r="R125" s="9"/>
      <c r="S125" s="9"/>
      <c r="T125" s="9"/>
      <c r="U125" s="9"/>
      <c r="V125" s="9"/>
    </row>
    <row r="126" spans="3:22" x14ac:dyDescent="0.25">
      <c r="C126" s="5">
        <v>44501</v>
      </c>
      <c r="D126" s="3">
        <v>0.26041666666666669</v>
      </c>
      <c r="R126" s="9"/>
      <c r="S126" s="9"/>
      <c r="T126" s="9"/>
      <c r="U126" s="9"/>
      <c r="V126" s="9"/>
    </row>
    <row r="127" spans="3:22" x14ac:dyDescent="0.25">
      <c r="C127" s="5">
        <v>44501</v>
      </c>
      <c r="D127" s="3">
        <v>0.27083333333333331</v>
      </c>
      <c r="R127" s="9"/>
      <c r="S127" s="9"/>
      <c r="T127" s="9"/>
      <c r="U127" s="9"/>
      <c r="V127" s="9"/>
    </row>
    <row r="128" spans="3:22" x14ac:dyDescent="0.25">
      <c r="C128" s="5">
        <v>44501</v>
      </c>
      <c r="D128" s="3">
        <v>0.28125</v>
      </c>
      <c r="R128" s="9"/>
      <c r="S128" s="9"/>
      <c r="T128" s="9"/>
      <c r="U128" s="9"/>
      <c r="V128" s="9"/>
    </row>
    <row r="129" spans="3:22" x14ac:dyDescent="0.25">
      <c r="C129" s="5">
        <v>44501</v>
      </c>
      <c r="D129" s="3">
        <v>0.29166666666666669</v>
      </c>
      <c r="R129" s="9"/>
      <c r="S129" s="9"/>
      <c r="T129" s="9"/>
      <c r="U129" s="9"/>
      <c r="V129" s="9"/>
    </row>
    <row r="130" spans="3:22" x14ac:dyDescent="0.25">
      <c r="C130" s="5">
        <v>44501</v>
      </c>
      <c r="D130" s="3">
        <v>0.30208333333333331</v>
      </c>
      <c r="R130" s="9"/>
      <c r="S130" s="9"/>
      <c r="T130" s="9"/>
      <c r="U130" s="9"/>
      <c r="V130" s="9"/>
    </row>
    <row r="131" spans="3:22" x14ac:dyDescent="0.25">
      <c r="C131" s="5">
        <v>44501</v>
      </c>
      <c r="D131" s="3">
        <v>0.3125</v>
      </c>
      <c r="R131" s="9"/>
      <c r="S131" s="9"/>
      <c r="T131" s="9"/>
      <c r="U131" s="9"/>
      <c r="V131" s="9"/>
    </row>
    <row r="132" spans="3:22" x14ac:dyDescent="0.25">
      <c r="C132" s="5">
        <v>44501</v>
      </c>
      <c r="D132" s="3">
        <v>0.32291666666666669</v>
      </c>
      <c r="R132" s="9"/>
      <c r="S132" s="9"/>
      <c r="T132" s="9"/>
      <c r="U132" s="9"/>
      <c r="V132" s="9"/>
    </row>
    <row r="133" spans="3:22" x14ac:dyDescent="0.25">
      <c r="C133" s="5">
        <v>44501</v>
      </c>
      <c r="D133" s="3">
        <v>0.33333333333333331</v>
      </c>
      <c r="R133" s="9"/>
      <c r="S133" s="9"/>
      <c r="T133" s="9"/>
      <c r="U133" s="9"/>
      <c r="V133" s="9"/>
    </row>
    <row r="134" spans="3:22" x14ac:dyDescent="0.25">
      <c r="C134" s="5">
        <v>44501</v>
      </c>
      <c r="D134" s="3">
        <v>0.34375</v>
      </c>
      <c r="R134" s="9"/>
      <c r="S134" s="9"/>
      <c r="T134" s="9"/>
      <c r="U134" s="9"/>
      <c r="V134" s="9"/>
    </row>
    <row r="135" spans="3:22" x14ac:dyDescent="0.25">
      <c r="C135" s="5">
        <v>44501</v>
      </c>
      <c r="D135" s="3">
        <v>0.35416666666666669</v>
      </c>
      <c r="E135" s="6">
        <v>1</v>
      </c>
      <c r="F135" s="6">
        <v>0.6</v>
      </c>
      <c r="G135" s="6">
        <v>23.2</v>
      </c>
      <c r="H135" s="6">
        <v>1015.8</v>
      </c>
      <c r="I135" s="7">
        <v>85</v>
      </c>
      <c r="J135" s="4" t="s">
        <v>31</v>
      </c>
      <c r="K135" s="4">
        <v>19</v>
      </c>
      <c r="L135" s="4">
        <v>93</v>
      </c>
      <c r="M135" s="4">
        <v>0</v>
      </c>
      <c r="N135" s="4">
        <v>1</v>
      </c>
      <c r="O135" s="4">
        <v>0</v>
      </c>
      <c r="P135" s="4">
        <v>0</v>
      </c>
      <c r="Q135" s="4">
        <v>0</v>
      </c>
      <c r="R135" s="9"/>
      <c r="S135" s="9"/>
      <c r="T135" s="9"/>
      <c r="U135" s="9"/>
      <c r="V135" s="9"/>
    </row>
    <row r="136" spans="3:22" x14ac:dyDescent="0.25">
      <c r="C136" s="5">
        <v>44501</v>
      </c>
      <c r="D136" s="3">
        <v>0.36458333333333331</v>
      </c>
      <c r="R136" s="9"/>
      <c r="S136" s="9"/>
      <c r="T136" s="9"/>
      <c r="U136" s="9"/>
      <c r="V136" s="9"/>
    </row>
    <row r="137" spans="3:22" x14ac:dyDescent="0.25">
      <c r="C137" s="5">
        <v>44501</v>
      </c>
      <c r="D137" s="3">
        <v>0.375</v>
      </c>
      <c r="R137" s="9"/>
      <c r="S137" s="9"/>
      <c r="T137" s="9"/>
      <c r="U137" s="9"/>
      <c r="V137" s="9"/>
    </row>
    <row r="138" spans="3:22" x14ac:dyDescent="0.25">
      <c r="C138" s="5">
        <v>44501</v>
      </c>
      <c r="D138" s="3">
        <v>0.38541666666666669</v>
      </c>
      <c r="J138" s="4" t="s">
        <v>32</v>
      </c>
      <c r="K138" s="4">
        <v>19</v>
      </c>
      <c r="L138" s="4">
        <v>93</v>
      </c>
      <c r="M138" s="4">
        <v>0</v>
      </c>
      <c r="N138" s="4">
        <v>1</v>
      </c>
      <c r="O138" s="4">
        <v>1</v>
      </c>
      <c r="P138" s="4">
        <v>0</v>
      </c>
      <c r="Q138" s="4">
        <v>112</v>
      </c>
      <c r="R138" s="9"/>
      <c r="S138" s="9"/>
      <c r="T138" s="9"/>
      <c r="U138" s="9"/>
      <c r="V138" s="9"/>
    </row>
    <row r="139" spans="3:22" x14ac:dyDescent="0.25">
      <c r="C139" s="5">
        <v>44501</v>
      </c>
      <c r="D139" s="3">
        <v>0.39583333333333331</v>
      </c>
      <c r="R139" s="9"/>
      <c r="S139" s="9"/>
      <c r="T139" s="9"/>
      <c r="U139" s="9"/>
      <c r="V139" s="9"/>
    </row>
    <row r="140" spans="3:22" x14ac:dyDescent="0.25">
      <c r="C140" s="5">
        <v>44501</v>
      </c>
      <c r="D140" s="3">
        <v>0.40625</v>
      </c>
      <c r="R140" s="9"/>
      <c r="S140" s="9"/>
      <c r="T140" s="9"/>
      <c r="U140" s="9"/>
      <c r="V140" s="9"/>
    </row>
    <row r="141" spans="3:22" x14ac:dyDescent="0.25">
      <c r="C141" s="5">
        <v>44501</v>
      </c>
      <c r="D141" s="3">
        <v>0.41666666666666669</v>
      </c>
      <c r="R141" s="9"/>
      <c r="S141" s="9"/>
      <c r="T141" s="9"/>
      <c r="U141" s="9"/>
      <c r="V141" s="9"/>
    </row>
    <row r="142" spans="3:22" x14ac:dyDescent="0.25">
      <c r="C142" s="5">
        <v>44501</v>
      </c>
      <c r="D142" s="3">
        <v>0.42708333333333331</v>
      </c>
      <c r="R142" s="9"/>
      <c r="S142" s="9"/>
      <c r="T142" s="9"/>
      <c r="U142" s="9"/>
      <c r="V142" s="9"/>
    </row>
    <row r="143" spans="3:22" x14ac:dyDescent="0.25">
      <c r="C143" s="5">
        <v>44501</v>
      </c>
      <c r="D143" s="3">
        <v>0.4375</v>
      </c>
      <c r="R143" s="9"/>
      <c r="S143" s="9"/>
      <c r="T143" s="9"/>
      <c r="U143" s="9"/>
      <c r="V143" s="9"/>
    </row>
    <row r="144" spans="3:22" x14ac:dyDescent="0.25">
      <c r="C144" s="5">
        <v>44501</v>
      </c>
      <c r="D144" s="3">
        <v>0.44791666666666669</v>
      </c>
      <c r="E144" s="6">
        <v>0</v>
      </c>
      <c r="F144" s="6">
        <v>0</v>
      </c>
      <c r="G144" s="6">
        <v>24.7</v>
      </c>
      <c r="H144" s="6">
        <v>1015.6</v>
      </c>
      <c r="I144" s="7">
        <v>76</v>
      </c>
      <c r="J144" s="4" t="s">
        <v>33</v>
      </c>
      <c r="K144" s="4">
        <v>22</v>
      </c>
      <c r="L144" s="4">
        <v>95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9"/>
      <c r="S144" s="9"/>
      <c r="T144" s="9"/>
      <c r="U144" s="9"/>
      <c r="V144" s="9"/>
    </row>
    <row r="145" spans="3:22" x14ac:dyDescent="0.25">
      <c r="C145" s="5">
        <v>44501</v>
      </c>
      <c r="D145" s="3">
        <v>0.45833333333333331</v>
      </c>
      <c r="E145" s="6">
        <v>0</v>
      </c>
      <c r="F145" s="6">
        <v>1</v>
      </c>
      <c r="G145" s="6">
        <v>24.6</v>
      </c>
      <c r="H145" s="6">
        <v>1015.6</v>
      </c>
      <c r="I145" s="7">
        <v>83</v>
      </c>
      <c r="R145" s="9"/>
      <c r="S145" s="9"/>
      <c r="T145" s="9"/>
      <c r="U145" s="9"/>
      <c r="V145" s="9"/>
    </row>
    <row r="146" spans="3:22" x14ac:dyDescent="0.25">
      <c r="C146" s="5">
        <v>44501</v>
      </c>
      <c r="D146" s="3">
        <v>0.46875</v>
      </c>
      <c r="E146" s="6">
        <v>0</v>
      </c>
      <c r="F146" s="6">
        <v>0</v>
      </c>
      <c r="G146" s="6">
        <v>25.5</v>
      </c>
      <c r="H146" s="6">
        <v>1015.2</v>
      </c>
      <c r="I146" s="7">
        <v>79</v>
      </c>
      <c r="J146" s="4" t="s">
        <v>34</v>
      </c>
      <c r="K146" s="4">
        <v>22</v>
      </c>
      <c r="L146" s="4">
        <v>94</v>
      </c>
      <c r="M146" s="4">
        <v>0</v>
      </c>
      <c r="N146" s="4">
        <v>0</v>
      </c>
      <c r="O146" s="4">
        <v>1</v>
      </c>
      <c r="P146" s="4">
        <v>0</v>
      </c>
      <c r="Q146" s="4">
        <v>225</v>
      </c>
      <c r="R146" s="9"/>
      <c r="S146" s="9"/>
      <c r="T146" s="9"/>
      <c r="U146" s="9"/>
      <c r="V146" s="9"/>
    </row>
    <row r="147" spans="3:22" x14ac:dyDescent="0.25">
      <c r="C147" s="5">
        <v>44501</v>
      </c>
      <c r="D147" s="3">
        <v>0.47916666666666669</v>
      </c>
      <c r="R147" s="9"/>
      <c r="S147" s="9"/>
      <c r="T147" s="9"/>
      <c r="U147" s="9"/>
      <c r="V147" s="9"/>
    </row>
    <row r="148" spans="3:22" x14ac:dyDescent="0.25">
      <c r="C148" s="5">
        <v>44501</v>
      </c>
      <c r="D148" s="3">
        <v>0.48958333333333331</v>
      </c>
      <c r="R148" s="9"/>
      <c r="S148" s="9"/>
      <c r="T148" s="9"/>
      <c r="U148" s="9"/>
      <c r="V148" s="9"/>
    </row>
    <row r="149" spans="3:22" x14ac:dyDescent="0.25">
      <c r="C149" s="5">
        <v>44501</v>
      </c>
      <c r="D149" s="3">
        <v>0.5</v>
      </c>
      <c r="R149" s="9"/>
      <c r="S149" s="9"/>
      <c r="T149" s="9"/>
      <c r="U149" s="9"/>
      <c r="V149" s="9"/>
    </row>
    <row r="150" spans="3:22" x14ac:dyDescent="0.25">
      <c r="C150" s="5">
        <v>44501</v>
      </c>
      <c r="D150" s="3">
        <v>0.51041666666666663</v>
      </c>
      <c r="R150" s="9"/>
      <c r="S150" s="9"/>
      <c r="T150" s="9"/>
      <c r="U150" s="9"/>
      <c r="V150" s="9"/>
    </row>
    <row r="151" spans="3:22" x14ac:dyDescent="0.25">
      <c r="C151" s="5">
        <v>44501</v>
      </c>
      <c r="D151" s="3">
        <v>0.52083333333333337</v>
      </c>
      <c r="E151" s="6">
        <v>0</v>
      </c>
      <c r="F151" s="6">
        <v>0</v>
      </c>
      <c r="G151" s="6">
        <v>26.3</v>
      </c>
      <c r="H151" s="6">
        <v>1014.5</v>
      </c>
      <c r="I151" s="7">
        <v>69</v>
      </c>
      <c r="J151" s="4" t="s">
        <v>35</v>
      </c>
      <c r="K151" s="4">
        <v>27</v>
      </c>
      <c r="L151" s="4">
        <v>77</v>
      </c>
      <c r="M151" s="4">
        <v>0</v>
      </c>
      <c r="N151" s="4">
        <v>1</v>
      </c>
      <c r="O151" s="4">
        <v>0</v>
      </c>
      <c r="P151" s="4">
        <v>2</v>
      </c>
      <c r="Q151" s="4">
        <v>112</v>
      </c>
      <c r="R151" s="9"/>
      <c r="S151" s="9"/>
      <c r="T151" s="9"/>
      <c r="U151" s="9"/>
      <c r="V151" s="9"/>
    </row>
    <row r="152" spans="3:22" x14ac:dyDescent="0.25">
      <c r="C152" s="5">
        <v>44501</v>
      </c>
      <c r="D152" s="3">
        <v>0.53125</v>
      </c>
      <c r="E152" s="6">
        <v>0</v>
      </c>
      <c r="F152" s="6">
        <v>0</v>
      </c>
      <c r="G152" s="6">
        <v>26</v>
      </c>
      <c r="H152" s="6">
        <v>1014.2</v>
      </c>
      <c r="I152" s="7">
        <v>68</v>
      </c>
      <c r="J152" s="4" t="s">
        <v>36</v>
      </c>
      <c r="K152" s="4">
        <v>28</v>
      </c>
      <c r="L152" s="4">
        <v>75</v>
      </c>
      <c r="M152" s="4">
        <v>0</v>
      </c>
      <c r="N152" s="4">
        <v>1</v>
      </c>
      <c r="O152" s="4">
        <v>0</v>
      </c>
      <c r="P152" s="4">
        <v>3</v>
      </c>
      <c r="Q152" s="4">
        <v>157</v>
      </c>
      <c r="R152" s="9"/>
      <c r="S152" s="9"/>
      <c r="T152" s="9"/>
      <c r="U152" s="9"/>
      <c r="V152" s="9"/>
    </row>
    <row r="153" spans="3:22" x14ac:dyDescent="0.25">
      <c r="C153" s="5">
        <v>44501</v>
      </c>
      <c r="D153" s="3">
        <v>0.54166666666666663</v>
      </c>
      <c r="R153" s="9"/>
      <c r="S153" s="9"/>
      <c r="T153" s="9"/>
      <c r="U153" s="9"/>
      <c r="V153" s="9"/>
    </row>
    <row r="154" spans="3:22" x14ac:dyDescent="0.25">
      <c r="C154" s="5">
        <v>44501</v>
      </c>
      <c r="D154" s="3">
        <v>0.55208333333333337</v>
      </c>
      <c r="E154" s="6">
        <v>0.2</v>
      </c>
      <c r="F154" s="6">
        <v>0</v>
      </c>
      <c r="G154" s="6">
        <v>25.1</v>
      </c>
      <c r="H154" s="6">
        <v>1014.1</v>
      </c>
      <c r="I154" s="7">
        <v>77</v>
      </c>
      <c r="J154" s="4" t="s">
        <v>37</v>
      </c>
      <c r="K154" s="4">
        <v>23</v>
      </c>
      <c r="L154" s="4">
        <v>93</v>
      </c>
      <c r="M154" s="4">
        <v>0</v>
      </c>
      <c r="N154" s="4">
        <v>0</v>
      </c>
      <c r="O154" s="4">
        <v>2</v>
      </c>
      <c r="P154" s="4">
        <v>1</v>
      </c>
      <c r="Q154" s="4">
        <v>112</v>
      </c>
      <c r="R154" s="9"/>
      <c r="S154" s="9"/>
      <c r="T154" s="9"/>
      <c r="U154" s="9"/>
      <c r="V154" s="9"/>
    </row>
    <row r="155" spans="3:22" x14ac:dyDescent="0.25">
      <c r="C155" s="5">
        <v>44501</v>
      </c>
      <c r="D155" s="3">
        <v>0.5625</v>
      </c>
      <c r="R155" s="9"/>
      <c r="S155" s="9"/>
      <c r="T155" s="9"/>
      <c r="U155" s="9"/>
      <c r="V155" s="9"/>
    </row>
    <row r="156" spans="3:22" x14ac:dyDescent="0.25">
      <c r="C156" s="5">
        <v>44501</v>
      </c>
      <c r="D156" s="3">
        <v>0.57291666666666663</v>
      </c>
      <c r="R156" s="9"/>
      <c r="S156" s="9"/>
      <c r="T156" s="9"/>
      <c r="U156" s="9"/>
      <c r="V156" s="9"/>
    </row>
    <row r="157" spans="3:22" x14ac:dyDescent="0.25">
      <c r="C157" s="5">
        <v>44501</v>
      </c>
      <c r="D157" s="3">
        <v>0.58333333333333337</v>
      </c>
      <c r="R157" s="9"/>
      <c r="S157" s="9"/>
      <c r="T157" s="9"/>
      <c r="U157" s="9"/>
      <c r="V157" s="9"/>
    </row>
    <row r="158" spans="3:22" x14ac:dyDescent="0.25">
      <c r="C158" s="5">
        <v>44501</v>
      </c>
      <c r="D158" s="3">
        <v>0.59375</v>
      </c>
      <c r="E158" s="6">
        <v>0</v>
      </c>
      <c r="F158" s="6">
        <v>0</v>
      </c>
      <c r="G158" s="6">
        <v>26.6</v>
      </c>
      <c r="H158" s="6">
        <v>1013.4</v>
      </c>
      <c r="I158" s="7">
        <v>64</v>
      </c>
      <c r="J158" s="4" t="s">
        <v>38</v>
      </c>
      <c r="K158" s="4">
        <v>26</v>
      </c>
      <c r="L158" s="4">
        <v>80</v>
      </c>
      <c r="M158" s="4">
        <v>0</v>
      </c>
      <c r="N158" s="4">
        <v>3</v>
      </c>
      <c r="O158" s="4">
        <v>0</v>
      </c>
      <c r="P158" s="4">
        <v>3</v>
      </c>
      <c r="Q158" s="4">
        <v>225</v>
      </c>
      <c r="R158" s="9"/>
      <c r="S158" s="9"/>
      <c r="T158" s="9"/>
      <c r="U158" s="9"/>
      <c r="V158" s="9"/>
    </row>
    <row r="159" spans="3:22" x14ac:dyDescent="0.25">
      <c r="C159" s="5">
        <v>44501</v>
      </c>
      <c r="D159" s="3">
        <v>0.60416666666666663</v>
      </c>
      <c r="R159" s="9"/>
      <c r="S159" s="9"/>
      <c r="T159" s="9"/>
      <c r="U159" s="9"/>
      <c r="V159" s="9"/>
    </row>
    <row r="160" spans="3:22" x14ac:dyDescent="0.25">
      <c r="C160" s="5">
        <v>44501</v>
      </c>
      <c r="D160" s="3">
        <v>0.61458333333333337</v>
      </c>
      <c r="R160" s="9"/>
      <c r="S160" s="9"/>
      <c r="T160" s="9"/>
      <c r="U160" s="9"/>
      <c r="V160" s="9"/>
    </row>
    <row r="161" spans="3:22" x14ac:dyDescent="0.25">
      <c r="C161" s="5">
        <v>44501</v>
      </c>
      <c r="D161" s="3">
        <v>0.625</v>
      </c>
      <c r="R161" s="9"/>
      <c r="S161" s="9"/>
      <c r="T161" s="9"/>
      <c r="U161" s="9"/>
      <c r="V161" s="9"/>
    </row>
    <row r="162" spans="3:22" x14ac:dyDescent="0.25">
      <c r="C162" s="5">
        <v>44501</v>
      </c>
      <c r="D162" s="3">
        <v>0.63541666666666663</v>
      </c>
      <c r="R162" s="9"/>
      <c r="S162" s="9"/>
      <c r="T162" s="9"/>
      <c r="U162" s="9"/>
      <c r="V162" s="9"/>
    </row>
    <row r="163" spans="3:22" x14ac:dyDescent="0.25">
      <c r="C163" s="5">
        <v>44501</v>
      </c>
      <c r="D163" s="3">
        <v>0.64583333333333337</v>
      </c>
      <c r="R163" s="9"/>
      <c r="S163" s="9"/>
      <c r="T163" s="9"/>
      <c r="U163" s="9"/>
      <c r="V163" s="9"/>
    </row>
    <row r="164" spans="3:22" x14ac:dyDescent="0.25">
      <c r="C164" s="5">
        <v>44501</v>
      </c>
      <c r="D164" s="3">
        <v>0.65625</v>
      </c>
      <c r="R164" s="9"/>
      <c r="S164" s="9"/>
      <c r="T164" s="9"/>
      <c r="U164" s="9"/>
      <c r="V164" s="9"/>
    </row>
    <row r="165" spans="3:22" x14ac:dyDescent="0.25">
      <c r="C165" s="5">
        <v>44501</v>
      </c>
      <c r="D165" s="3">
        <v>0.66666666666666663</v>
      </c>
      <c r="R165" s="9"/>
      <c r="S165" s="9"/>
      <c r="T165" s="9"/>
      <c r="U165" s="9"/>
      <c r="V165" s="9"/>
    </row>
    <row r="166" spans="3:22" x14ac:dyDescent="0.25">
      <c r="C166" s="5">
        <v>44501</v>
      </c>
      <c r="D166" s="3">
        <v>0.67708333333333337</v>
      </c>
      <c r="E166" s="6">
        <v>0</v>
      </c>
      <c r="F166" s="6">
        <v>0</v>
      </c>
      <c r="G166" s="6">
        <v>24.3</v>
      </c>
      <c r="H166" s="6">
        <v>1013.6</v>
      </c>
      <c r="I166" s="7">
        <v>74</v>
      </c>
      <c r="J166" s="4" t="s">
        <v>39</v>
      </c>
      <c r="K166" s="4">
        <v>26</v>
      </c>
      <c r="L166" s="4">
        <v>73</v>
      </c>
      <c r="M166" s="4">
        <v>-124</v>
      </c>
      <c r="N166" s="4">
        <v>2</v>
      </c>
      <c r="O166" s="4">
        <v>0</v>
      </c>
      <c r="P166" s="4">
        <v>3</v>
      </c>
      <c r="Q166" s="4">
        <v>135</v>
      </c>
      <c r="R166" s="9"/>
      <c r="S166" s="9"/>
      <c r="T166" s="9"/>
      <c r="U166" s="9"/>
      <c r="V166" s="9"/>
    </row>
    <row r="167" spans="3:22" x14ac:dyDescent="0.25">
      <c r="C167" s="5">
        <v>44501</v>
      </c>
      <c r="D167" s="3">
        <v>0.6875</v>
      </c>
      <c r="E167" s="6">
        <v>0</v>
      </c>
      <c r="F167" s="6">
        <v>0</v>
      </c>
      <c r="G167" s="6">
        <v>24.8</v>
      </c>
      <c r="H167" s="6">
        <v>1013.9</v>
      </c>
      <c r="I167" s="7">
        <v>77</v>
      </c>
      <c r="J167" s="4" t="s">
        <v>40</v>
      </c>
      <c r="K167" s="4">
        <v>30</v>
      </c>
      <c r="L167" s="4">
        <v>66</v>
      </c>
      <c r="M167" s="4">
        <v>0</v>
      </c>
      <c r="N167" s="4">
        <v>2</v>
      </c>
      <c r="O167" s="4">
        <v>0</v>
      </c>
      <c r="P167" s="4">
        <v>1</v>
      </c>
      <c r="Q167" s="4">
        <v>225</v>
      </c>
      <c r="R167" s="9"/>
      <c r="S167" s="9"/>
      <c r="T167" s="9"/>
      <c r="U167" s="9"/>
      <c r="V167" s="9"/>
    </row>
    <row r="168" spans="3:22" x14ac:dyDescent="0.25">
      <c r="C168" s="5">
        <v>44501</v>
      </c>
      <c r="D168" s="3">
        <v>0.69791666666666663</v>
      </c>
      <c r="E168" s="6">
        <v>0</v>
      </c>
      <c r="F168" s="6">
        <v>0</v>
      </c>
      <c r="G168" s="6">
        <v>25.3</v>
      </c>
      <c r="H168" s="6">
        <v>1013.9</v>
      </c>
      <c r="I168" s="7">
        <v>77</v>
      </c>
      <c r="J168" s="4" t="s">
        <v>41</v>
      </c>
      <c r="K168" s="4">
        <v>0</v>
      </c>
      <c r="L168" s="4">
        <v>0</v>
      </c>
      <c r="M168" s="4">
        <v>0</v>
      </c>
      <c r="N168" s="4">
        <v>3</v>
      </c>
      <c r="O168" s="4">
        <v>0</v>
      </c>
      <c r="P168" s="4">
        <v>1</v>
      </c>
      <c r="Q168" s="4">
        <v>45</v>
      </c>
      <c r="R168" s="9"/>
      <c r="S168" s="9"/>
      <c r="T168" s="9"/>
      <c r="U168" s="9"/>
      <c r="V168" s="9"/>
    </row>
    <row r="169" spans="3:22" x14ac:dyDescent="0.25">
      <c r="C169" s="5">
        <v>44501</v>
      </c>
      <c r="D169" s="3">
        <v>0.70833333333333337</v>
      </c>
      <c r="E169" s="6">
        <v>0</v>
      </c>
      <c r="F169" s="6">
        <v>0</v>
      </c>
      <c r="G169" s="6">
        <v>24.8</v>
      </c>
      <c r="H169" s="6">
        <v>1013.9</v>
      </c>
      <c r="I169" s="7">
        <v>75</v>
      </c>
      <c r="J169" s="4" t="s">
        <v>42</v>
      </c>
      <c r="K169" s="4">
        <v>0</v>
      </c>
      <c r="L169" s="4">
        <v>0</v>
      </c>
      <c r="M169" s="4">
        <v>0</v>
      </c>
      <c r="N169" s="4">
        <v>2</v>
      </c>
      <c r="O169" s="4">
        <v>0</v>
      </c>
      <c r="P169" s="4">
        <v>4</v>
      </c>
      <c r="Q169" s="4">
        <v>157</v>
      </c>
      <c r="R169" s="9"/>
      <c r="S169" s="9"/>
      <c r="T169" s="9"/>
      <c r="U169" s="9"/>
      <c r="V169" s="9"/>
    </row>
    <row r="170" spans="3:22" x14ac:dyDescent="0.25">
      <c r="C170" s="5">
        <v>44501</v>
      </c>
      <c r="D170" s="3">
        <v>0.71875</v>
      </c>
      <c r="E170" s="6">
        <v>0</v>
      </c>
      <c r="F170" s="6">
        <v>0</v>
      </c>
      <c r="G170" s="6">
        <v>25.3</v>
      </c>
      <c r="H170" s="6">
        <v>1014</v>
      </c>
      <c r="I170" s="7">
        <v>71</v>
      </c>
      <c r="J170" s="4" t="s">
        <v>43</v>
      </c>
      <c r="K170" s="4">
        <v>0</v>
      </c>
      <c r="L170" s="4">
        <v>0</v>
      </c>
      <c r="M170" s="4">
        <v>0</v>
      </c>
      <c r="N170" s="4">
        <v>2</v>
      </c>
      <c r="O170" s="4">
        <v>0</v>
      </c>
      <c r="P170" s="4">
        <v>2</v>
      </c>
      <c r="Q170" s="4">
        <v>225</v>
      </c>
      <c r="R170" s="9"/>
      <c r="S170" s="9"/>
      <c r="T170" s="9"/>
      <c r="U170" s="9"/>
      <c r="V170" s="9"/>
    </row>
    <row r="171" spans="3:22" x14ac:dyDescent="0.25">
      <c r="C171" s="5">
        <v>44501</v>
      </c>
      <c r="D171" s="3">
        <v>0.72916666666666663</v>
      </c>
      <c r="R171" s="9"/>
      <c r="S171" s="9"/>
      <c r="T171" s="9"/>
      <c r="U171" s="9"/>
      <c r="V171" s="9"/>
    </row>
    <row r="172" spans="3:22" x14ac:dyDescent="0.25">
      <c r="C172" s="5">
        <v>44501</v>
      </c>
      <c r="D172" s="3">
        <v>0.73958333333333337</v>
      </c>
      <c r="E172" s="6">
        <v>0</v>
      </c>
      <c r="F172" s="6">
        <v>0</v>
      </c>
      <c r="G172" s="6">
        <v>24.6</v>
      </c>
      <c r="H172" s="6">
        <v>1014.2</v>
      </c>
      <c r="I172" s="7">
        <v>74</v>
      </c>
      <c r="J172" s="4" t="s">
        <v>44</v>
      </c>
      <c r="K172" s="4">
        <v>24</v>
      </c>
      <c r="L172" s="4">
        <v>87</v>
      </c>
      <c r="M172" s="4">
        <v>0</v>
      </c>
      <c r="N172" s="4">
        <v>2</v>
      </c>
      <c r="O172" s="4">
        <v>0</v>
      </c>
      <c r="P172" s="4">
        <v>4</v>
      </c>
      <c r="Q172" s="4">
        <v>112</v>
      </c>
      <c r="R172" s="9"/>
      <c r="S172" s="9"/>
      <c r="T172" s="9"/>
      <c r="U172" s="9"/>
      <c r="V172" s="9"/>
    </row>
    <row r="173" spans="3:22" x14ac:dyDescent="0.25">
      <c r="C173" s="5">
        <v>44501</v>
      </c>
      <c r="D173" s="3">
        <v>0.75</v>
      </c>
      <c r="R173" s="9"/>
      <c r="S173" s="9"/>
      <c r="T173" s="9"/>
      <c r="U173" s="9"/>
      <c r="V173" s="9"/>
    </row>
    <row r="174" spans="3:22" x14ac:dyDescent="0.25">
      <c r="C174" s="5">
        <v>44501</v>
      </c>
      <c r="D174" s="3">
        <v>0.76041666666666663</v>
      </c>
      <c r="R174" s="9"/>
      <c r="S174" s="9"/>
      <c r="T174" s="9"/>
      <c r="U174" s="9"/>
      <c r="V174" s="9"/>
    </row>
    <row r="175" spans="3:22" x14ac:dyDescent="0.25">
      <c r="C175" s="5">
        <v>44501</v>
      </c>
      <c r="D175" s="3">
        <v>0.77083333333333337</v>
      </c>
      <c r="R175" s="9"/>
      <c r="S175" s="9"/>
      <c r="T175" s="9"/>
      <c r="U175" s="9"/>
      <c r="V175" s="9"/>
    </row>
    <row r="176" spans="3:22" x14ac:dyDescent="0.25">
      <c r="C176" s="5">
        <v>44501</v>
      </c>
      <c r="D176" s="3">
        <v>0.78125</v>
      </c>
      <c r="E176" s="6">
        <v>0</v>
      </c>
      <c r="F176" s="6">
        <v>0</v>
      </c>
      <c r="G176" s="6">
        <v>23</v>
      </c>
      <c r="H176" s="6">
        <v>1014.6</v>
      </c>
      <c r="I176" s="7">
        <v>78</v>
      </c>
      <c r="J176" s="4" t="s">
        <v>45</v>
      </c>
      <c r="K176" s="4">
        <v>26</v>
      </c>
      <c r="L176" s="4">
        <v>75</v>
      </c>
      <c r="M176" s="4">
        <v>0</v>
      </c>
      <c r="N176" s="4">
        <v>1</v>
      </c>
      <c r="O176" s="4">
        <v>0</v>
      </c>
      <c r="P176" s="4">
        <v>3</v>
      </c>
      <c r="Q176" s="4">
        <v>0</v>
      </c>
      <c r="R176" s="9"/>
      <c r="S176" s="9"/>
      <c r="T176" s="9"/>
      <c r="U176" s="9"/>
      <c r="V176" s="9"/>
    </row>
    <row r="177" spans="3:22" x14ac:dyDescent="0.25">
      <c r="C177" s="5">
        <v>44501</v>
      </c>
      <c r="D177" s="3">
        <v>0.79166666666666663</v>
      </c>
      <c r="R177" s="9"/>
      <c r="S177" s="9"/>
      <c r="T177" s="9"/>
      <c r="U177" s="9"/>
      <c r="V177" s="9"/>
    </row>
    <row r="178" spans="3:22" x14ac:dyDescent="0.25">
      <c r="C178" s="5">
        <v>44501</v>
      </c>
      <c r="D178" s="3">
        <v>0.80208333333333337</v>
      </c>
      <c r="E178" s="6">
        <v>0</v>
      </c>
      <c r="F178" s="6">
        <v>0</v>
      </c>
      <c r="G178" s="6">
        <v>23</v>
      </c>
      <c r="H178" s="6">
        <v>1014.8</v>
      </c>
      <c r="I178" s="7">
        <v>79</v>
      </c>
      <c r="J178" s="4" t="s">
        <v>46</v>
      </c>
      <c r="K178" s="4">
        <v>25</v>
      </c>
      <c r="L178" s="4">
        <v>79</v>
      </c>
      <c r="M178" s="4">
        <v>0</v>
      </c>
      <c r="N178" s="4">
        <v>1</v>
      </c>
      <c r="O178" s="4">
        <v>0</v>
      </c>
      <c r="P178" s="4">
        <v>1</v>
      </c>
      <c r="Q178" s="4">
        <v>45</v>
      </c>
      <c r="R178" s="9"/>
      <c r="S178" s="9"/>
      <c r="T178" s="9"/>
      <c r="U178" s="9"/>
      <c r="V178" s="9"/>
    </row>
    <row r="179" spans="3:22" x14ac:dyDescent="0.25">
      <c r="C179" s="5">
        <v>44501</v>
      </c>
      <c r="D179" s="3">
        <v>0.8125</v>
      </c>
      <c r="R179" s="9"/>
      <c r="S179" s="9"/>
      <c r="T179" s="9"/>
      <c r="U179" s="9"/>
      <c r="V179" s="9"/>
    </row>
    <row r="180" spans="3:22" x14ac:dyDescent="0.25">
      <c r="C180" s="5">
        <v>44501</v>
      </c>
      <c r="D180" s="3">
        <v>0.82291666666666663</v>
      </c>
      <c r="R180" s="9"/>
      <c r="S180" s="9"/>
      <c r="T180" s="9"/>
      <c r="U180" s="9"/>
      <c r="V180" s="9"/>
    </row>
    <row r="181" spans="3:22" x14ac:dyDescent="0.25">
      <c r="C181" s="5">
        <v>44501</v>
      </c>
      <c r="D181" s="3">
        <v>0.83333333333333337</v>
      </c>
      <c r="R181" s="9"/>
      <c r="S181" s="9"/>
      <c r="T181" s="9"/>
      <c r="U181" s="9"/>
      <c r="V181" s="9"/>
    </row>
    <row r="182" spans="3:22" x14ac:dyDescent="0.25">
      <c r="C182" s="5">
        <v>44501</v>
      </c>
      <c r="D182" s="3">
        <v>0.84375</v>
      </c>
      <c r="R182" s="9"/>
      <c r="S182" s="9"/>
      <c r="T182" s="9"/>
      <c r="U182" s="9"/>
      <c r="V182" s="9"/>
    </row>
    <row r="183" spans="3:22" x14ac:dyDescent="0.25">
      <c r="C183" s="5">
        <v>44501</v>
      </c>
      <c r="D183" s="3">
        <v>0.85416666666666663</v>
      </c>
      <c r="R183" s="9"/>
      <c r="S183" s="9"/>
      <c r="T183" s="9"/>
      <c r="U183" s="9"/>
      <c r="V183" s="9"/>
    </row>
    <row r="184" spans="3:22" x14ac:dyDescent="0.25">
      <c r="C184" s="5">
        <v>44501</v>
      </c>
      <c r="D184" s="3">
        <v>0.86458333333333337</v>
      </c>
      <c r="E184" s="6">
        <v>0</v>
      </c>
      <c r="F184" s="6">
        <v>0</v>
      </c>
      <c r="G184" s="6">
        <v>22.9</v>
      </c>
      <c r="H184" s="6">
        <v>1015.3</v>
      </c>
      <c r="I184" s="7">
        <v>78</v>
      </c>
      <c r="J184" s="4" t="s">
        <v>47</v>
      </c>
      <c r="K184" s="4">
        <v>23</v>
      </c>
      <c r="L184" s="4">
        <v>91</v>
      </c>
      <c r="M184" s="4">
        <v>0</v>
      </c>
      <c r="N184" s="4">
        <v>0</v>
      </c>
      <c r="O184" s="4">
        <v>0</v>
      </c>
      <c r="P184" s="4">
        <v>0</v>
      </c>
      <c r="Q184" s="4">
        <v>337</v>
      </c>
      <c r="R184" s="9"/>
      <c r="S184" s="9"/>
      <c r="T184" s="9"/>
      <c r="U184" s="9"/>
      <c r="V184" s="9"/>
    </row>
    <row r="185" spans="3:22" x14ac:dyDescent="0.25">
      <c r="C185" s="5">
        <v>44501</v>
      </c>
      <c r="D185" s="3">
        <v>0.875</v>
      </c>
      <c r="E185" s="6">
        <v>0</v>
      </c>
      <c r="F185" s="6">
        <v>0</v>
      </c>
      <c r="G185" s="6">
        <v>22.9</v>
      </c>
      <c r="H185" s="6">
        <v>1015.4</v>
      </c>
      <c r="I185" s="7">
        <v>79</v>
      </c>
      <c r="R185" s="9"/>
      <c r="S185" s="9"/>
      <c r="T185" s="9"/>
      <c r="U185" s="9"/>
      <c r="V185" s="9"/>
    </row>
    <row r="186" spans="3:22" x14ac:dyDescent="0.25">
      <c r="C186" s="5">
        <v>44501</v>
      </c>
      <c r="D186" s="3">
        <v>0.88541666666666663</v>
      </c>
      <c r="E186" s="6">
        <v>0</v>
      </c>
      <c r="F186" s="6">
        <v>0</v>
      </c>
      <c r="G186" s="6">
        <v>22.6</v>
      </c>
      <c r="H186" s="6">
        <v>1015.5</v>
      </c>
      <c r="I186" s="7">
        <v>78</v>
      </c>
      <c r="J186" s="4" t="s">
        <v>48</v>
      </c>
      <c r="K186" s="4">
        <v>22</v>
      </c>
      <c r="L186" s="4">
        <v>94</v>
      </c>
      <c r="M186" s="4">
        <v>0</v>
      </c>
      <c r="N186" s="4">
        <v>-1</v>
      </c>
      <c r="O186" s="4">
        <v>0</v>
      </c>
      <c r="P186" s="4">
        <v>0</v>
      </c>
      <c r="Q186" s="4">
        <v>0</v>
      </c>
      <c r="R186" s="9"/>
      <c r="S186" s="9"/>
      <c r="T186" s="9"/>
      <c r="U186" s="9"/>
      <c r="V186" s="9"/>
    </row>
    <row r="187" spans="3:22" x14ac:dyDescent="0.25">
      <c r="C187" s="5">
        <v>44501</v>
      </c>
      <c r="D187" s="3">
        <v>0.89583333333333337</v>
      </c>
      <c r="R187" s="9"/>
      <c r="S187" s="9"/>
      <c r="T187" s="9"/>
      <c r="U187" s="9"/>
      <c r="V187" s="9"/>
    </row>
    <row r="188" spans="3:22" x14ac:dyDescent="0.25">
      <c r="C188" s="5">
        <v>44501</v>
      </c>
      <c r="D188" s="3">
        <v>0.90625</v>
      </c>
      <c r="R188" s="9"/>
      <c r="S188" s="9"/>
      <c r="T188" s="9"/>
      <c r="U188" s="9"/>
      <c r="V188" s="9"/>
    </row>
    <row r="189" spans="3:22" x14ac:dyDescent="0.25">
      <c r="C189" s="5">
        <v>44501</v>
      </c>
      <c r="D189" s="3">
        <v>0.91666666666666663</v>
      </c>
      <c r="R189" s="9"/>
      <c r="S189" s="9"/>
      <c r="T189" s="9"/>
      <c r="U189" s="9"/>
      <c r="V189" s="9"/>
    </row>
    <row r="190" spans="3:22" x14ac:dyDescent="0.25">
      <c r="C190" s="5">
        <v>44501</v>
      </c>
      <c r="D190" s="3">
        <v>0.92708333333333337</v>
      </c>
      <c r="R190" s="9"/>
      <c r="S190" s="9"/>
      <c r="T190" s="9"/>
      <c r="U190" s="9"/>
      <c r="V190" s="9"/>
    </row>
    <row r="191" spans="3:22" x14ac:dyDescent="0.25">
      <c r="C191" s="5">
        <v>44501</v>
      </c>
      <c r="D191" s="3">
        <v>0.9375</v>
      </c>
      <c r="E191" s="6">
        <v>0</v>
      </c>
      <c r="F191" s="6">
        <v>0</v>
      </c>
      <c r="G191" s="6">
        <v>23.6</v>
      </c>
      <c r="H191" s="6">
        <v>1015.3</v>
      </c>
      <c r="I191" s="7">
        <v>82</v>
      </c>
      <c r="J191" s="4" t="s">
        <v>49</v>
      </c>
      <c r="K191" s="4">
        <v>21</v>
      </c>
      <c r="L191" s="4">
        <v>94</v>
      </c>
      <c r="M191" s="4">
        <v>-124</v>
      </c>
      <c r="N191" s="4">
        <v>2</v>
      </c>
      <c r="O191" s="4">
        <v>0</v>
      </c>
      <c r="P191" s="4">
        <v>0</v>
      </c>
      <c r="Q191" s="4">
        <v>135</v>
      </c>
      <c r="R191" s="9"/>
      <c r="S191" s="9"/>
      <c r="T191" s="9"/>
      <c r="U191" s="9"/>
      <c r="V191" s="9"/>
    </row>
    <row r="192" spans="3:22" x14ac:dyDescent="0.25">
      <c r="C192" s="5">
        <v>44501</v>
      </c>
      <c r="D192" s="3">
        <v>0.94791666666666663</v>
      </c>
      <c r="E192" s="6">
        <v>0</v>
      </c>
      <c r="F192" s="6">
        <v>0</v>
      </c>
      <c r="G192" s="6">
        <v>23.6</v>
      </c>
      <c r="H192" s="6">
        <v>1015.3</v>
      </c>
      <c r="I192" s="7">
        <v>81</v>
      </c>
      <c r="J192" s="4" t="s">
        <v>50</v>
      </c>
      <c r="K192" s="4">
        <v>21</v>
      </c>
      <c r="L192" s="4">
        <v>94</v>
      </c>
      <c r="M192" s="4">
        <v>-124</v>
      </c>
      <c r="N192" s="4">
        <v>2</v>
      </c>
      <c r="O192" s="4">
        <v>0</v>
      </c>
      <c r="P192" s="4">
        <v>0</v>
      </c>
      <c r="Q192" s="4">
        <v>0</v>
      </c>
      <c r="R192" s="9"/>
      <c r="S192" s="9"/>
      <c r="T192" s="9"/>
      <c r="U192" s="9"/>
      <c r="V192" s="9"/>
    </row>
    <row r="193" spans="3:22" x14ac:dyDescent="0.25">
      <c r="C193" s="5">
        <v>44501</v>
      </c>
      <c r="D193" s="3">
        <v>0.95833333333333337</v>
      </c>
      <c r="R193" s="9"/>
      <c r="S193" s="9"/>
      <c r="T193" s="9"/>
      <c r="U193" s="9"/>
      <c r="V193" s="9"/>
    </row>
    <row r="194" spans="3:22" x14ac:dyDescent="0.25">
      <c r="C194" s="5">
        <v>44501</v>
      </c>
      <c r="D194" s="3">
        <v>0.96875</v>
      </c>
      <c r="R194" s="9"/>
      <c r="S194" s="9"/>
      <c r="T194" s="9"/>
      <c r="U194" s="9"/>
      <c r="V194" s="9"/>
    </row>
    <row r="195" spans="3:22" x14ac:dyDescent="0.25">
      <c r="C195" s="5">
        <v>44501</v>
      </c>
      <c r="D195" s="3">
        <v>0.97916666666666663</v>
      </c>
      <c r="R195" s="9"/>
      <c r="S195" s="9"/>
      <c r="T195" s="9"/>
      <c r="U195" s="9"/>
      <c r="V195" s="9"/>
    </row>
    <row r="196" spans="3:22" x14ac:dyDescent="0.25">
      <c r="C196" s="5">
        <v>44501</v>
      </c>
      <c r="D196" s="3">
        <v>0.98958333333333337</v>
      </c>
      <c r="E196" s="6">
        <v>0.2</v>
      </c>
      <c r="F196" s="6">
        <v>0</v>
      </c>
      <c r="G196" s="6">
        <v>22.2</v>
      </c>
      <c r="H196" s="6">
        <v>1015.1</v>
      </c>
      <c r="I196" s="7">
        <v>81</v>
      </c>
      <c r="J196" s="4" t="s">
        <v>51</v>
      </c>
      <c r="K196" s="4">
        <v>21</v>
      </c>
      <c r="L196" s="4">
        <v>94</v>
      </c>
      <c r="M196" s="4">
        <v>0</v>
      </c>
      <c r="N196" s="4">
        <v>2</v>
      </c>
      <c r="O196" s="4">
        <v>0</v>
      </c>
      <c r="P196" s="4">
        <v>1</v>
      </c>
      <c r="Q196" s="4">
        <v>112</v>
      </c>
      <c r="R196" s="9"/>
      <c r="S196" s="9"/>
      <c r="T196" s="9"/>
      <c r="U196" s="9"/>
      <c r="V196" s="9"/>
    </row>
    <row r="197" spans="3:22" x14ac:dyDescent="0.25">
      <c r="C197" s="5">
        <v>44502</v>
      </c>
      <c r="D197" s="3">
        <v>0</v>
      </c>
      <c r="E197" s="6">
        <v>0</v>
      </c>
      <c r="F197" s="6">
        <v>0</v>
      </c>
      <c r="G197" s="6">
        <v>23</v>
      </c>
      <c r="H197" s="6">
        <v>1014.9</v>
      </c>
      <c r="I197" s="7">
        <v>86</v>
      </c>
      <c r="J197" s="4" t="s">
        <v>52</v>
      </c>
      <c r="K197" s="4">
        <v>20</v>
      </c>
      <c r="L197" s="4">
        <v>93</v>
      </c>
      <c r="M197" s="4">
        <v>0</v>
      </c>
      <c r="N197" s="4">
        <v>2</v>
      </c>
      <c r="O197" s="4">
        <v>0</v>
      </c>
      <c r="P197" s="4">
        <v>0</v>
      </c>
      <c r="Q197" s="4">
        <v>112</v>
      </c>
      <c r="R197" s="9"/>
      <c r="S197" s="9"/>
      <c r="T197" s="9"/>
      <c r="U197" s="9"/>
      <c r="V197" s="9"/>
    </row>
    <row r="198" spans="3:22" x14ac:dyDescent="0.25">
      <c r="C198" s="5">
        <v>44502</v>
      </c>
      <c r="D198" s="3">
        <v>1.0416666666666666E-2</v>
      </c>
      <c r="R198" s="9"/>
      <c r="S198" s="9"/>
      <c r="T198" s="9"/>
      <c r="U198" s="9"/>
      <c r="V198" s="9"/>
    </row>
    <row r="199" spans="3:22" x14ac:dyDescent="0.25">
      <c r="C199" s="5">
        <v>44502</v>
      </c>
      <c r="D199" s="3">
        <v>2.0833333333333332E-2</v>
      </c>
      <c r="R199" s="9"/>
      <c r="S199" s="9"/>
      <c r="T199" s="9"/>
      <c r="U199" s="9"/>
      <c r="V199" s="9"/>
    </row>
    <row r="200" spans="3:22" x14ac:dyDescent="0.25">
      <c r="C200" s="5">
        <v>44502</v>
      </c>
      <c r="D200" s="3">
        <v>3.125E-2</v>
      </c>
      <c r="R200" s="9"/>
      <c r="S200" s="9"/>
      <c r="T200" s="9"/>
      <c r="U200" s="9"/>
      <c r="V200" s="9"/>
    </row>
    <row r="201" spans="3:22" x14ac:dyDescent="0.25">
      <c r="C201" s="5">
        <v>44502</v>
      </c>
      <c r="D201" s="3">
        <v>4.1666666666666664E-2</v>
      </c>
      <c r="R201" s="9"/>
      <c r="S201" s="9"/>
      <c r="T201" s="9"/>
      <c r="U201" s="9"/>
      <c r="V201" s="9"/>
    </row>
    <row r="202" spans="3:22" x14ac:dyDescent="0.25">
      <c r="C202" s="5">
        <v>44502</v>
      </c>
      <c r="D202" s="3">
        <v>5.2083333333333336E-2</v>
      </c>
      <c r="R202" s="9"/>
      <c r="S202" s="9"/>
      <c r="T202" s="9"/>
      <c r="U202" s="9"/>
      <c r="V202" s="9"/>
    </row>
    <row r="203" spans="3:22" x14ac:dyDescent="0.25">
      <c r="C203" s="5">
        <v>44502</v>
      </c>
      <c r="D203" s="3">
        <v>6.25E-2</v>
      </c>
      <c r="E203" s="6">
        <v>0</v>
      </c>
      <c r="F203" s="6">
        <v>0</v>
      </c>
      <c r="G203" s="6">
        <v>22.8</v>
      </c>
      <c r="H203" s="6">
        <v>1014.1</v>
      </c>
      <c r="I203" s="7">
        <v>87</v>
      </c>
      <c r="J203" s="4" t="s">
        <v>53</v>
      </c>
      <c r="K203" s="4">
        <v>20</v>
      </c>
      <c r="L203" s="4">
        <v>93</v>
      </c>
      <c r="M203" s="4">
        <v>0</v>
      </c>
      <c r="N203" s="4">
        <v>2</v>
      </c>
      <c r="O203" s="4">
        <v>0</v>
      </c>
      <c r="P203" s="4">
        <v>0</v>
      </c>
      <c r="Q203" s="4">
        <v>112</v>
      </c>
      <c r="R203" s="9"/>
      <c r="S203" s="9"/>
      <c r="T203" s="9"/>
      <c r="U203" s="9"/>
      <c r="V203" s="9"/>
    </row>
    <row r="204" spans="3:22" x14ac:dyDescent="0.25">
      <c r="C204" s="5">
        <v>44502</v>
      </c>
      <c r="D204" s="3">
        <v>7.2916666666666671E-2</v>
      </c>
      <c r="R204" s="9"/>
      <c r="S204" s="9"/>
      <c r="T204" s="9"/>
      <c r="U204" s="9"/>
      <c r="V204" s="9"/>
    </row>
    <row r="205" spans="3:22" x14ac:dyDescent="0.25">
      <c r="C205" s="5">
        <v>44502</v>
      </c>
      <c r="D205" s="3">
        <v>8.3333333333333329E-2</v>
      </c>
      <c r="R205" s="9"/>
      <c r="S205" s="9"/>
      <c r="T205" s="9"/>
      <c r="U205" s="9"/>
      <c r="V205" s="9"/>
    </row>
    <row r="206" spans="3:22" x14ac:dyDescent="0.25">
      <c r="C206" s="5">
        <v>44502</v>
      </c>
      <c r="D206" s="3">
        <v>9.375E-2</v>
      </c>
      <c r="R206" s="9"/>
      <c r="S206" s="9"/>
      <c r="T206" s="9"/>
      <c r="U206" s="9"/>
      <c r="V206" s="9"/>
    </row>
    <row r="207" spans="3:22" x14ac:dyDescent="0.25">
      <c r="C207" s="5">
        <v>44502</v>
      </c>
      <c r="D207" s="3">
        <v>0.10416666666666667</v>
      </c>
      <c r="E207" s="6">
        <v>0</v>
      </c>
      <c r="F207" s="6">
        <v>0</v>
      </c>
      <c r="G207" s="6">
        <v>21.9</v>
      </c>
      <c r="H207" s="6">
        <v>1013.4</v>
      </c>
      <c r="I207" s="7">
        <v>83</v>
      </c>
      <c r="J207" s="4" t="s">
        <v>54</v>
      </c>
      <c r="K207" s="4">
        <v>20</v>
      </c>
      <c r="L207" s="4">
        <v>93</v>
      </c>
      <c r="M207" s="4">
        <v>0</v>
      </c>
      <c r="N207" s="4">
        <v>2</v>
      </c>
      <c r="O207" s="4">
        <v>0</v>
      </c>
      <c r="P207" s="4">
        <v>0</v>
      </c>
      <c r="Q207" s="4">
        <v>225</v>
      </c>
      <c r="R207" s="9"/>
      <c r="S207" s="9"/>
      <c r="T207" s="9"/>
      <c r="U207" s="9"/>
      <c r="V207" s="9"/>
    </row>
    <row r="208" spans="3:22" x14ac:dyDescent="0.25">
      <c r="C208" s="5">
        <v>44502</v>
      </c>
      <c r="D208" s="3">
        <v>0.11458333333333333</v>
      </c>
      <c r="R208" s="9"/>
      <c r="S208" s="9"/>
      <c r="T208" s="9"/>
      <c r="U208" s="9"/>
      <c r="V208" s="9"/>
    </row>
    <row r="209" spans="3:22" x14ac:dyDescent="0.25">
      <c r="C209" s="5">
        <v>44502</v>
      </c>
      <c r="D209" s="3">
        <v>0.125</v>
      </c>
      <c r="R209" s="9"/>
      <c r="S209" s="9"/>
      <c r="T209" s="9"/>
      <c r="U209" s="9"/>
      <c r="V209" s="9"/>
    </row>
    <row r="210" spans="3:22" x14ac:dyDescent="0.25">
      <c r="C210" s="5">
        <v>44502</v>
      </c>
      <c r="D210" s="3">
        <v>0.13541666666666666</v>
      </c>
      <c r="R210" s="9"/>
      <c r="S210" s="9"/>
      <c r="T210" s="9"/>
      <c r="U210" s="9"/>
      <c r="V210" s="9"/>
    </row>
    <row r="211" spans="3:22" x14ac:dyDescent="0.25">
      <c r="C211" s="5">
        <v>44502</v>
      </c>
      <c r="D211" s="3">
        <v>0.14583333333333334</v>
      </c>
      <c r="R211" s="9"/>
      <c r="S211" s="9"/>
      <c r="T211" s="9"/>
      <c r="U211" s="9"/>
      <c r="V211" s="9"/>
    </row>
    <row r="212" spans="3:22" x14ac:dyDescent="0.25">
      <c r="C212" s="5">
        <v>44502</v>
      </c>
      <c r="D212" s="3">
        <v>0.15625</v>
      </c>
      <c r="R212" s="9"/>
      <c r="S212" s="9"/>
      <c r="T212" s="9"/>
      <c r="U212" s="9"/>
      <c r="V212" s="9"/>
    </row>
    <row r="213" spans="3:22" x14ac:dyDescent="0.25">
      <c r="C213" s="5">
        <v>44502</v>
      </c>
      <c r="D213" s="3">
        <v>0.16666666666666666</v>
      </c>
      <c r="E213" s="6">
        <v>0</v>
      </c>
      <c r="F213" s="6">
        <v>0</v>
      </c>
      <c r="G213" s="6">
        <v>22.4</v>
      </c>
      <c r="H213" s="6">
        <v>1013</v>
      </c>
      <c r="I213" s="7">
        <v>87</v>
      </c>
      <c r="J213" s="4" t="s">
        <v>55</v>
      </c>
      <c r="K213" s="4">
        <v>20</v>
      </c>
      <c r="L213" s="4">
        <v>93</v>
      </c>
      <c r="M213" s="4">
        <v>0</v>
      </c>
      <c r="N213" s="4">
        <v>2</v>
      </c>
      <c r="O213" s="4">
        <v>1</v>
      </c>
      <c r="P213" s="4">
        <v>0</v>
      </c>
      <c r="Q213" s="4">
        <v>112</v>
      </c>
      <c r="R213" s="9"/>
      <c r="S213" s="9"/>
      <c r="T213" s="9"/>
      <c r="U213" s="9"/>
      <c r="V213" s="9"/>
    </row>
    <row r="214" spans="3:22" x14ac:dyDescent="0.25">
      <c r="C214" s="5">
        <v>44502</v>
      </c>
      <c r="D214" s="3">
        <v>0.17708333333333334</v>
      </c>
      <c r="R214" s="9"/>
      <c r="S214" s="9"/>
      <c r="T214" s="9"/>
      <c r="U214" s="9"/>
      <c r="V214" s="9"/>
    </row>
    <row r="215" spans="3:22" x14ac:dyDescent="0.25">
      <c r="C215" s="5">
        <v>44502</v>
      </c>
      <c r="D215" s="3">
        <v>0.1875</v>
      </c>
      <c r="E215" s="6">
        <v>0</v>
      </c>
      <c r="F215" s="6">
        <v>0</v>
      </c>
      <c r="G215" s="6">
        <v>22.2</v>
      </c>
      <c r="H215" s="6">
        <v>1013</v>
      </c>
      <c r="I215" s="7">
        <v>87</v>
      </c>
      <c r="J215" s="4" t="s">
        <v>56</v>
      </c>
      <c r="K215" s="4">
        <v>20</v>
      </c>
      <c r="L215" s="4">
        <v>93</v>
      </c>
      <c r="M215" s="4">
        <v>0</v>
      </c>
      <c r="N215" s="4">
        <v>2</v>
      </c>
      <c r="O215" s="4">
        <v>0</v>
      </c>
      <c r="P215" s="4">
        <v>0</v>
      </c>
      <c r="Q215" s="4">
        <v>157</v>
      </c>
      <c r="R215" s="9"/>
      <c r="S215" s="9"/>
      <c r="T215" s="9"/>
      <c r="U215" s="9"/>
      <c r="V215" s="9"/>
    </row>
    <row r="216" spans="3:22" x14ac:dyDescent="0.25">
      <c r="C216" s="5">
        <v>44502</v>
      </c>
      <c r="D216" s="3">
        <v>0.19791666666666666</v>
      </c>
      <c r="E216" s="6">
        <v>0</v>
      </c>
      <c r="F216" s="6">
        <v>0</v>
      </c>
      <c r="G216" s="6">
        <v>22</v>
      </c>
      <c r="H216" s="6">
        <v>1013.1</v>
      </c>
      <c r="I216" s="7">
        <v>87</v>
      </c>
      <c r="J216" s="4" t="s">
        <v>57</v>
      </c>
      <c r="K216" s="4">
        <v>20</v>
      </c>
      <c r="L216" s="4">
        <v>93</v>
      </c>
      <c r="M216" s="4">
        <v>0</v>
      </c>
      <c r="N216" s="4">
        <v>2</v>
      </c>
      <c r="O216" s="4">
        <v>0</v>
      </c>
      <c r="P216" s="4">
        <v>0</v>
      </c>
      <c r="Q216" s="4">
        <v>112</v>
      </c>
      <c r="R216" s="9"/>
      <c r="S216" s="9"/>
      <c r="T216" s="9"/>
      <c r="U216" s="9"/>
      <c r="V216" s="9"/>
    </row>
    <row r="217" spans="3:22" x14ac:dyDescent="0.25">
      <c r="C217" s="5">
        <v>44502</v>
      </c>
      <c r="D217" s="3">
        <v>0.20833333333333334</v>
      </c>
      <c r="R217" s="9"/>
      <c r="S217" s="9"/>
      <c r="T217" s="9"/>
      <c r="U217" s="9"/>
      <c r="V217" s="9"/>
    </row>
    <row r="218" spans="3:22" x14ac:dyDescent="0.25">
      <c r="C218" s="5">
        <v>44502</v>
      </c>
      <c r="D218" s="3">
        <v>0.21875</v>
      </c>
      <c r="E218" s="6">
        <v>0</v>
      </c>
      <c r="F218" s="6">
        <v>0</v>
      </c>
      <c r="G218" s="6">
        <v>22.2</v>
      </c>
      <c r="H218" s="6">
        <v>1013.4</v>
      </c>
      <c r="I218" s="7">
        <v>88</v>
      </c>
      <c r="J218" s="4" t="s">
        <v>58</v>
      </c>
      <c r="K218" s="4">
        <v>20</v>
      </c>
      <c r="L218" s="4">
        <v>93</v>
      </c>
      <c r="M218" s="4">
        <v>0</v>
      </c>
      <c r="N218" s="4">
        <v>2</v>
      </c>
      <c r="O218" s="4">
        <v>0</v>
      </c>
      <c r="P218" s="4">
        <v>0</v>
      </c>
      <c r="Q218" s="4">
        <v>225</v>
      </c>
      <c r="R218" s="9"/>
      <c r="S218" s="9"/>
      <c r="T218" s="9"/>
      <c r="U218" s="9"/>
      <c r="V218" s="9"/>
    </row>
    <row r="219" spans="3:22" x14ac:dyDescent="0.25">
      <c r="C219" s="5">
        <v>44502</v>
      </c>
      <c r="D219" s="3">
        <v>0.22916666666666666</v>
      </c>
      <c r="R219" s="9"/>
      <c r="S219" s="9"/>
      <c r="T219" s="9"/>
      <c r="U219" s="9"/>
      <c r="V219" s="9"/>
    </row>
    <row r="220" spans="3:22" x14ac:dyDescent="0.25">
      <c r="C220" s="5">
        <v>44502</v>
      </c>
      <c r="D220" s="3">
        <v>0.23958333333333334</v>
      </c>
      <c r="R220" s="9"/>
      <c r="S220" s="9"/>
      <c r="T220" s="9"/>
      <c r="U220" s="9"/>
      <c r="V220" s="9"/>
    </row>
    <row r="221" spans="3:22" x14ac:dyDescent="0.25">
      <c r="C221" s="5">
        <v>44502</v>
      </c>
      <c r="D221" s="3">
        <v>0.25</v>
      </c>
      <c r="R221" s="9"/>
      <c r="S221" s="9"/>
      <c r="T221" s="9"/>
      <c r="U221" s="9"/>
      <c r="V221" s="9"/>
    </row>
    <row r="222" spans="3:22" x14ac:dyDescent="0.25">
      <c r="C222" s="5">
        <v>44502</v>
      </c>
      <c r="D222" s="3">
        <v>0.26041666666666669</v>
      </c>
      <c r="R222" s="9"/>
      <c r="S222" s="9"/>
      <c r="T222" s="9"/>
      <c r="U222" s="9"/>
      <c r="V222" s="9"/>
    </row>
    <row r="223" spans="3:22" x14ac:dyDescent="0.25">
      <c r="C223" s="5">
        <v>44502</v>
      </c>
      <c r="D223" s="3">
        <v>0.27083333333333331</v>
      </c>
      <c r="E223" s="6">
        <v>0</v>
      </c>
      <c r="F223" s="6">
        <v>0</v>
      </c>
      <c r="G223" s="6">
        <v>21.8</v>
      </c>
      <c r="H223" s="6">
        <v>1014.1</v>
      </c>
      <c r="I223" s="7">
        <v>84</v>
      </c>
      <c r="J223" s="4" t="s">
        <v>59</v>
      </c>
      <c r="K223" s="4">
        <v>20</v>
      </c>
      <c r="L223" s="4">
        <v>93</v>
      </c>
      <c r="M223" s="4">
        <v>0</v>
      </c>
      <c r="N223" s="4">
        <v>2</v>
      </c>
      <c r="O223" s="4">
        <v>0</v>
      </c>
      <c r="P223" s="4">
        <v>0</v>
      </c>
      <c r="Q223" s="4">
        <v>157</v>
      </c>
      <c r="R223" s="9"/>
      <c r="S223" s="9"/>
      <c r="T223" s="9"/>
      <c r="U223" s="9"/>
      <c r="V223" s="9"/>
    </row>
    <row r="224" spans="3:22" x14ac:dyDescent="0.25">
      <c r="C224" s="5">
        <v>44502</v>
      </c>
      <c r="D224" s="3">
        <v>0.28125</v>
      </c>
      <c r="R224" s="9"/>
      <c r="S224" s="9"/>
      <c r="T224" s="9"/>
      <c r="U224" s="9"/>
      <c r="V224" s="9"/>
    </row>
    <row r="225" spans="3:22" x14ac:dyDescent="0.25">
      <c r="C225" s="5">
        <v>44502</v>
      </c>
      <c r="D225" s="3">
        <v>0.29166666666666669</v>
      </c>
      <c r="R225" s="9"/>
      <c r="S225" s="9"/>
      <c r="T225" s="9"/>
      <c r="U225" s="9"/>
      <c r="V225" s="9"/>
    </row>
    <row r="226" spans="3:22" x14ac:dyDescent="0.25">
      <c r="C226" s="5">
        <v>44502</v>
      </c>
      <c r="D226" s="3">
        <v>0.30208333333333331</v>
      </c>
      <c r="R226" s="9"/>
      <c r="S226" s="9"/>
      <c r="T226" s="9"/>
      <c r="U226" s="9"/>
      <c r="V226" s="9"/>
    </row>
    <row r="227" spans="3:22" x14ac:dyDescent="0.25">
      <c r="C227" s="5">
        <v>44502</v>
      </c>
      <c r="D227" s="3">
        <v>0.3125</v>
      </c>
      <c r="R227" s="9"/>
      <c r="S227" s="9"/>
      <c r="T227" s="9"/>
      <c r="U227" s="9"/>
      <c r="V227" s="9"/>
    </row>
    <row r="228" spans="3:22" x14ac:dyDescent="0.25">
      <c r="C228" s="5">
        <v>44502</v>
      </c>
      <c r="D228" s="3">
        <v>0.32291666666666669</v>
      </c>
      <c r="R228" s="9"/>
      <c r="S228" s="9"/>
      <c r="T228" s="9"/>
      <c r="U228" s="9"/>
      <c r="V228" s="9"/>
    </row>
    <row r="229" spans="3:22" x14ac:dyDescent="0.25">
      <c r="C229" s="5">
        <v>44502</v>
      </c>
      <c r="D229" s="3">
        <v>0.33333333333333331</v>
      </c>
      <c r="R229" s="9"/>
      <c r="S229" s="9"/>
      <c r="T229" s="9"/>
      <c r="U229" s="9"/>
      <c r="V229" s="9"/>
    </row>
    <row r="230" spans="3:22" x14ac:dyDescent="0.25">
      <c r="C230" s="5">
        <v>44502</v>
      </c>
      <c r="D230" s="3">
        <v>0.34375</v>
      </c>
      <c r="R230" s="9"/>
      <c r="S230" s="9"/>
      <c r="T230" s="9"/>
      <c r="U230" s="9"/>
      <c r="V230" s="9"/>
    </row>
    <row r="231" spans="3:22" x14ac:dyDescent="0.25">
      <c r="C231" s="5">
        <v>44502</v>
      </c>
      <c r="D231" s="3">
        <v>0.35416666666666669</v>
      </c>
      <c r="R231" s="9"/>
      <c r="S231" s="9"/>
      <c r="T231" s="9"/>
      <c r="U231" s="9"/>
      <c r="V231" s="9"/>
    </row>
    <row r="232" spans="3:22" x14ac:dyDescent="0.25">
      <c r="C232" s="5">
        <v>44502</v>
      </c>
      <c r="D232" s="3">
        <v>0.36458333333333331</v>
      </c>
      <c r="E232" s="6">
        <v>0</v>
      </c>
      <c r="F232" s="6">
        <v>0</v>
      </c>
      <c r="G232" s="6">
        <v>25.9</v>
      </c>
      <c r="H232" s="6">
        <v>1014.7</v>
      </c>
      <c r="I232" s="7">
        <v>70</v>
      </c>
      <c r="J232" s="4" t="s">
        <v>60</v>
      </c>
      <c r="K232" s="4">
        <v>0</v>
      </c>
      <c r="L232" s="4">
        <v>0</v>
      </c>
      <c r="M232" s="4">
        <v>0</v>
      </c>
      <c r="N232" s="4">
        <v>2</v>
      </c>
      <c r="O232" s="4">
        <v>0</v>
      </c>
      <c r="P232" s="4">
        <v>0</v>
      </c>
      <c r="Q232" s="4">
        <v>0</v>
      </c>
      <c r="R232" s="9"/>
      <c r="S232" s="9"/>
      <c r="T232" s="9"/>
      <c r="U232" s="9"/>
      <c r="V232" s="9"/>
    </row>
    <row r="233" spans="3:22" x14ac:dyDescent="0.25">
      <c r="C233" s="5">
        <v>44502</v>
      </c>
      <c r="D233" s="3">
        <v>0.375</v>
      </c>
      <c r="E233" s="6">
        <v>0.2</v>
      </c>
      <c r="F233" s="6">
        <v>0</v>
      </c>
      <c r="G233" s="6">
        <v>26.1</v>
      </c>
      <c r="H233" s="6">
        <v>1014.8</v>
      </c>
      <c r="I233" s="7">
        <v>71</v>
      </c>
      <c r="J233" s="4" t="s">
        <v>61</v>
      </c>
      <c r="K233" s="4">
        <v>0</v>
      </c>
      <c r="L233" s="4">
        <v>0</v>
      </c>
      <c r="M233" s="4">
        <v>0</v>
      </c>
      <c r="N233" s="4">
        <v>2</v>
      </c>
      <c r="O233" s="4">
        <v>0</v>
      </c>
      <c r="P233" s="4">
        <v>0</v>
      </c>
      <c r="Q233" s="4">
        <v>157</v>
      </c>
      <c r="R233" s="9"/>
      <c r="S233" s="9"/>
      <c r="T233" s="9"/>
      <c r="U233" s="9"/>
      <c r="V233" s="9"/>
    </row>
    <row r="234" spans="3:22" x14ac:dyDescent="0.25">
      <c r="C234" s="5">
        <v>44502</v>
      </c>
      <c r="D234" s="3">
        <v>0.38541666666666669</v>
      </c>
      <c r="E234" s="6">
        <v>0</v>
      </c>
      <c r="F234" s="6">
        <v>0</v>
      </c>
      <c r="G234" s="6">
        <v>26.8</v>
      </c>
      <c r="H234" s="6">
        <v>1014.9</v>
      </c>
      <c r="I234" s="7">
        <v>69</v>
      </c>
      <c r="J234" s="4" t="s">
        <v>62</v>
      </c>
      <c r="K234" s="4">
        <v>0</v>
      </c>
      <c r="L234" s="4">
        <v>0</v>
      </c>
      <c r="M234" s="4">
        <v>0</v>
      </c>
      <c r="N234" s="4">
        <v>2</v>
      </c>
      <c r="O234" s="4">
        <v>0</v>
      </c>
      <c r="P234" s="4">
        <v>0</v>
      </c>
      <c r="Q234" s="4">
        <v>112</v>
      </c>
      <c r="R234" s="9"/>
      <c r="S234" s="9"/>
      <c r="T234" s="9"/>
      <c r="U234" s="9"/>
      <c r="V234" s="9"/>
    </row>
    <row r="235" spans="3:22" x14ac:dyDescent="0.25">
      <c r="C235" s="5">
        <v>44502</v>
      </c>
      <c r="D235" s="3">
        <v>0.39583333333333331</v>
      </c>
      <c r="R235" s="9"/>
      <c r="S235" s="9"/>
      <c r="T235" s="9"/>
      <c r="U235" s="9"/>
      <c r="V235" s="9"/>
    </row>
    <row r="236" spans="3:22" x14ac:dyDescent="0.25">
      <c r="C236" s="5">
        <v>44502</v>
      </c>
      <c r="D236" s="3">
        <v>0.40625</v>
      </c>
      <c r="E236" s="6">
        <v>0</v>
      </c>
      <c r="F236" s="6">
        <v>0</v>
      </c>
      <c r="G236" s="6">
        <v>26.5</v>
      </c>
      <c r="H236" s="6">
        <v>1014.9</v>
      </c>
      <c r="I236" s="7">
        <v>65</v>
      </c>
      <c r="J236" s="4" t="s">
        <v>63</v>
      </c>
      <c r="K236" s="4">
        <v>0</v>
      </c>
      <c r="L236" s="4">
        <v>0</v>
      </c>
      <c r="M236" s="4">
        <v>0</v>
      </c>
      <c r="N236" s="4">
        <v>2</v>
      </c>
      <c r="O236" s="4">
        <v>0</v>
      </c>
      <c r="P236" s="4">
        <v>0</v>
      </c>
      <c r="Q236" s="4">
        <v>112</v>
      </c>
      <c r="R236" s="9"/>
      <c r="S236" s="9"/>
      <c r="T236" s="9"/>
      <c r="U236" s="9"/>
      <c r="V236" s="9"/>
    </row>
    <row r="237" spans="3:22" x14ac:dyDescent="0.25">
      <c r="C237" s="5">
        <v>44502</v>
      </c>
      <c r="D237" s="3">
        <v>0.41666666666666669</v>
      </c>
      <c r="E237" s="6">
        <v>0</v>
      </c>
      <c r="F237" s="6">
        <v>0</v>
      </c>
      <c r="G237" s="6">
        <v>27.5</v>
      </c>
      <c r="H237" s="6">
        <v>1014.9</v>
      </c>
      <c r="I237" s="7">
        <v>62</v>
      </c>
      <c r="J237" s="4" t="s">
        <v>64</v>
      </c>
      <c r="K237" s="4">
        <v>0</v>
      </c>
      <c r="L237" s="4">
        <v>0</v>
      </c>
      <c r="M237" s="4">
        <v>0</v>
      </c>
      <c r="N237" s="4">
        <v>2</v>
      </c>
      <c r="O237" s="4">
        <v>0</v>
      </c>
      <c r="P237" s="4">
        <v>0</v>
      </c>
      <c r="Q237" s="4">
        <v>0</v>
      </c>
      <c r="R237" s="9"/>
      <c r="S237" s="9"/>
      <c r="T237" s="9"/>
      <c r="U237" s="9"/>
      <c r="V237" s="9"/>
    </row>
    <row r="238" spans="3:22" x14ac:dyDescent="0.25">
      <c r="C238" s="5">
        <v>44502</v>
      </c>
      <c r="D238" s="3">
        <v>0.42708333333333331</v>
      </c>
      <c r="R238" s="9"/>
      <c r="S238" s="9"/>
      <c r="T238" s="9"/>
      <c r="U238" s="9"/>
      <c r="V238" s="9"/>
    </row>
    <row r="239" spans="3:22" x14ac:dyDescent="0.25">
      <c r="C239" s="5">
        <v>44502</v>
      </c>
      <c r="D239" s="3">
        <v>0.4375</v>
      </c>
      <c r="R239" s="9"/>
      <c r="S239" s="9"/>
      <c r="T239" s="9"/>
      <c r="U239" s="9"/>
      <c r="V239" s="9"/>
    </row>
    <row r="240" spans="3:22" x14ac:dyDescent="0.25">
      <c r="C240" s="5">
        <v>44502</v>
      </c>
      <c r="D240" s="3">
        <v>0.44791666666666669</v>
      </c>
      <c r="R240" s="9"/>
      <c r="S240" s="9"/>
      <c r="T240" s="9"/>
      <c r="U240" s="9"/>
      <c r="V240" s="9"/>
    </row>
    <row r="241" spans="3:22" x14ac:dyDescent="0.25">
      <c r="C241" s="5">
        <v>44502</v>
      </c>
      <c r="D241" s="3">
        <v>0.45833333333333331</v>
      </c>
      <c r="E241" s="6">
        <v>0</v>
      </c>
      <c r="F241" s="6">
        <v>0</v>
      </c>
      <c r="G241" s="6">
        <v>25.9</v>
      </c>
      <c r="H241" s="6">
        <v>1014.5</v>
      </c>
      <c r="I241" s="7">
        <v>62</v>
      </c>
      <c r="J241" s="4" t="s">
        <v>65</v>
      </c>
      <c r="K241" s="4">
        <v>0</v>
      </c>
      <c r="L241" s="4">
        <v>0</v>
      </c>
      <c r="M241" s="4">
        <v>0</v>
      </c>
      <c r="N241" s="4">
        <v>2</v>
      </c>
      <c r="O241" s="4">
        <v>0</v>
      </c>
      <c r="P241" s="4">
        <v>0</v>
      </c>
      <c r="Q241" s="4">
        <v>315</v>
      </c>
      <c r="R241" s="9"/>
      <c r="S241" s="9"/>
      <c r="T241" s="9"/>
      <c r="U241" s="9"/>
      <c r="V241" s="9"/>
    </row>
    <row r="242" spans="3:22" x14ac:dyDescent="0.25">
      <c r="C242" s="5">
        <v>44502</v>
      </c>
      <c r="D242" s="3">
        <v>0.46875</v>
      </c>
      <c r="R242" s="9"/>
      <c r="S242" s="9"/>
      <c r="T242" s="9"/>
      <c r="U242" s="9"/>
      <c r="V242" s="9"/>
    </row>
    <row r="243" spans="3:22" x14ac:dyDescent="0.25">
      <c r="C243" s="5">
        <v>44502</v>
      </c>
      <c r="D243" s="3">
        <v>0.47916666666666669</v>
      </c>
      <c r="R243" s="9"/>
      <c r="S243" s="9"/>
      <c r="T243" s="9"/>
      <c r="U243" s="9"/>
      <c r="V243" s="9"/>
    </row>
    <row r="244" spans="3:22" x14ac:dyDescent="0.25">
      <c r="C244" s="5">
        <v>44502</v>
      </c>
      <c r="D244" s="3">
        <v>0.48958333333333331</v>
      </c>
      <c r="R244" s="9"/>
      <c r="S244" s="9"/>
      <c r="T244" s="9"/>
      <c r="U244" s="9"/>
      <c r="V244" s="9"/>
    </row>
    <row r="245" spans="3:22" x14ac:dyDescent="0.25">
      <c r="C245" s="5">
        <v>44502</v>
      </c>
      <c r="D245" s="3">
        <v>0.5</v>
      </c>
      <c r="E245" s="6">
        <v>0</v>
      </c>
      <c r="F245" s="6">
        <v>0</v>
      </c>
      <c r="G245" s="6">
        <v>27.7</v>
      </c>
      <c r="H245" s="6">
        <v>1013.9</v>
      </c>
      <c r="I245" s="7">
        <v>61</v>
      </c>
      <c r="J245" s="4" t="s">
        <v>66</v>
      </c>
      <c r="K245" s="4">
        <v>0</v>
      </c>
      <c r="L245" s="4">
        <v>0</v>
      </c>
      <c r="M245" s="4">
        <v>0</v>
      </c>
      <c r="N245" s="4">
        <v>2</v>
      </c>
      <c r="O245" s="4">
        <v>0</v>
      </c>
      <c r="P245" s="4">
        <v>0</v>
      </c>
      <c r="Q245" s="4">
        <v>45</v>
      </c>
      <c r="R245" s="9"/>
      <c r="S245" s="9"/>
      <c r="T245" s="9"/>
      <c r="U245" s="9"/>
      <c r="V245" s="9"/>
    </row>
    <row r="246" spans="3:22" x14ac:dyDescent="0.25">
      <c r="C246" s="5">
        <v>44502</v>
      </c>
      <c r="D246" s="3">
        <v>0.51041666666666663</v>
      </c>
      <c r="R246" s="9"/>
      <c r="S246" s="9"/>
      <c r="T246" s="9"/>
      <c r="U246" s="9"/>
      <c r="V246" s="9"/>
    </row>
    <row r="247" spans="3:22" x14ac:dyDescent="0.25">
      <c r="C247" s="5">
        <v>44502</v>
      </c>
      <c r="D247" s="3">
        <v>0.52083333333333337</v>
      </c>
      <c r="R247" s="9"/>
      <c r="S247" s="9"/>
      <c r="T247" s="9"/>
      <c r="U247" s="9"/>
      <c r="V247" s="9"/>
    </row>
    <row r="248" spans="3:22" x14ac:dyDescent="0.25">
      <c r="C248" s="5">
        <v>44502</v>
      </c>
      <c r="D248" s="3">
        <v>0.53125</v>
      </c>
      <c r="R248" s="9"/>
      <c r="S248" s="9"/>
      <c r="T248" s="9"/>
      <c r="U248" s="9"/>
      <c r="V248" s="9"/>
    </row>
    <row r="249" spans="3:22" x14ac:dyDescent="0.25">
      <c r="C249" s="5">
        <v>44502</v>
      </c>
      <c r="D249" s="3">
        <v>0.54166666666666663</v>
      </c>
      <c r="R249" s="9"/>
      <c r="S249" s="9"/>
      <c r="T249" s="9"/>
      <c r="U249" s="9"/>
      <c r="V249" s="9"/>
    </row>
    <row r="250" spans="3:22" x14ac:dyDescent="0.25">
      <c r="C250" s="5">
        <v>44502</v>
      </c>
      <c r="D250" s="3">
        <v>0.55208333333333337</v>
      </c>
      <c r="R250" s="9"/>
      <c r="S250" s="9"/>
      <c r="T250" s="9"/>
      <c r="U250" s="9"/>
      <c r="V250" s="9"/>
    </row>
    <row r="251" spans="3:22" x14ac:dyDescent="0.25">
      <c r="C251" s="5">
        <v>44502</v>
      </c>
      <c r="D251" s="3">
        <v>0.5625</v>
      </c>
      <c r="E251" s="6">
        <v>0</v>
      </c>
      <c r="F251" s="6">
        <v>0</v>
      </c>
      <c r="G251" s="6">
        <v>30</v>
      </c>
      <c r="H251" s="6">
        <v>1012.4</v>
      </c>
      <c r="I251" s="7">
        <v>54</v>
      </c>
      <c r="J251" s="4" t="s">
        <v>67</v>
      </c>
      <c r="K251" s="4">
        <v>0</v>
      </c>
      <c r="L251" s="4">
        <v>0</v>
      </c>
      <c r="M251" s="4">
        <v>0</v>
      </c>
      <c r="N251" s="4">
        <v>4</v>
      </c>
      <c r="O251" s="4">
        <v>0</v>
      </c>
      <c r="P251" s="4">
        <v>1</v>
      </c>
      <c r="Q251" s="4">
        <v>45</v>
      </c>
      <c r="R251" s="9"/>
      <c r="S251" s="9"/>
      <c r="T251" s="9"/>
      <c r="U251" s="9"/>
      <c r="V251" s="9"/>
    </row>
    <row r="252" spans="3:22" x14ac:dyDescent="0.25">
      <c r="C252" s="5">
        <v>44502</v>
      </c>
      <c r="D252" s="3">
        <v>0.57291666666666663</v>
      </c>
      <c r="E252" s="6">
        <v>0</v>
      </c>
      <c r="F252" s="6">
        <v>0</v>
      </c>
      <c r="G252" s="6">
        <v>29.4</v>
      </c>
      <c r="H252" s="6">
        <v>1012.2</v>
      </c>
      <c r="I252" s="7">
        <v>52</v>
      </c>
      <c r="J252" s="4" t="s">
        <v>68</v>
      </c>
      <c r="K252" s="4">
        <v>0</v>
      </c>
      <c r="L252" s="4">
        <v>0</v>
      </c>
      <c r="M252" s="4">
        <v>0</v>
      </c>
      <c r="N252" s="4">
        <v>2</v>
      </c>
      <c r="O252" s="4">
        <v>0</v>
      </c>
      <c r="P252" s="4">
        <v>2</v>
      </c>
      <c r="Q252" s="4">
        <v>0</v>
      </c>
      <c r="R252" s="9"/>
      <c r="S252" s="9"/>
      <c r="T252" s="9"/>
      <c r="U252" s="9"/>
      <c r="V252" s="9"/>
    </row>
    <row r="253" spans="3:22" x14ac:dyDescent="0.25">
      <c r="C253" s="5">
        <v>44502</v>
      </c>
      <c r="D253" s="3">
        <v>0.58333333333333337</v>
      </c>
      <c r="R253" s="9"/>
      <c r="S253" s="9"/>
      <c r="T253" s="9"/>
      <c r="U253" s="9"/>
      <c r="V253" s="9"/>
    </row>
    <row r="254" spans="3:22" x14ac:dyDescent="0.25">
      <c r="C254" s="5">
        <v>44502</v>
      </c>
      <c r="D254" s="3">
        <v>0.59375</v>
      </c>
      <c r="R254" s="9"/>
      <c r="S254" s="9"/>
      <c r="T254" s="9"/>
      <c r="U254" s="9"/>
      <c r="V254" s="9"/>
    </row>
    <row r="255" spans="3:22" x14ac:dyDescent="0.25">
      <c r="C255" s="5">
        <v>44502</v>
      </c>
      <c r="D255" s="3">
        <v>0.60416666666666663</v>
      </c>
      <c r="R255" s="9"/>
      <c r="S255" s="9"/>
      <c r="T255" s="9"/>
      <c r="U255" s="9"/>
      <c r="V255" s="9"/>
    </row>
    <row r="256" spans="3:22" x14ac:dyDescent="0.25">
      <c r="C256" s="5">
        <v>44502</v>
      </c>
      <c r="D256" s="3">
        <v>0.61458333333333337</v>
      </c>
      <c r="R256" s="9"/>
      <c r="S256" s="9"/>
      <c r="T256" s="9"/>
      <c r="U256" s="9"/>
      <c r="V256" s="9"/>
    </row>
    <row r="257" spans="3:22" x14ac:dyDescent="0.25">
      <c r="C257" s="5">
        <v>44502</v>
      </c>
      <c r="D257" s="3">
        <v>0.625</v>
      </c>
      <c r="E257" s="6">
        <v>0</v>
      </c>
      <c r="F257" s="6">
        <v>0</v>
      </c>
      <c r="G257" s="6">
        <v>29.9</v>
      </c>
      <c r="H257" s="6">
        <v>1011.1</v>
      </c>
      <c r="I257" s="7">
        <v>48</v>
      </c>
      <c r="J257" s="4" t="s">
        <v>69</v>
      </c>
      <c r="K257" s="4">
        <v>0</v>
      </c>
      <c r="L257" s="4">
        <v>0</v>
      </c>
      <c r="M257" s="4">
        <v>0</v>
      </c>
      <c r="N257" s="4">
        <v>2</v>
      </c>
      <c r="O257" s="4">
        <v>0</v>
      </c>
      <c r="P257" s="4">
        <v>2</v>
      </c>
      <c r="Q257" s="4">
        <v>225</v>
      </c>
      <c r="R257" s="9"/>
      <c r="S257" s="9"/>
      <c r="T257" s="9"/>
      <c r="U257" s="9"/>
      <c r="V257" s="9"/>
    </row>
    <row r="258" spans="3:22" x14ac:dyDescent="0.25">
      <c r="C258" s="5">
        <v>44502</v>
      </c>
      <c r="D258" s="3">
        <v>0.63541666666666663</v>
      </c>
      <c r="R258" s="9"/>
      <c r="S258" s="9"/>
      <c r="T258" s="9"/>
      <c r="U258" s="9"/>
      <c r="V258" s="9"/>
    </row>
    <row r="259" spans="3:22" x14ac:dyDescent="0.25">
      <c r="C259" s="5">
        <v>44502</v>
      </c>
      <c r="D259" s="3">
        <v>0.64583333333333337</v>
      </c>
      <c r="R259" s="9"/>
      <c r="S259" s="9"/>
      <c r="T259" s="9"/>
      <c r="U259" s="9"/>
      <c r="V259" s="9"/>
    </row>
    <row r="260" spans="3:22" x14ac:dyDescent="0.25">
      <c r="C260" s="5">
        <v>44502</v>
      </c>
      <c r="D260" s="3">
        <v>0.65625</v>
      </c>
      <c r="R260" s="9"/>
      <c r="S260" s="9"/>
      <c r="T260" s="9"/>
      <c r="U260" s="9"/>
      <c r="V260" s="9"/>
    </row>
    <row r="261" spans="3:22" x14ac:dyDescent="0.25">
      <c r="C261" s="5">
        <v>44502</v>
      </c>
      <c r="D261" s="3">
        <v>0.66666666666666663</v>
      </c>
      <c r="R261" s="9"/>
      <c r="S261" s="9"/>
      <c r="T261" s="9"/>
      <c r="U261" s="9"/>
      <c r="V261" s="9"/>
    </row>
    <row r="262" spans="3:22" x14ac:dyDescent="0.25">
      <c r="C262" s="5">
        <v>44502</v>
      </c>
      <c r="D262" s="3">
        <v>0.67708333333333337</v>
      </c>
      <c r="R262" s="9"/>
      <c r="S262" s="9"/>
      <c r="T262" s="9"/>
      <c r="U262" s="9"/>
      <c r="V262" s="9"/>
    </row>
    <row r="263" spans="3:22" x14ac:dyDescent="0.25">
      <c r="C263" s="5">
        <v>44502</v>
      </c>
      <c r="D263" s="3">
        <v>0.6875</v>
      </c>
      <c r="R263" s="9"/>
      <c r="S263" s="9"/>
      <c r="T263" s="9"/>
      <c r="U263" s="9"/>
      <c r="V263" s="9"/>
    </row>
    <row r="264" spans="3:22" x14ac:dyDescent="0.25">
      <c r="C264" s="5">
        <v>44502</v>
      </c>
      <c r="D264" s="3">
        <v>0.69791666666666663</v>
      </c>
      <c r="E264" s="6">
        <v>0</v>
      </c>
      <c r="F264" s="6">
        <v>0</v>
      </c>
      <c r="G264" s="6">
        <v>27.9</v>
      </c>
      <c r="H264" s="6">
        <v>1010.8</v>
      </c>
      <c r="I264" s="7">
        <v>55</v>
      </c>
      <c r="J264" s="4" t="s">
        <v>70</v>
      </c>
      <c r="K264" s="4">
        <v>0</v>
      </c>
      <c r="L264" s="4">
        <v>0</v>
      </c>
      <c r="M264" s="4">
        <v>0</v>
      </c>
      <c r="N264" s="4">
        <v>2</v>
      </c>
      <c r="O264" s="4">
        <v>0</v>
      </c>
      <c r="P264" s="4">
        <v>1</v>
      </c>
      <c r="Q264" s="4">
        <v>45</v>
      </c>
      <c r="R264" s="9"/>
      <c r="S264" s="9"/>
      <c r="T264" s="9"/>
      <c r="U264" s="9"/>
      <c r="V264" s="9"/>
    </row>
    <row r="265" spans="3:22" x14ac:dyDescent="0.25">
      <c r="C265" s="5">
        <v>44502</v>
      </c>
      <c r="D265" s="3">
        <v>0.70833333333333337</v>
      </c>
      <c r="R265" s="9"/>
      <c r="S265" s="9"/>
      <c r="T265" s="9"/>
      <c r="U265" s="9"/>
      <c r="V265" s="9"/>
    </row>
    <row r="266" spans="3:22" x14ac:dyDescent="0.25">
      <c r="C266" s="5">
        <v>44502</v>
      </c>
      <c r="D266" s="3">
        <v>0.71875</v>
      </c>
      <c r="R266" s="9"/>
      <c r="S266" s="9"/>
      <c r="T266" s="9"/>
      <c r="U266" s="9"/>
      <c r="V266" s="9"/>
    </row>
    <row r="267" spans="3:22" x14ac:dyDescent="0.25">
      <c r="C267" s="5">
        <v>44502</v>
      </c>
      <c r="D267" s="3">
        <v>0.72916666666666663</v>
      </c>
      <c r="R267" s="9"/>
      <c r="S267" s="9"/>
      <c r="T267" s="9"/>
      <c r="U267" s="9"/>
      <c r="V267" s="9"/>
    </row>
    <row r="268" spans="3:22" x14ac:dyDescent="0.25">
      <c r="C268" s="5">
        <v>44502</v>
      </c>
      <c r="D268" s="3">
        <v>0.73958333333333337</v>
      </c>
      <c r="R268" s="9"/>
      <c r="S268" s="9"/>
      <c r="T268" s="9"/>
      <c r="U268" s="9"/>
      <c r="V268" s="9"/>
    </row>
    <row r="269" spans="3:22" x14ac:dyDescent="0.25">
      <c r="C269" s="5">
        <v>44502</v>
      </c>
      <c r="D269" s="3">
        <v>0.75</v>
      </c>
      <c r="R269" s="9"/>
      <c r="S269" s="9"/>
      <c r="T269" s="9"/>
      <c r="U269" s="9"/>
      <c r="V269" s="9"/>
    </row>
    <row r="270" spans="3:22" x14ac:dyDescent="0.25">
      <c r="C270" s="5">
        <v>44502</v>
      </c>
      <c r="D270" s="3">
        <v>0.76041666666666663</v>
      </c>
      <c r="R270" s="9"/>
      <c r="S270" s="9"/>
      <c r="T270" s="9"/>
      <c r="U270" s="9"/>
      <c r="V270" s="9"/>
    </row>
    <row r="271" spans="3:22" x14ac:dyDescent="0.25">
      <c r="C271" s="5">
        <v>44502</v>
      </c>
      <c r="D271" s="3">
        <v>0.77083333333333337</v>
      </c>
      <c r="E271" s="6">
        <v>0</v>
      </c>
      <c r="F271" s="6">
        <v>0</v>
      </c>
      <c r="G271" s="6">
        <v>26.1</v>
      </c>
      <c r="H271" s="6">
        <v>1011.6</v>
      </c>
      <c r="I271" s="7">
        <v>63</v>
      </c>
      <c r="J271" s="4" t="s">
        <v>71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1</v>
      </c>
      <c r="Q271" s="4">
        <v>337</v>
      </c>
      <c r="R271" s="9"/>
      <c r="S271" s="9"/>
      <c r="T271" s="9"/>
      <c r="U271" s="9"/>
      <c r="V271" s="9"/>
    </row>
    <row r="272" spans="3:22" x14ac:dyDescent="0.25">
      <c r="C272" s="5">
        <v>44502</v>
      </c>
      <c r="D272" s="3">
        <v>0.78125</v>
      </c>
      <c r="E272" s="6">
        <v>0</v>
      </c>
      <c r="F272" s="6">
        <v>0</v>
      </c>
      <c r="G272" s="6">
        <v>25.8</v>
      </c>
      <c r="H272" s="6">
        <v>1011.9</v>
      </c>
      <c r="I272" s="7">
        <v>64</v>
      </c>
      <c r="R272" s="9"/>
      <c r="S272" s="9"/>
      <c r="T272" s="9"/>
      <c r="U272" s="9"/>
      <c r="V272" s="9"/>
    </row>
    <row r="273" spans="3:22" x14ac:dyDescent="0.25">
      <c r="C273" s="5">
        <v>44502</v>
      </c>
      <c r="D273" s="3">
        <v>0.79166666666666663</v>
      </c>
      <c r="E273" s="6">
        <v>0</v>
      </c>
      <c r="F273" s="6">
        <v>0</v>
      </c>
      <c r="G273" s="6">
        <v>25.5</v>
      </c>
      <c r="H273" s="6">
        <v>1011.9</v>
      </c>
      <c r="I273" s="7">
        <v>66</v>
      </c>
      <c r="J273" s="4" t="s">
        <v>72</v>
      </c>
      <c r="K273" s="4">
        <v>34</v>
      </c>
      <c r="L273" s="4">
        <v>0</v>
      </c>
      <c r="M273" s="4">
        <v>1004</v>
      </c>
      <c r="N273" s="4">
        <v>0</v>
      </c>
      <c r="O273" s="4">
        <v>0</v>
      </c>
      <c r="P273" s="4">
        <v>1</v>
      </c>
      <c r="Q273" s="4">
        <v>157</v>
      </c>
      <c r="R273" s="9"/>
      <c r="S273" s="9"/>
      <c r="T273" s="9"/>
      <c r="U273" s="9"/>
      <c r="V273" s="9"/>
    </row>
    <row r="274" spans="3:22" x14ac:dyDescent="0.25">
      <c r="C274" s="5">
        <v>44502</v>
      </c>
      <c r="D274" s="3">
        <v>0.80208333333333337</v>
      </c>
      <c r="R274" s="9"/>
      <c r="S274" s="9"/>
      <c r="T274" s="9"/>
      <c r="U274" s="9"/>
      <c r="V274" s="9"/>
    </row>
    <row r="275" spans="3:22" x14ac:dyDescent="0.25">
      <c r="C275" s="5">
        <v>44502</v>
      </c>
      <c r="D275" s="3">
        <v>0.8125</v>
      </c>
      <c r="R275" s="9"/>
      <c r="S275" s="9"/>
      <c r="T275" s="9"/>
      <c r="U275" s="9"/>
      <c r="V275" s="9"/>
    </row>
    <row r="276" spans="3:22" x14ac:dyDescent="0.25">
      <c r="C276" s="5">
        <v>44502</v>
      </c>
      <c r="D276" s="3">
        <v>0.82291666666666663</v>
      </c>
      <c r="R276" s="9"/>
      <c r="S276" s="9"/>
      <c r="T276" s="9"/>
      <c r="U276" s="9"/>
      <c r="V276" s="9"/>
    </row>
    <row r="277" spans="3:22" x14ac:dyDescent="0.25">
      <c r="C277" s="5">
        <v>44502</v>
      </c>
      <c r="D277" s="3">
        <v>0.83333333333333337</v>
      </c>
      <c r="R277" s="9"/>
      <c r="S277" s="9"/>
      <c r="T277" s="9"/>
      <c r="U277" s="9"/>
      <c r="V277" s="9"/>
    </row>
    <row r="278" spans="3:22" x14ac:dyDescent="0.25">
      <c r="C278" s="5">
        <v>44502</v>
      </c>
      <c r="D278" s="3">
        <v>0.84375</v>
      </c>
      <c r="E278" s="6">
        <v>0</v>
      </c>
      <c r="F278" s="6">
        <v>0</v>
      </c>
      <c r="G278" s="6">
        <v>24.5</v>
      </c>
      <c r="H278" s="6">
        <v>1012.9</v>
      </c>
      <c r="I278" s="7">
        <v>70</v>
      </c>
      <c r="J278" s="4" t="s">
        <v>73</v>
      </c>
      <c r="K278" s="4">
        <v>27</v>
      </c>
      <c r="L278" s="4">
        <v>0</v>
      </c>
      <c r="M278" s="4">
        <v>1005</v>
      </c>
      <c r="N278" s="4">
        <v>0</v>
      </c>
      <c r="O278" s="4">
        <v>0</v>
      </c>
      <c r="P278" s="4">
        <v>1</v>
      </c>
      <c r="Q278" s="4">
        <v>112</v>
      </c>
      <c r="R278" s="9"/>
      <c r="S278" s="9"/>
      <c r="T278" s="9"/>
      <c r="U278" s="9"/>
      <c r="V278" s="9"/>
    </row>
    <row r="279" spans="3:22" x14ac:dyDescent="0.25">
      <c r="C279" s="5">
        <v>44502</v>
      </c>
      <c r="D279" s="3">
        <v>0.85416666666666663</v>
      </c>
      <c r="R279" s="9"/>
      <c r="S279" s="9"/>
      <c r="T279" s="9"/>
      <c r="U279" s="9"/>
      <c r="V279" s="9"/>
    </row>
    <row r="280" spans="3:22" x14ac:dyDescent="0.25">
      <c r="C280" s="5">
        <v>44502</v>
      </c>
      <c r="D280" s="3">
        <v>0.86458333333333337</v>
      </c>
      <c r="R280" s="9"/>
      <c r="S280" s="9"/>
      <c r="T280" s="9"/>
      <c r="U280" s="9"/>
      <c r="V280" s="9"/>
    </row>
    <row r="281" spans="3:22" x14ac:dyDescent="0.25">
      <c r="C281" s="5">
        <v>44502</v>
      </c>
      <c r="D281" s="3">
        <v>0.875</v>
      </c>
      <c r="R281" s="9"/>
      <c r="S281" s="9"/>
      <c r="T281" s="9"/>
      <c r="U281" s="9"/>
      <c r="V281" s="9"/>
    </row>
    <row r="282" spans="3:22" x14ac:dyDescent="0.25">
      <c r="C282" s="5">
        <v>44502</v>
      </c>
      <c r="D282" s="3">
        <v>0.88541666666666663</v>
      </c>
      <c r="R282" s="9"/>
      <c r="S282" s="9"/>
      <c r="T282" s="9"/>
      <c r="U282" s="9"/>
      <c r="V282" s="9"/>
    </row>
    <row r="283" spans="3:22" x14ac:dyDescent="0.25">
      <c r="C283" s="5">
        <v>44502</v>
      </c>
      <c r="D283" s="3">
        <v>0.89583333333333337</v>
      </c>
      <c r="E283" s="6">
        <v>0</v>
      </c>
      <c r="F283" s="6">
        <v>0</v>
      </c>
      <c r="G283" s="6">
        <v>24</v>
      </c>
      <c r="H283" s="6">
        <v>1013.6</v>
      </c>
      <c r="I283" s="7">
        <v>72</v>
      </c>
      <c r="J283" s="4" t="s">
        <v>74</v>
      </c>
      <c r="K283" s="4">
        <v>25</v>
      </c>
      <c r="L283" s="4">
        <v>0</v>
      </c>
      <c r="M283" s="4">
        <v>1006</v>
      </c>
      <c r="N283" s="4">
        <v>-1</v>
      </c>
      <c r="O283" s="4">
        <v>0</v>
      </c>
      <c r="P283" s="4">
        <v>1</v>
      </c>
      <c r="Q283" s="4">
        <v>0</v>
      </c>
      <c r="R283" s="9"/>
      <c r="S283" s="9"/>
      <c r="T283" s="9"/>
      <c r="U283" s="9"/>
      <c r="V283" s="9"/>
    </row>
    <row r="284" spans="3:22" x14ac:dyDescent="0.25">
      <c r="C284" s="5">
        <v>44502</v>
      </c>
      <c r="D284" s="3">
        <v>0.90625</v>
      </c>
      <c r="R284" s="9"/>
      <c r="S284" s="9"/>
      <c r="T284" s="9"/>
      <c r="U284" s="9"/>
      <c r="V284" s="9"/>
    </row>
    <row r="285" spans="3:22" x14ac:dyDescent="0.25">
      <c r="C285" s="5">
        <v>44502</v>
      </c>
      <c r="D285" s="3">
        <v>0.91666666666666663</v>
      </c>
      <c r="R285" s="9"/>
      <c r="S285" s="9"/>
      <c r="T285" s="9"/>
      <c r="U285" s="9"/>
      <c r="V285" s="9"/>
    </row>
    <row r="286" spans="3:22" x14ac:dyDescent="0.25">
      <c r="C286" s="5">
        <v>44502</v>
      </c>
      <c r="D286" s="3">
        <v>0.92708333333333337</v>
      </c>
      <c r="R286" s="9"/>
      <c r="S286" s="9"/>
      <c r="T286" s="9"/>
      <c r="U286" s="9"/>
      <c r="V286" s="9"/>
    </row>
    <row r="287" spans="3:22" x14ac:dyDescent="0.25">
      <c r="C287" s="5">
        <v>44502</v>
      </c>
      <c r="D287" s="3">
        <v>0.9375</v>
      </c>
      <c r="R287" s="9"/>
      <c r="S287" s="9"/>
      <c r="T287" s="9"/>
      <c r="U287" s="9"/>
      <c r="V287" s="9"/>
    </row>
    <row r="288" spans="3:22" x14ac:dyDescent="0.25">
      <c r="C288" s="5">
        <v>44502</v>
      </c>
      <c r="D288" s="3">
        <v>0.94791666666666663</v>
      </c>
      <c r="R288" s="9"/>
      <c r="S288" s="9"/>
      <c r="T288" s="9"/>
      <c r="U288" s="9"/>
      <c r="V288" s="9"/>
    </row>
    <row r="289" spans="3:22" x14ac:dyDescent="0.25">
      <c r="C289" s="5">
        <v>44502</v>
      </c>
      <c r="D289" s="3">
        <v>0.95833333333333337</v>
      </c>
      <c r="R289" s="9"/>
      <c r="S289" s="9"/>
      <c r="T289" s="9"/>
      <c r="U289" s="9"/>
      <c r="V289" s="9"/>
    </row>
    <row r="290" spans="3:22" x14ac:dyDescent="0.25">
      <c r="C290" s="5">
        <v>44502</v>
      </c>
      <c r="D290" s="3">
        <v>0.96875</v>
      </c>
      <c r="E290" s="6">
        <v>0</v>
      </c>
      <c r="F290" s="6">
        <v>0</v>
      </c>
      <c r="G290" s="6">
        <v>23.6</v>
      </c>
      <c r="H290" s="6">
        <v>1013.4</v>
      </c>
      <c r="I290" s="7">
        <v>77</v>
      </c>
      <c r="J290" s="4" t="s">
        <v>75</v>
      </c>
      <c r="K290" s="4">
        <v>23</v>
      </c>
      <c r="L290" s="4">
        <v>0</v>
      </c>
      <c r="M290" s="4">
        <v>1007</v>
      </c>
      <c r="N290" s="4">
        <v>-1</v>
      </c>
      <c r="O290" s="4">
        <v>0</v>
      </c>
      <c r="P290" s="4">
        <v>2</v>
      </c>
      <c r="Q290" s="4">
        <v>157</v>
      </c>
      <c r="R290" s="9"/>
      <c r="S290" s="9"/>
      <c r="T290" s="9"/>
      <c r="U290" s="9"/>
      <c r="V290" s="9"/>
    </row>
    <row r="291" spans="3:22" x14ac:dyDescent="0.25">
      <c r="C291" s="5">
        <v>44502</v>
      </c>
      <c r="D291" s="3">
        <v>0.97916666666666663</v>
      </c>
      <c r="R291" s="9"/>
      <c r="S291" s="9"/>
      <c r="T291" s="9"/>
      <c r="U291" s="9"/>
      <c r="V291" s="9"/>
    </row>
    <row r="292" spans="3:22" x14ac:dyDescent="0.25">
      <c r="C292" s="5">
        <v>44502</v>
      </c>
      <c r="D292" s="3">
        <v>0.98958333333333337</v>
      </c>
      <c r="R292" s="9"/>
      <c r="S292" s="9"/>
      <c r="T292" s="9"/>
      <c r="U292" s="9"/>
      <c r="V292" s="9"/>
    </row>
    <row r="293" spans="3:22" x14ac:dyDescent="0.25">
      <c r="C293" s="5">
        <v>44503</v>
      </c>
      <c r="D293" s="3">
        <v>0</v>
      </c>
      <c r="R293" s="9"/>
      <c r="S293" s="9"/>
      <c r="T293" s="9"/>
      <c r="U293" s="9"/>
      <c r="V293" s="9"/>
    </row>
    <row r="294" spans="3:22" x14ac:dyDescent="0.25">
      <c r="C294" s="5">
        <v>44503</v>
      </c>
      <c r="D294" s="3">
        <v>1.0416666666666666E-2</v>
      </c>
      <c r="R294" s="9"/>
      <c r="S294" s="9"/>
      <c r="T294" s="9"/>
      <c r="U294" s="9"/>
      <c r="V294" s="9"/>
    </row>
    <row r="295" spans="3:22" x14ac:dyDescent="0.25">
      <c r="C295" s="5">
        <v>44503</v>
      </c>
      <c r="D295" s="3">
        <v>2.0833333333333332E-2</v>
      </c>
      <c r="E295" s="6">
        <v>0</v>
      </c>
      <c r="F295" s="6">
        <v>0</v>
      </c>
      <c r="G295" s="6">
        <v>23.3</v>
      </c>
      <c r="H295" s="6">
        <v>1012.9</v>
      </c>
      <c r="I295" s="7">
        <v>78</v>
      </c>
      <c r="J295" s="4" t="s">
        <v>76</v>
      </c>
      <c r="K295" s="4">
        <v>22</v>
      </c>
      <c r="L295" s="4">
        <v>0</v>
      </c>
      <c r="M295" s="4">
        <v>1008</v>
      </c>
      <c r="N295" s="4">
        <v>-1</v>
      </c>
      <c r="O295" s="4">
        <v>0</v>
      </c>
      <c r="P295" s="4">
        <v>0</v>
      </c>
      <c r="Q295" s="4">
        <v>0</v>
      </c>
      <c r="R295" s="9"/>
      <c r="S295" s="9"/>
      <c r="T295" s="9"/>
      <c r="U295" s="9"/>
      <c r="V295" s="9"/>
    </row>
    <row r="296" spans="3:22" x14ac:dyDescent="0.25">
      <c r="C296" s="5">
        <v>44503</v>
      </c>
      <c r="D296" s="3">
        <v>3.125E-2</v>
      </c>
      <c r="E296" s="6">
        <v>0</v>
      </c>
      <c r="F296" s="6">
        <v>0</v>
      </c>
      <c r="G296" s="6">
        <v>23.5</v>
      </c>
      <c r="H296" s="6">
        <v>1012.7</v>
      </c>
      <c r="I296" s="7">
        <v>78</v>
      </c>
      <c r="J296" s="4" t="s">
        <v>77</v>
      </c>
      <c r="K296" s="4">
        <v>22</v>
      </c>
      <c r="L296" s="4">
        <v>0</v>
      </c>
      <c r="M296" s="4">
        <v>1008</v>
      </c>
      <c r="N296" s="4">
        <v>-1</v>
      </c>
      <c r="O296" s="4">
        <v>0</v>
      </c>
      <c r="P296" s="4">
        <v>0</v>
      </c>
      <c r="Q296" s="4">
        <v>225</v>
      </c>
      <c r="R296" s="9"/>
      <c r="S296" s="9"/>
      <c r="T296" s="9"/>
      <c r="U296" s="9"/>
      <c r="V296" s="9"/>
    </row>
    <row r="297" spans="3:22" x14ac:dyDescent="0.25">
      <c r="C297" s="5">
        <v>44503</v>
      </c>
      <c r="D297" s="3">
        <v>4.1666666666666664E-2</v>
      </c>
      <c r="R297" s="9"/>
      <c r="S297" s="9"/>
      <c r="T297" s="9"/>
      <c r="U297" s="9"/>
      <c r="V297" s="9"/>
    </row>
    <row r="298" spans="3:22" x14ac:dyDescent="0.25">
      <c r="C298" s="5">
        <v>44503</v>
      </c>
      <c r="D298" s="3">
        <v>5.2083333333333336E-2</v>
      </c>
      <c r="R298" s="9"/>
      <c r="S298" s="9"/>
      <c r="T298" s="9"/>
      <c r="U298" s="9"/>
      <c r="V298" s="9"/>
    </row>
    <row r="299" spans="3:22" x14ac:dyDescent="0.25">
      <c r="C299" s="5">
        <v>44503</v>
      </c>
      <c r="D299" s="3">
        <v>6.25E-2</v>
      </c>
      <c r="R299" s="9"/>
      <c r="S299" s="9"/>
      <c r="T299" s="9"/>
      <c r="U299" s="9"/>
      <c r="V299" s="9"/>
    </row>
    <row r="300" spans="3:22" x14ac:dyDescent="0.25">
      <c r="C300" s="5">
        <v>44503</v>
      </c>
      <c r="D300" s="3">
        <v>7.2916666666666671E-2</v>
      </c>
      <c r="R300" s="9"/>
      <c r="S300" s="9"/>
      <c r="T300" s="9"/>
      <c r="U300" s="9"/>
      <c r="V300" s="9"/>
    </row>
    <row r="301" spans="3:22" x14ac:dyDescent="0.25">
      <c r="C301" s="5">
        <v>44503</v>
      </c>
      <c r="D301" s="3">
        <v>8.3333333333333329E-2</v>
      </c>
      <c r="E301" s="6">
        <v>0</v>
      </c>
      <c r="F301" s="6">
        <v>0</v>
      </c>
      <c r="G301" s="6">
        <v>23.2</v>
      </c>
      <c r="H301" s="6">
        <v>1011.6</v>
      </c>
      <c r="I301" s="7">
        <v>77</v>
      </c>
      <c r="J301" s="4" t="s">
        <v>78</v>
      </c>
      <c r="K301" s="4">
        <v>21</v>
      </c>
      <c r="L301" s="4">
        <v>0</v>
      </c>
      <c r="M301" s="4">
        <v>1008</v>
      </c>
      <c r="N301" s="4">
        <v>-1</v>
      </c>
      <c r="O301" s="4">
        <v>0</v>
      </c>
      <c r="P301" s="4">
        <v>0</v>
      </c>
      <c r="Q301" s="4">
        <v>0</v>
      </c>
      <c r="R301" s="9"/>
      <c r="S301" s="9"/>
      <c r="T301" s="9"/>
      <c r="U301" s="9"/>
      <c r="V301" s="9"/>
    </row>
    <row r="302" spans="3:22" x14ac:dyDescent="0.25">
      <c r="C302" s="5">
        <v>44503</v>
      </c>
      <c r="D302" s="3">
        <v>9.375E-2</v>
      </c>
      <c r="R302" s="9"/>
      <c r="S302" s="9"/>
      <c r="T302" s="9"/>
      <c r="U302" s="9"/>
      <c r="V302" s="9"/>
    </row>
    <row r="303" spans="3:22" x14ac:dyDescent="0.25">
      <c r="C303" s="5">
        <v>44503</v>
      </c>
      <c r="D303" s="3">
        <v>0.10416666666666667</v>
      </c>
      <c r="R303" s="9"/>
      <c r="S303" s="9"/>
      <c r="T303" s="9"/>
      <c r="U303" s="9"/>
      <c r="V303" s="9"/>
    </row>
    <row r="304" spans="3:22" x14ac:dyDescent="0.25">
      <c r="C304" s="5">
        <v>44503</v>
      </c>
      <c r="D304" s="3">
        <v>0.11458333333333333</v>
      </c>
      <c r="R304" s="9"/>
      <c r="S304" s="9"/>
      <c r="T304" s="9"/>
      <c r="U304" s="9"/>
      <c r="V304" s="9"/>
    </row>
    <row r="305" spans="3:22" x14ac:dyDescent="0.25">
      <c r="C305" s="5">
        <v>44503</v>
      </c>
      <c r="D305" s="3">
        <v>0.125</v>
      </c>
      <c r="R305" s="9"/>
      <c r="S305" s="9"/>
      <c r="T305" s="9"/>
      <c r="U305" s="9"/>
      <c r="V305" s="9"/>
    </row>
    <row r="306" spans="3:22" x14ac:dyDescent="0.25">
      <c r="C306" s="5">
        <v>44503</v>
      </c>
      <c r="D306" s="3">
        <v>0.13541666666666666</v>
      </c>
      <c r="R306" s="9"/>
      <c r="S306" s="9"/>
      <c r="T306" s="9"/>
      <c r="U306" s="9"/>
      <c r="V306" s="9"/>
    </row>
    <row r="307" spans="3:22" x14ac:dyDescent="0.25">
      <c r="C307" s="5">
        <v>44503</v>
      </c>
      <c r="D307" s="3">
        <v>0.14583333333333334</v>
      </c>
      <c r="R307" s="9"/>
      <c r="S307" s="9"/>
      <c r="T307" s="9"/>
      <c r="U307" s="9"/>
      <c r="V307" s="9"/>
    </row>
    <row r="308" spans="3:22" x14ac:dyDescent="0.25">
      <c r="C308" s="5">
        <v>44503</v>
      </c>
      <c r="D308" s="3">
        <v>0.15625</v>
      </c>
      <c r="R308" s="9"/>
      <c r="S308" s="9"/>
      <c r="T308" s="9"/>
      <c r="U308" s="9"/>
      <c r="V308" s="9"/>
    </row>
    <row r="309" spans="3:22" x14ac:dyDescent="0.25">
      <c r="C309" s="5">
        <v>44503</v>
      </c>
      <c r="D309" s="3">
        <v>0.16666666666666666</v>
      </c>
      <c r="E309" s="6">
        <v>0</v>
      </c>
      <c r="F309" s="6">
        <v>0</v>
      </c>
      <c r="G309" s="6">
        <v>22.6</v>
      </c>
      <c r="H309" s="6">
        <v>1010.7</v>
      </c>
      <c r="I309" s="7">
        <v>83</v>
      </c>
      <c r="J309" s="4" t="s">
        <v>79</v>
      </c>
      <c r="K309" s="4">
        <v>21</v>
      </c>
      <c r="L309" s="4">
        <v>0</v>
      </c>
      <c r="M309" s="4">
        <v>1007</v>
      </c>
      <c r="N309" s="4">
        <v>0</v>
      </c>
      <c r="O309" s="4">
        <v>0</v>
      </c>
      <c r="P309" s="4">
        <v>0</v>
      </c>
      <c r="Q309" s="4">
        <v>0</v>
      </c>
      <c r="R309" s="9"/>
      <c r="S309" s="9"/>
      <c r="T309" s="9"/>
      <c r="U309" s="9"/>
      <c r="V309" s="9"/>
    </row>
    <row r="310" spans="3:22" x14ac:dyDescent="0.25">
      <c r="C310" s="5">
        <v>44503</v>
      </c>
      <c r="D310" s="3">
        <v>0.17708333333333334</v>
      </c>
      <c r="R310" s="9"/>
      <c r="S310" s="9"/>
      <c r="T310" s="9"/>
      <c r="U310" s="9"/>
      <c r="V310" s="9"/>
    </row>
    <row r="311" spans="3:22" x14ac:dyDescent="0.25">
      <c r="C311" s="5">
        <v>44503</v>
      </c>
      <c r="D311" s="3">
        <v>0.1875</v>
      </c>
      <c r="R311" s="9"/>
      <c r="S311" s="9"/>
      <c r="T311" s="9"/>
      <c r="U311" s="9"/>
      <c r="V311" s="9"/>
    </row>
    <row r="312" spans="3:22" x14ac:dyDescent="0.25">
      <c r="C312" s="5">
        <v>44503</v>
      </c>
      <c r="D312" s="3">
        <v>0.19791666666666666</v>
      </c>
      <c r="R312" s="9"/>
      <c r="S312" s="9"/>
      <c r="T312" s="9"/>
      <c r="U312" s="9"/>
      <c r="V312" s="9"/>
    </row>
    <row r="313" spans="3:22" x14ac:dyDescent="0.25">
      <c r="C313" s="5">
        <v>44503</v>
      </c>
      <c r="D313" s="3">
        <v>0.20833333333333334</v>
      </c>
      <c r="E313" s="6">
        <v>0</v>
      </c>
      <c r="F313" s="6">
        <v>0</v>
      </c>
      <c r="G313" s="6">
        <v>22.6</v>
      </c>
      <c r="H313" s="6">
        <v>1010.9</v>
      </c>
      <c r="I313" s="7">
        <v>82</v>
      </c>
      <c r="J313" s="4" t="s">
        <v>80</v>
      </c>
      <c r="K313" s="4">
        <v>21</v>
      </c>
      <c r="L313" s="4">
        <v>0</v>
      </c>
      <c r="M313" s="4">
        <v>1006</v>
      </c>
      <c r="N313" s="4">
        <v>0</v>
      </c>
      <c r="O313" s="4">
        <v>0</v>
      </c>
      <c r="P313" s="4">
        <v>0</v>
      </c>
      <c r="Q313" s="4">
        <v>0</v>
      </c>
      <c r="R313" s="9"/>
      <c r="S313" s="9"/>
      <c r="T313" s="9"/>
      <c r="U313" s="9"/>
      <c r="V313" s="9"/>
    </row>
    <row r="314" spans="3:22" x14ac:dyDescent="0.25">
      <c r="C314" s="5">
        <v>44503</v>
      </c>
      <c r="D314" s="3">
        <v>0.21875</v>
      </c>
      <c r="R314" s="9"/>
      <c r="S314" s="9"/>
      <c r="T314" s="9"/>
      <c r="U314" s="9"/>
      <c r="V314" s="9"/>
    </row>
    <row r="315" spans="3:22" x14ac:dyDescent="0.25">
      <c r="C315" s="5">
        <v>44503</v>
      </c>
      <c r="D315" s="3">
        <v>0.22916666666666666</v>
      </c>
      <c r="R315" s="9"/>
      <c r="S315" s="9"/>
      <c r="T315" s="9"/>
      <c r="U315" s="9"/>
      <c r="V315" s="9"/>
    </row>
    <row r="316" spans="3:22" x14ac:dyDescent="0.25">
      <c r="C316" s="5">
        <v>44503</v>
      </c>
      <c r="D316" s="3">
        <v>0.23958333333333334</v>
      </c>
      <c r="E316" s="6">
        <v>0</v>
      </c>
      <c r="F316" s="6">
        <v>0</v>
      </c>
      <c r="G316" s="6">
        <v>22.4</v>
      </c>
      <c r="H316" s="6">
        <v>1011.7</v>
      </c>
      <c r="I316" s="7">
        <v>84</v>
      </c>
      <c r="J316" s="4" t="s">
        <v>81</v>
      </c>
      <c r="K316" s="4">
        <v>20</v>
      </c>
      <c r="L316" s="4">
        <v>0</v>
      </c>
      <c r="M316" s="4">
        <v>1006</v>
      </c>
      <c r="N316" s="4">
        <v>0</v>
      </c>
      <c r="O316" s="4">
        <v>0</v>
      </c>
      <c r="P316" s="4">
        <v>0</v>
      </c>
      <c r="Q316" s="4">
        <v>135</v>
      </c>
      <c r="R316" s="9"/>
      <c r="S316" s="9"/>
      <c r="T316" s="9"/>
      <c r="U316" s="9"/>
      <c r="V316" s="9"/>
    </row>
    <row r="317" spans="3:22" x14ac:dyDescent="0.25">
      <c r="C317" s="5">
        <v>44503</v>
      </c>
      <c r="D317" s="3">
        <v>0.25</v>
      </c>
      <c r="J317" s="8"/>
      <c r="K317" s="8"/>
      <c r="L317" s="8"/>
      <c r="M317" s="8"/>
      <c r="R317" s="9"/>
      <c r="S317" s="9"/>
      <c r="T317" s="9"/>
      <c r="U317" s="9"/>
      <c r="V317" s="9"/>
    </row>
    <row r="318" spans="3:22" x14ac:dyDescent="0.25">
      <c r="C318" s="5">
        <v>44503</v>
      </c>
      <c r="D318" s="3">
        <v>0.26041666666666669</v>
      </c>
      <c r="E318" s="6">
        <v>0</v>
      </c>
      <c r="F318" s="6">
        <v>0</v>
      </c>
      <c r="G318" s="6">
        <v>22.3</v>
      </c>
      <c r="H318" s="6">
        <v>1012.1</v>
      </c>
      <c r="I318" s="7">
        <v>85</v>
      </c>
      <c r="J318" s="4" t="s">
        <v>82</v>
      </c>
      <c r="K318" s="4">
        <v>21</v>
      </c>
      <c r="L318" s="4">
        <v>0</v>
      </c>
      <c r="M318" s="4">
        <v>1005</v>
      </c>
      <c r="N318" s="4">
        <v>-1</v>
      </c>
      <c r="O318" s="4">
        <v>0</v>
      </c>
      <c r="P318" s="4">
        <v>0</v>
      </c>
      <c r="Q318" s="4">
        <v>202</v>
      </c>
      <c r="R318" s="9"/>
      <c r="S318" s="9"/>
      <c r="T318" s="9"/>
      <c r="U318" s="9"/>
      <c r="V318" s="9"/>
    </row>
    <row r="319" spans="3:22" x14ac:dyDescent="0.25">
      <c r="C319" s="5">
        <v>44503</v>
      </c>
      <c r="D319" s="3">
        <v>0.27083333333333331</v>
      </c>
      <c r="J319" s="8"/>
      <c r="K319" s="8"/>
      <c r="L319" s="8"/>
      <c r="M319" s="8"/>
      <c r="R319" s="9"/>
      <c r="S319" s="9"/>
      <c r="T319" s="9"/>
      <c r="U319" s="9"/>
      <c r="V319" s="9"/>
    </row>
    <row r="320" spans="3:22" x14ac:dyDescent="0.25">
      <c r="C320" s="5">
        <v>44503</v>
      </c>
      <c r="D320" s="3">
        <v>0.28125</v>
      </c>
      <c r="E320" s="6">
        <v>0</v>
      </c>
      <c r="F320" s="6">
        <v>0</v>
      </c>
      <c r="G320" s="6">
        <v>23.1</v>
      </c>
      <c r="H320" s="6">
        <v>1012.2</v>
      </c>
      <c r="I320" s="7">
        <v>86</v>
      </c>
      <c r="J320" s="4" t="s">
        <v>83</v>
      </c>
      <c r="K320" s="4">
        <v>20</v>
      </c>
      <c r="L320" s="4">
        <v>0</v>
      </c>
      <c r="M320" s="4">
        <v>1005</v>
      </c>
      <c r="N320" s="4">
        <v>0</v>
      </c>
      <c r="O320" s="4">
        <v>0</v>
      </c>
      <c r="P320" s="4">
        <v>0</v>
      </c>
      <c r="Q320" s="4">
        <v>0</v>
      </c>
      <c r="R320" s="9"/>
      <c r="S320" s="9"/>
      <c r="T320" s="9"/>
      <c r="U320" s="9"/>
      <c r="V320" s="9"/>
    </row>
    <row r="321" spans="3:22" x14ac:dyDescent="0.25">
      <c r="C321" s="5">
        <v>44503</v>
      </c>
      <c r="D321" s="3">
        <v>0.29166666666666669</v>
      </c>
      <c r="J321" s="8"/>
      <c r="K321" s="8"/>
      <c r="L321" s="8"/>
      <c r="M321" s="8"/>
      <c r="R321" s="9"/>
      <c r="S321" s="9"/>
      <c r="T321" s="9"/>
      <c r="U321" s="9"/>
      <c r="V321" s="9"/>
    </row>
    <row r="322" spans="3:22" x14ac:dyDescent="0.25">
      <c r="C322" s="5">
        <v>44503</v>
      </c>
      <c r="D322" s="3">
        <v>0.30208333333333331</v>
      </c>
      <c r="J322" s="8"/>
      <c r="K322" s="8"/>
      <c r="L322" s="8"/>
      <c r="M322" s="8"/>
      <c r="R322" s="9"/>
      <c r="S322" s="9"/>
      <c r="T322" s="9"/>
      <c r="U322" s="9"/>
      <c r="V322" s="9"/>
    </row>
    <row r="323" spans="3:22" x14ac:dyDescent="0.25">
      <c r="C323" s="5">
        <v>44503</v>
      </c>
      <c r="D323" s="3">
        <v>0.3125</v>
      </c>
      <c r="J323" s="8"/>
      <c r="K323" s="8"/>
      <c r="L323" s="8"/>
      <c r="M323" s="8"/>
      <c r="R323" s="9"/>
      <c r="S323" s="9"/>
      <c r="T323" s="9"/>
      <c r="U323" s="9"/>
      <c r="V323" s="9"/>
    </row>
    <row r="324" spans="3:22" x14ac:dyDescent="0.25">
      <c r="C324" s="5">
        <v>44503</v>
      </c>
      <c r="D324" s="3">
        <v>0.32291666666666669</v>
      </c>
      <c r="J324" s="8"/>
      <c r="K324" s="8"/>
      <c r="L324" s="8"/>
      <c r="M324" s="8"/>
      <c r="R324" s="9"/>
      <c r="S324" s="9"/>
      <c r="T324" s="9"/>
      <c r="U324" s="9"/>
      <c r="V324" s="9"/>
    </row>
    <row r="325" spans="3:22" x14ac:dyDescent="0.25">
      <c r="C325" s="5">
        <v>44503</v>
      </c>
      <c r="D325" s="3">
        <v>0.33333333333333331</v>
      </c>
      <c r="E325" s="6">
        <v>0</v>
      </c>
      <c r="F325" s="6">
        <v>0</v>
      </c>
      <c r="G325" s="6">
        <v>24.6</v>
      </c>
      <c r="H325" s="6">
        <v>1012.7</v>
      </c>
      <c r="I325" s="7">
        <v>64</v>
      </c>
      <c r="J325" s="4" t="s">
        <v>84</v>
      </c>
      <c r="K325" s="4">
        <v>20</v>
      </c>
      <c r="L325" s="4">
        <v>0</v>
      </c>
      <c r="M325" s="4">
        <v>1005</v>
      </c>
      <c r="N325" s="4">
        <v>0</v>
      </c>
      <c r="O325" s="4">
        <v>0</v>
      </c>
      <c r="P325" s="4">
        <v>0</v>
      </c>
      <c r="Q325" s="4">
        <v>135</v>
      </c>
      <c r="R325" s="9"/>
      <c r="S325" s="9"/>
      <c r="T325" s="9"/>
      <c r="U325" s="9"/>
      <c r="V325" s="9"/>
    </row>
    <row r="326" spans="3:22" x14ac:dyDescent="0.25">
      <c r="C326" s="5">
        <v>44503</v>
      </c>
      <c r="D326" s="3">
        <v>0.34375</v>
      </c>
      <c r="J326" s="8"/>
      <c r="K326" s="8"/>
      <c r="L326" s="8"/>
      <c r="M326" s="8"/>
      <c r="R326" s="9"/>
      <c r="S326" s="9"/>
      <c r="T326" s="9"/>
      <c r="U326" s="9"/>
      <c r="V326" s="9"/>
    </row>
    <row r="327" spans="3:22" x14ac:dyDescent="0.25">
      <c r="C327" s="5">
        <v>44503</v>
      </c>
      <c r="D327" s="3">
        <v>0.35416666666666669</v>
      </c>
      <c r="J327" s="8"/>
      <c r="K327" s="8"/>
      <c r="L327" s="8"/>
      <c r="M327" s="8"/>
      <c r="R327" s="9"/>
      <c r="S327" s="9"/>
      <c r="T327" s="9"/>
      <c r="U327" s="9"/>
      <c r="V327" s="9"/>
    </row>
    <row r="328" spans="3:22" x14ac:dyDescent="0.25">
      <c r="C328" s="5">
        <v>44503</v>
      </c>
      <c r="D328" s="3">
        <v>0.36458333333333331</v>
      </c>
      <c r="J328" s="8"/>
      <c r="K328" s="8"/>
      <c r="L328" s="8"/>
      <c r="M328" s="8"/>
      <c r="R328" s="9"/>
      <c r="S328" s="9"/>
      <c r="T328" s="9"/>
      <c r="U328" s="9"/>
      <c r="V328" s="9"/>
    </row>
    <row r="329" spans="3:22" x14ac:dyDescent="0.25">
      <c r="C329" s="5">
        <v>44503</v>
      </c>
      <c r="D329" s="3">
        <v>0.375</v>
      </c>
      <c r="J329" s="8"/>
      <c r="K329" s="8"/>
      <c r="L329" s="8"/>
      <c r="M329" s="8"/>
      <c r="R329" s="9"/>
      <c r="S329" s="9"/>
      <c r="T329" s="9"/>
      <c r="U329" s="9"/>
      <c r="V329" s="9"/>
    </row>
    <row r="330" spans="3:22" x14ac:dyDescent="0.25">
      <c r="C330" s="5">
        <v>44503</v>
      </c>
      <c r="D330" s="3">
        <v>0.38541666666666669</v>
      </c>
      <c r="J330" s="8"/>
      <c r="K330" s="8"/>
      <c r="L330" s="8"/>
      <c r="M330" s="8"/>
      <c r="R330" s="9"/>
      <c r="S330" s="9"/>
      <c r="T330" s="9"/>
      <c r="U330" s="9"/>
      <c r="V330" s="9"/>
    </row>
    <row r="331" spans="3:22" x14ac:dyDescent="0.25">
      <c r="C331" s="5">
        <v>44503</v>
      </c>
      <c r="D331" s="3">
        <v>0.39583333333333331</v>
      </c>
      <c r="J331" s="8"/>
      <c r="K331" s="8"/>
      <c r="L331" s="8"/>
      <c r="M331" s="8"/>
      <c r="R331" s="9"/>
      <c r="S331" s="9"/>
      <c r="T331" s="9"/>
      <c r="U331" s="9"/>
      <c r="V331" s="9"/>
    </row>
    <row r="332" spans="3:22" x14ac:dyDescent="0.25">
      <c r="C332" s="5">
        <v>44503</v>
      </c>
      <c r="D332" s="3">
        <v>0.40625</v>
      </c>
      <c r="E332" s="6">
        <v>0</v>
      </c>
      <c r="F332" s="6">
        <v>0</v>
      </c>
      <c r="G332" s="6">
        <v>27.9</v>
      </c>
      <c r="H332" s="6">
        <v>1012.3</v>
      </c>
      <c r="I332" s="7">
        <v>57</v>
      </c>
      <c r="J332" s="4" t="s">
        <v>85</v>
      </c>
      <c r="K332" s="4">
        <v>22</v>
      </c>
      <c r="L332" s="4">
        <v>0</v>
      </c>
      <c r="M332" s="4">
        <v>1007</v>
      </c>
      <c r="N332" s="4">
        <v>0</v>
      </c>
      <c r="O332" s="4">
        <v>0</v>
      </c>
      <c r="P332" s="4">
        <v>0</v>
      </c>
      <c r="Q332" s="4">
        <v>0</v>
      </c>
      <c r="R332" s="9"/>
      <c r="S332" s="9"/>
      <c r="T332" s="9"/>
      <c r="U332" s="9"/>
      <c r="V332" s="9"/>
    </row>
    <row r="333" spans="3:22" x14ac:dyDescent="0.25">
      <c r="C333" s="5">
        <v>44503</v>
      </c>
      <c r="D333" s="3">
        <v>0.41666666666666669</v>
      </c>
      <c r="J333" s="8"/>
      <c r="K333" s="8"/>
      <c r="L333" s="8"/>
      <c r="M333" s="8"/>
      <c r="R333" s="9"/>
      <c r="S333" s="9"/>
      <c r="T333" s="9"/>
      <c r="U333" s="9"/>
      <c r="V333" s="9"/>
    </row>
    <row r="334" spans="3:22" x14ac:dyDescent="0.25">
      <c r="C334" s="5">
        <v>44503</v>
      </c>
      <c r="D334" s="3">
        <v>0.42708333333333331</v>
      </c>
      <c r="J334" s="8"/>
      <c r="K334" s="8"/>
      <c r="L334" s="8"/>
      <c r="M334" s="8"/>
      <c r="R334" s="9"/>
      <c r="S334" s="9"/>
      <c r="T334" s="9"/>
      <c r="U334" s="9"/>
      <c r="V334" s="9"/>
    </row>
    <row r="335" spans="3:22" x14ac:dyDescent="0.25">
      <c r="C335" s="5">
        <v>44503</v>
      </c>
      <c r="D335" s="3">
        <v>0.4375</v>
      </c>
      <c r="J335" s="8"/>
      <c r="K335" s="8"/>
      <c r="L335" s="8"/>
      <c r="M335" s="8"/>
      <c r="R335" s="9"/>
      <c r="S335" s="9"/>
      <c r="T335" s="9"/>
      <c r="U335" s="9"/>
      <c r="V335" s="9"/>
    </row>
    <row r="336" spans="3:22" x14ac:dyDescent="0.25">
      <c r="C336" s="5">
        <v>44503</v>
      </c>
      <c r="D336" s="3">
        <v>0.44791666666666669</v>
      </c>
      <c r="J336" s="8"/>
      <c r="K336" s="8"/>
      <c r="L336" s="8"/>
      <c r="M336" s="8"/>
      <c r="R336" s="9"/>
      <c r="S336" s="9"/>
      <c r="T336" s="9"/>
      <c r="U336" s="9"/>
      <c r="V336" s="9"/>
    </row>
    <row r="337" spans="3:22" x14ac:dyDescent="0.25">
      <c r="C337" s="5">
        <v>44503</v>
      </c>
      <c r="D337" s="3">
        <v>0.45833333333333331</v>
      </c>
      <c r="J337" s="8"/>
      <c r="K337" s="8"/>
      <c r="L337" s="8"/>
      <c r="M337" s="8"/>
      <c r="R337" s="9"/>
      <c r="S337" s="9"/>
      <c r="T337" s="9"/>
      <c r="U337" s="9"/>
      <c r="V337" s="9"/>
    </row>
    <row r="338" spans="3:22" x14ac:dyDescent="0.25">
      <c r="C338" s="5">
        <v>44503</v>
      </c>
      <c r="D338" s="3">
        <v>0.46875</v>
      </c>
      <c r="E338" s="6">
        <v>0</v>
      </c>
      <c r="F338" s="6">
        <v>0</v>
      </c>
      <c r="G338" s="6">
        <v>28.9</v>
      </c>
      <c r="H338" s="6">
        <v>1011.2</v>
      </c>
      <c r="I338" s="7">
        <v>47</v>
      </c>
      <c r="J338" s="4" t="s">
        <v>86</v>
      </c>
      <c r="K338" s="4">
        <v>36</v>
      </c>
      <c r="L338" s="4">
        <v>0</v>
      </c>
      <c r="M338" s="4">
        <v>1007</v>
      </c>
      <c r="N338" s="4">
        <v>0</v>
      </c>
      <c r="O338" s="4">
        <v>0</v>
      </c>
      <c r="P338" s="4">
        <v>0</v>
      </c>
      <c r="Q338" s="4">
        <v>45</v>
      </c>
      <c r="R338" s="9"/>
      <c r="S338" s="9"/>
      <c r="T338" s="9"/>
      <c r="U338" s="9"/>
      <c r="V338" s="9"/>
    </row>
    <row r="339" spans="3:22" x14ac:dyDescent="0.25">
      <c r="C339" s="5">
        <v>44503</v>
      </c>
      <c r="D339" s="3">
        <v>0.47916666666666669</v>
      </c>
      <c r="J339" s="8"/>
      <c r="K339" s="8"/>
      <c r="L339" s="8"/>
      <c r="M339" s="8"/>
      <c r="R339" s="9"/>
      <c r="S339" s="9"/>
      <c r="T339" s="9"/>
      <c r="U339" s="9"/>
      <c r="V339" s="9"/>
    </row>
    <row r="340" spans="3:22" x14ac:dyDescent="0.25">
      <c r="C340" s="5">
        <v>44503</v>
      </c>
      <c r="D340" s="3">
        <v>0.48958333333333331</v>
      </c>
      <c r="J340" s="8"/>
      <c r="K340" s="8"/>
      <c r="L340" s="8"/>
      <c r="M340" s="8"/>
      <c r="R340" s="9"/>
      <c r="S340" s="9"/>
      <c r="T340" s="9"/>
      <c r="U340" s="9"/>
      <c r="V340" s="9"/>
    </row>
    <row r="341" spans="3:22" x14ac:dyDescent="0.25">
      <c r="C341" s="5">
        <v>44503</v>
      </c>
      <c r="D341" s="3">
        <v>0.5</v>
      </c>
      <c r="E341" s="6">
        <v>0</v>
      </c>
      <c r="F341" s="6">
        <v>0</v>
      </c>
      <c r="G341" s="6">
        <v>29.7</v>
      </c>
      <c r="H341" s="6">
        <v>1010.6</v>
      </c>
      <c r="I341" s="7">
        <v>47</v>
      </c>
      <c r="J341" s="4" t="s">
        <v>87</v>
      </c>
      <c r="K341" s="4">
        <v>37</v>
      </c>
      <c r="L341" s="4">
        <v>0</v>
      </c>
      <c r="M341" s="4">
        <v>1007</v>
      </c>
      <c r="N341" s="4">
        <v>0</v>
      </c>
      <c r="O341" s="4">
        <v>0</v>
      </c>
      <c r="P341" s="4">
        <v>0</v>
      </c>
      <c r="Q341" s="4">
        <v>112</v>
      </c>
      <c r="R341" s="9"/>
      <c r="S341" s="9"/>
      <c r="T341" s="9"/>
      <c r="U341" s="9"/>
      <c r="V341" s="9"/>
    </row>
    <row r="342" spans="3:22" x14ac:dyDescent="0.25">
      <c r="C342" s="5">
        <v>44503</v>
      </c>
      <c r="D342" s="3">
        <v>0.51041666666666663</v>
      </c>
      <c r="J342" s="8"/>
      <c r="K342" s="8"/>
      <c r="L342" s="8"/>
      <c r="M342" s="8"/>
      <c r="R342" s="9"/>
      <c r="S342" s="9"/>
      <c r="T342" s="9"/>
      <c r="U342" s="9"/>
      <c r="V342" s="9"/>
    </row>
    <row r="343" spans="3:22" x14ac:dyDescent="0.25">
      <c r="C343" s="5">
        <v>44503</v>
      </c>
      <c r="D343" s="3">
        <v>0.52083333333333337</v>
      </c>
      <c r="E343" s="6">
        <v>0</v>
      </c>
      <c r="F343" s="6">
        <v>0</v>
      </c>
      <c r="G343" s="6">
        <v>30.5</v>
      </c>
      <c r="H343" s="6">
        <v>1010.3</v>
      </c>
      <c r="I343" s="7">
        <v>42</v>
      </c>
      <c r="J343" s="4" t="s">
        <v>88</v>
      </c>
      <c r="K343" s="4">
        <v>50</v>
      </c>
      <c r="L343" s="4">
        <v>0</v>
      </c>
      <c r="M343" s="4">
        <v>1007</v>
      </c>
      <c r="N343" s="4">
        <v>2</v>
      </c>
      <c r="O343" s="4">
        <v>0</v>
      </c>
      <c r="P343" s="4">
        <v>1</v>
      </c>
      <c r="Q343" s="4">
        <v>202</v>
      </c>
      <c r="R343" s="9"/>
      <c r="S343" s="9"/>
      <c r="T343" s="9"/>
      <c r="U343" s="9"/>
      <c r="V343" s="9"/>
    </row>
    <row r="344" spans="3:22" x14ac:dyDescent="0.25">
      <c r="C344" s="5">
        <v>44503</v>
      </c>
      <c r="D344" s="3">
        <v>0.53125</v>
      </c>
      <c r="J344" s="8"/>
      <c r="K344" s="8"/>
      <c r="L344" s="8"/>
      <c r="M344" s="8"/>
      <c r="R344" s="9"/>
      <c r="S344" s="9"/>
      <c r="T344" s="9"/>
      <c r="U344" s="9"/>
      <c r="V344" s="9"/>
    </row>
    <row r="345" spans="3:22" x14ac:dyDescent="0.25">
      <c r="C345" s="5">
        <v>44503</v>
      </c>
      <c r="D345" s="3">
        <v>0.54166666666666663</v>
      </c>
      <c r="J345" s="8"/>
      <c r="K345" s="8"/>
      <c r="L345" s="8"/>
      <c r="M345" s="8"/>
      <c r="R345" s="9"/>
      <c r="S345" s="9"/>
      <c r="T345" s="9"/>
      <c r="U345" s="9"/>
      <c r="V345" s="9"/>
    </row>
    <row r="346" spans="3:22" x14ac:dyDescent="0.25">
      <c r="C346" s="5">
        <v>44503</v>
      </c>
      <c r="D346" s="3">
        <v>0.55208333333333337</v>
      </c>
      <c r="J346" s="8"/>
      <c r="K346" s="8"/>
      <c r="L346" s="8"/>
      <c r="M346" s="8"/>
      <c r="R346" s="9"/>
      <c r="S346" s="9"/>
      <c r="T346" s="9"/>
      <c r="U346" s="9"/>
      <c r="V346" s="9"/>
    </row>
    <row r="347" spans="3:22" x14ac:dyDescent="0.25">
      <c r="C347" s="5">
        <v>44503</v>
      </c>
      <c r="D347" s="3">
        <v>0.5625</v>
      </c>
      <c r="J347" s="8"/>
      <c r="K347" s="8"/>
      <c r="L347" s="8"/>
      <c r="M347" s="8"/>
      <c r="R347" s="9"/>
      <c r="S347" s="9"/>
      <c r="T347" s="9"/>
      <c r="U347" s="9"/>
      <c r="V347" s="9"/>
    </row>
    <row r="348" spans="3:22" x14ac:dyDescent="0.25">
      <c r="C348" s="5">
        <v>44503</v>
      </c>
      <c r="D348" s="3">
        <v>0.57291666666666663</v>
      </c>
      <c r="J348" s="8"/>
      <c r="K348" s="8"/>
      <c r="L348" s="8"/>
      <c r="M348" s="8"/>
      <c r="R348" s="9"/>
      <c r="S348" s="9"/>
      <c r="T348" s="9"/>
      <c r="U348" s="9"/>
      <c r="V348" s="9"/>
    </row>
    <row r="349" spans="3:22" x14ac:dyDescent="0.25">
      <c r="C349" s="5">
        <v>44503</v>
      </c>
      <c r="D349" s="3">
        <v>0.58333333333333337</v>
      </c>
      <c r="J349" s="8"/>
      <c r="K349" s="8"/>
      <c r="L349" s="8"/>
      <c r="M349" s="8"/>
      <c r="R349" s="9"/>
      <c r="S349" s="9"/>
      <c r="T349" s="9"/>
      <c r="U349" s="9"/>
      <c r="V349" s="9"/>
    </row>
    <row r="350" spans="3:22" x14ac:dyDescent="0.25">
      <c r="C350" s="5">
        <v>44503</v>
      </c>
      <c r="D350" s="3">
        <v>0.59375</v>
      </c>
      <c r="J350" s="8"/>
      <c r="K350" s="8"/>
      <c r="L350" s="8"/>
      <c r="M350" s="8"/>
      <c r="R350" s="9"/>
      <c r="S350" s="9"/>
      <c r="T350" s="9"/>
      <c r="U350" s="9"/>
      <c r="V350" s="9"/>
    </row>
    <row r="351" spans="3:22" x14ac:dyDescent="0.25">
      <c r="C351" s="5">
        <v>44503</v>
      </c>
      <c r="D351" s="3">
        <v>0.60416666666666663</v>
      </c>
      <c r="E351" s="6">
        <v>0</v>
      </c>
      <c r="F351" s="6">
        <v>0</v>
      </c>
      <c r="G351" s="6">
        <v>30.2</v>
      </c>
      <c r="H351" s="6">
        <v>1007.8</v>
      </c>
      <c r="I351" s="7">
        <v>47</v>
      </c>
      <c r="J351" s="4" t="s">
        <v>89</v>
      </c>
      <c r="K351" s="4">
        <v>53</v>
      </c>
      <c r="L351" s="4">
        <v>0</v>
      </c>
      <c r="M351" s="4">
        <v>1005</v>
      </c>
      <c r="N351" s="4">
        <v>3</v>
      </c>
      <c r="O351" s="4">
        <v>0</v>
      </c>
      <c r="P351" s="4">
        <v>2</v>
      </c>
      <c r="Q351" s="4">
        <v>315</v>
      </c>
      <c r="R351" s="9"/>
      <c r="S351" s="9"/>
      <c r="T351" s="9"/>
      <c r="U351" s="9"/>
      <c r="V351" s="9"/>
    </row>
    <row r="352" spans="3:22" x14ac:dyDescent="0.25">
      <c r="C352" s="5">
        <v>44503</v>
      </c>
      <c r="D352" s="3">
        <v>0.61458333333333337</v>
      </c>
      <c r="J352" s="8"/>
      <c r="K352" s="8"/>
      <c r="L352" s="8"/>
      <c r="M352" s="8"/>
      <c r="R352" s="9"/>
      <c r="S352" s="9"/>
      <c r="T352" s="9"/>
      <c r="U352" s="9"/>
      <c r="V352" s="9"/>
    </row>
    <row r="353" spans="3:22" x14ac:dyDescent="0.25">
      <c r="C353" s="5">
        <v>44503</v>
      </c>
      <c r="D353" s="3">
        <v>0.625</v>
      </c>
      <c r="J353" s="8"/>
      <c r="K353" s="8"/>
      <c r="L353" s="8"/>
      <c r="M353" s="8"/>
      <c r="R353" s="9"/>
      <c r="S353" s="9"/>
      <c r="T353" s="9"/>
      <c r="U353" s="9"/>
      <c r="V353" s="9"/>
    </row>
    <row r="354" spans="3:22" x14ac:dyDescent="0.25">
      <c r="C354" s="5">
        <v>44503</v>
      </c>
      <c r="D354" s="3">
        <v>0.63541666666666663</v>
      </c>
      <c r="E354" s="6">
        <v>0</v>
      </c>
      <c r="F354" s="6">
        <v>0</v>
      </c>
      <c r="G354" s="6">
        <v>28.9</v>
      </c>
      <c r="H354" s="6">
        <v>1007.5</v>
      </c>
      <c r="I354" s="7">
        <v>50</v>
      </c>
      <c r="J354" s="4" t="s">
        <v>90</v>
      </c>
      <c r="K354" s="4">
        <v>66</v>
      </c>
      <c r="L354" s="4">
        <v>0</v>
      </c>
      <c r="M354" s="4">
        <v>1004</v>
      </c>
      <c r="N354" s="4">
        <v>5</v>
      </c>
      <c r="O354" s="4">
        <v>0</v>
      </c>
      <c r="P354" s="4">
        <v>3</v>
      </c>
      <c r="Q354" s="4">
        <v>0</v>
      </c>
      <c r="R354" s="9"/>
      <c r="S354" s="9"/>
      <c r="T354" s="9"/>
      <c r="U354" s="9"/>
      <c r="V354" s="9"/>
    </row>
    <row r="355" spans="3:22" x14ac:dyDescent="0.25">
      <c r="C355" s="5">
        <v>44503</v>
      </c>
      <c r="D355" s="3">
        <v>0.64583333333333337</v>
      </c>
      <c r="J355" s="8"/>
      <c r="K355" s="8"/>
      <c r="L355" s="8"/>
      <c r="M355" s="8"/>
      <c r="R355" s="9"/>
      <c r="S355" s="9"/>
      <c r="T355" s="9"/>
      <c r="U355" s="9"/>
      <c r="V355" s="9"/>
    </row>
    <row r="356" spans="3:22" x14ac:dyDescent="0.25">
      <c r="C356" s="5">
        <v>44503</v>
      </c>
      <c r="D356" s="3">
        <v>0.65625</v>
      </c>
      <c r="E356" s="6">
        <v>0</v>
      </c>
      <c r="F356" s="6">
        <v>0</v>
      </c>
      <c r="G356" s="6">
        <v>27.8</v>
      </c>
      <c r="H356" s="6">
        <v>1007.2</v>
      </c>
      <c r="I356" s="7">
        <v>52</v>
      </c>
      <c r="J356" s="4" t="s">
        <v>91</v>
      </c>
      <c r="K356" s="4">
        <v>56</v>
      </c>
      <c r="L356" s="4">
        <v>0</v>
      </c>
      <c r="M356" s="4">
        <v>1004</v>
      </c>
      <c r="N356" s="4">
        <v>3</v>
      </c>
      <c r="O356" s="4">
        <v>0</v>
      </c>
      <c r="P356" s="4">
        <v>2</v>
      </c>
      <c r="Q356" s="4">
        <v>45</v>
      </c>
      <c r="R356" s="9"/>
      <c r="S356" s="9"/>
      <c r="T356" s="9"/>
      <c r="U356" s="9"/>
      <c r="V356" s="9"/>
    </row>
    <row r="357" spans="3:22" x14ac:dyDescent="0.25">
      <c r="C357" s="5">
        <v>44503</v>
      </c>
      <c r="D357" s="3">
        <v>0.66666666666666663</v>
      </c>
      <c r="J357" s="8"/>
      <c r="K357" s="8"/>
      <c r="L357" s="8"/>
      <c r="M357" s="8"/>
      <c r="R357" s="9"/>
      <c r="S357" s="9"/>
      <c r="T357" s="9"/>
      <c r="U357" s="9"/>
      <c r="V357" s="9"/>
    </row>
    <row r="358" spans="3:22" x14ac:dyDescent="0.25">
      <c r="C358" s="5">
        <v>44503</v>
      </c>
      <c r="D358" s="3">
        <v>0.67708333333333337</v>
      </c>
      <c r="J358" s="8"/>
      <c r="K358" s="8"/>
      <c r="L358" s="8"/>
      <c r="M358" s="8"/>
      <c r="R358" s="9"/>
      <c r="S358" s="9"/>
      <c r="T358" s="9"/>
      <c r="U358" s="9"/>
      <c r="V358" s="9"/>
    </row>
    <row r="359" spans="3:22" x14ac:dyDescent="0.25">
      <c r="C359" s="5">
        <v>44503</v>
      </c>
      <c r="D359" s="3">
        <v>0.6875</v>
      </c>
      <c r="J359" s="8"/>
      <c r="K359" s="8"/>
      <c r="L359" s="8"/>
      <c r="M359" s="8"/>
      <c r="R359" s="9"/>
      <c r="S359" s="9"/>
      <c r="T359" s="9"/>
      <c r="U359" s="9"/>
      <c r="V359" s="9"/>
    </row>
    <row r="360" spans="3:22" x14ac:dyDescent="0.25">
      <c r="C360" s="5">
        <v>44503</v>
      </c>
      <c r="D360" s="3">
        <v>0.69791666666666663</v>
      </c>
      <c r="J360" s="8"/>
      <c r="K360" s="8"/>
      <c r="L360" s="8"/>
      <c r="M360" s="8"/>
      <c r="R360" s="9"/>
      <c r="S360" s="9"/>
      <c r="T360" s="9"/>
      <c r="U360" s="9"/>
      <c r="V360" s="9"/>
    </row>
    <row r="361" spans="3:22" x14ac:dyDescent="0.25">
      <c r="C361" s="5">
        <v>44503</v>
      </c>
      <c r="D361" s="3">
        <v>0.70833333333333337</v>
      </c>
      <c r="J361" s="8"/>
      <c r="K361" s="8"/>
      <c r="L361" s="8"/>
      <c r="M361" s="8"/>
      <c r="R361" s="9"/>
      <c r="S361" s="9"/>
      <c r="T361" s="9"/>
      <c r="U361" s="9"/>
      <c r="V361" s="9"/>
    </row>
    <row r="362" spans="3:22" x14ac:dyDescent="0.25">
      <c r="C362" s="5">
        <v>44503</v>
      </c>
      <c r="D362" s="3">
        <v>0.71875</v>
      </c>
      <c r="J362" s="8"/>
      <c r="K362" s="8"/>
      <c r="L362" s="8"/>
      <c r="M362" s="8"/>
      <c r="R362" s="9"/>
      <c r="S362" s="9"/>
      <c r="T362" s="9"/>
      <c r="U362" s="9"/>
      <c r="V362" s="9"/>
    </row>
    <row r="363" spans="3:22" x14ac:dyDescent="0.25">
      <c r="C363" s="5">
        <v>44503</v>
      </c>
      <c r="D363" s="3">
        <v>0.72916666666666663</v>
      </c>
      <c r="J363" s="8"/>
      <c r="K363" s="8"/>
      <c r="L363" s="8"/>
      <c r="M363" s="8"/>
      <c r="R363" s="9"/>
      <c r="S363" s="9"/>
      <c r="T363" s="9"/>
      <c r="U363" s="9"/>
      <c r="V363" s="9"/>
    </row>
    <row r="364" spans="3:22" x14ac:dyDescent="0.25">
      <c r="C364" s="5">
        <v>44503</v>
      </c>
      <c r="D364" s="3">
        <v>0.73958333333333337</v>
      </c>
      <c r="J364" s="8"/>
      <c r="K364" s="8"/>
      <c r="L364" s="8"/>
      <c r="M364" s="8"/>
      <c r="R364" s="9"/>
      <c r="S364" s="9"/>
      <c r="T364" s="9"/>
      <c r="U364" s="9"/>
      <c r="V364" s="9"/>
    </row>
    <row r="365" spans="3:22" x14ac:dyDescent="0.25">
      <c r="C365" s="5">
        <v>44503</v>
      </c>
      <c r="D365" s="3">
        <v>0.75</v>
      </c>
      <c r="E365" s="6">
        <v>0</v>
      </c>
      <c r="F365" s="6">
        <v>0</v>
      </c>
      <c r="G365" s="6">
        <v>25.7</v>
      </c>
      <c r="H365" s="6">
        <v>1008.5</v>
      </c>
      <c r="I365" s="7">
        <v>63</v>
      </c>
      <c r="J365" s="4" t="s">
        <v>92</v>
      </c>
      <c r="K365" s="4">
        <v>30</v>
      </c>
      <c r="L365" s="4">
        <v>53</v>
      </c>
      <c r="M365" s="4">
        <v>1001</v>
      </c>
      <c r="N365" s="4">
        <v>0</v>
      </c>
      <c r="O365" s="4">
        <v>0</v>
      </c>
      <c r="P365" s="4">
        <v>1</v>
      </c>
      <c r="Q365" s="4">
        <v>337</v>
      </c>
      <c r="R365" s="9"/>
      <c r="S365" s="9"/>
      <c r="T365" s="9"/>
      <c r="U365" s="9"/>
      <c r="V365" s="9"/>
    </row>
    <row r="366" spans="3:22" x14ac:dyDescent="0.25">
      <c r="C366" s="5">
        <v>44503</v>
      </c>
      <c r="D366" s="3">
        <v>0.76041666666666663</v>
      </c>
      <c r="J366" s="8"/>
      <c r="K366" s="8"/>
      <c r="L366" s="8"/>
      <c r="M366" s="8"/>
      <c r="R366" s="9"/>
      <c r="S366" s="9"/>
      <c r="T366" s="9"/>
      <c r="U366" s="9"/>
      <c r="V366" s="9"/>
    </row>
    <row r="367" spans="3:22" x14ac:dyDescent="0.25">
      <c r="C367" s="5">
        <v>44503</v>
      </c>
      <c r="D367" s="3">
        <v>0.77083333333333337</v>
      </c>
      <c r="J367" s="8"/>
      <c r="K367" s="8"/>
      <c r="L367" s="8"/>
      <c r="M367" s="8"/>
      <c r="R367" s="9"/>
      <c r="S367" s="9"/>
      <c r="T367" s="9"/>
      <c r="U367" s="9"/>
      <c r="V367" s="9"/>
    </row>
    <row r="368" spans="3:22" x14ac:dyDescent="0.25">
      <c r="C368" s="5">
        <v>44503</v>
      </c>
      <c r="D368" s="3">
        <v>0.78125</v>
      </c>
      <c r="J368" s="8"/>
      <c r="K368" s="8"/>
      <c r="L368" s="8"/>
      <c r="M368" s="8"/>
      <c r="R368" s="9"/>
      <c r="S368" s="9"/>
      <c r="T368" s="9"/>
      <c r="U368" s="9"/>
      <c r="V368" s="9"/>
    </row>
    <row r="369" spans="3:22" x14ac:dyDescent="0.25">
      <c r="C369" s="5">
        <v>44503</v>
      </c>
      <c r="D369" s="3">
        <v>0.79166666666666663</v>
      </c>
      <c r="J369" s="8"/>
      <c r="K369" s="8"/>
      <c r="L369" s="8"/>
      <c r="M369" s="8"/>
      <c r="R369" s="9"/>
      <c r="S369" s="9"/>
      <c r="T369" s="9"/>
      <c r="U369" s="9"/>
      <c r="V369" s="9"/>
    </row>
    <row r="370" spans="3:22" x14ac:dyDescent="0.25">
      <c r="C370" s="5">
        <v>44503</v>
      </c>
      <c r="D370" s="3">
        <v>0.80208333333333337</v>
      </c>
      <c r="E370" s="6">
        <v>0</v>
      </c>
      <c r="F370" s="6">
        <v>0</v>
      </c>
      <c r="G370" s="6">
        <v>24.5</v>
      </c>
      <c r="H370" s="6">
        <v>1009.5</v>
      </c>
      <c r="I370" s="7">
        <v>63</v>
      </c>
      <c r="J370" s="4" t="s">
        <v>93</v>
      </c>
      <c r="K370" s="4">
        <v>29</v>
      </c>
      <c r="L370" s="4">
        <v>59</v>
      </c>
      <c r="M370" s="4">
        <v>1001</v>
      </c>
      <c r="N370" s="4">
        <v>0</v>
      </c>
      <c r="O370" s="4">
        <v>0</v>
      </c>
      <c r="P370" s="4">
        <v>3</v>
      </c>
      <c r="Q370" s="4">
        <v>135</v>
      </c>
      <c r="R370" s="9"/>
      <c r="S370" s="9"/>
      <c r="T370" s="9"/>
      <c r="U370" s="9"/>
      <c r="V370" s="9"/>
    </row>
    <row r="371" spans="3:22" x14ac:dyDescent="0.25">
      <c r="C371" s="5">
        <v>44503</v>
      </c>
      <c r="D371" s="3">
        <v>0.8125</v>
      </c>
      <c r="E371" s="6">
        <v>0</v>
      </c>
      <c r="F371" s="6">
        <v>0</v>
      </c>
      <c r="G371" s="6">
        <v>25.1</v>
      </c>
      <c r="H371" s="6">
        <v>1009.5</v>
      </c>
      <c r="I371" s="7">
        <v>67</v>
      </c>
      <c r="J371" s="4" t="s">
        <v>94</v>
      </c>
      <c r="K371" s="4">
        <v>28</v>
      </c>
      <c r="L371" s="4">
        <v>61</v>
      </c>
      <c r="M371" s="4">
        <v>1001</v>
      </c>
      <c r="N371" s="4">
        <v>0</v>
      </c>
      <c r="O371" s="4">
        <v>0</v>
      </c>
      <c r="P371" s="4">
        <v>1</v>
      </c>
      <c r="Q371" s="4">
        <v>225</v>
      </c>
      <c r="R371" s="9"/>
      <c r="S371" s="9"/>
      <c r="T371" s="9"/>
      <c r="U371" s="9"/>
      <c r="V371" s="9"/>
    </row>
    <row r="372" spans="3:22" x14ac:dyDescent="0.25">
      <c r="C372" s="5">
        <v>44503</v>
      </c>
      <c r="D372" s="3">
        <v>0.82291666666666663</v>
      </c>
      <c r="J372" s="8"/>
      <c r="K372" s="8"/>
      <c r="L372" s="8"/>
      <c r="M372" s="8"/>
      <c r="R372" s="9"/>
      <c r="S372" s="9"/>
      <c r="T372" s="9"/>
      <c r="U372" s="9"/>
      <c r="V372" s="9"/>
    </row>
    <row r="373" spans="3:22" x14ac:dyDescent="0.25">
      <c r="C373" s="5">
        <v>44503</v>
      </c>
      <c r="D373" s="3">
        <v>0.83333333333333337</v>
      </c>
      <c r="E373" s="6">
        <v>0</v>
      </c>
      <c r="F373" s="6">
        <v>0</v>
      </c>
      <c r="G373" s="6">
        <v>24.2</v>
      </c>
      <c r="H373" s="6">
        <v>1010</v>
      </c>
      <c r="I373" s="7">
        <v>66</v>
      </c>
      <c r="J373" s="4" t="s">
        <v>95</v>
      </c>
      <c r="K373" s="4">
        <v>27</v>
      </c>
      <c r="L373" s="4">
        <v>61</v>
      </c>
      <c r="M373" s="4">
        <v>1002</v>
      </c>
      <c r="N373" s="4">
        <v>0</v>
      </c>
      <c r="O373" s="4">
        <v>0</v>
      </c>
      <c r="P373" s="4">
        <v>2</v>
      </c>
      <c r="Q373" s="4">
        <v>0</v>
      </c>
      <c r="R373" s="9"/>
      <c r="S373" s="9"/>
      <c r="T373" s="9"/>
      <c r="U373" s="9"/>
      <c r="V373" s="9"/>
    </row>
    <row r="374" spans="3:22" x14ac:dyDescent="0.25">
      <c r="C374" s="5">
        <v>44503</v>
      </c>
      <c r="D374" s="3">
        <v>0.84375</v>
      </c>
      <c r="E374" s="6">
        <v>0</v>
      </c>
      <c r="F374" s="6">
        <v>0</v>
      </c>
      <c r="G374" s="6">
        <v>24.1</v>
      </c>
      <c r="H374" s="6">
        <v>1010.5</v>
      </c>
      <c r="I374" s="7">
        <v>66</v>
      </c>
      <c r="J374" s="4" t="s">
        <v>96</v>
      </c>
      <c r="K374" s="4">
        <v>26</v>
      </c>
      <c r="L374" s="4">
        <v>65</v>
      </c>
      <c r="M374" s="4">
        <v>1002</v>
      </c>
      <c r="N374" s="4">
        <v>0</v>
      </c>
      <c r="O374" s="4">
        <v>0</v>
      </c>
      <c r="P374" s="4">
        <v>1</v>
      </c>
      <c r="Q374" s="4">
        <v>135</v>
      </c>
      <c r="R374" s="9"/>
      <c r="S374" s="9"/>
      <c r="T374" s="9"/>
      <c r="U374" s="9"/>
      <c r="V374" s="9"/>
    </row>
    <row r="375" spans="3:22" x14ac:dyDescent="0.25">
      <c r="C375" s="5">
        <v>44503</v>
      </c>
      <c r="D375" s="3">
        <v>0.85416666666666663</v>
      </c>
      <c r="J375" s="8"/>
      <c r="K375" s="8"/>
      <c r="L375" s="8"/>
      <c r="M375" s="8"/>
      <c r="R375" s="9"/>
      <c r="S375" s="9"/>
      <c r="T375" s="9"/>
      <c r="U375" s="9"/>
      <c r="V375" s="9"/>
    </row>
    <row r="376" spans="3:22" x14ac:dyDescent="0.25">
      <c r="C376" s="5">
        <v>44503</v>
      </c>
      <c r="D376" s="3">
        <v>0.86458333333333337</v>
      </c>
      <c r="J376" s="8"/>
      <c r="K376" s="8"/>
      <c r="L376" s="8"/>
      <c r="M376" s="8"/>
      <c r="R376" s="9"/>
      <c r="S376" s="9"/>
      <c r="T376" s="9"/>
      <c r="U376" s="9"/>
      <c r="V376" s="9"/>
    </row>
    <row r="377" spans="3:22" x14ac:dyDescent="0.25">
      <c r="C377" s="5">
        <v>44503</v>
      </c>
      <c r="D377" s="3">
        <v>0.875</v>
      </c>
      <c r="J377" s="8"/>
      <c r="K377" s="8"/>
      <c r="L377" s="8"/>
      <c r="M377" s="8"/>
      <c r="R377" s="9"/>
      <c r="S377" s="9"/>
      <c r="T377" s="9"/>
      <c r="U377" s="9"/>
      <c r="V377" s="9"/>
    </row>
    <row r="378" spans="3:22" x14ac:dyDescent="0.25">
      <c r="C378" s="5">
        <v>44503</v>
      </c>
      <c r="D378" s="3">
        <v>0.88541666666666663</v>
      </c>
      <c r="E378" s="6">
        <v>0</v>
      </c>
      <c r="F378" s="6">
        <v>0</v>
      </c>
      <c r="G378" s="6">
        <v>24</v>
      </c>
      <c r="H378" s="6">
        <v>1010.7</v>
      </c>
      <c r="I378" s="7">
        <v>68</v>
      </c>
      <c r="J378" s="4" t="s">
        <v>97</v>
      </c>
      <c r="K378" s="4">
        <v>24</v>
      </c>
      <c r="L378" s="4">
        <v>75</v>
      </c>
      <c r="M378" s="4">
        <v>1003</v>
      </c>
      <c r="N378" s="4">
        <v>-1</v>
      </c>
      <c r="O378" s="4">
        <v>0</v>
      </c>
      <c r="P378" s="4">
        <v>3</v>
      </c>
      <c r="Q378" s="4">
        <v>0</v>
      </c>
      <c r="R378" s="9"/>
      <c r="S378" s="9"/>
      <c r="T378" s="9"/>
      <c r="U378" s="9"/>
      <c r="V378" s="9"/>
    </row>
    <row r="379" spans="3:22" x14ac:dyDescent="0.25">
      <c r="C379" s="5">
        <v>44503</v>
      </c>
      <c r="D379" s="3">
        <v>0.89583333333333337</v>
      </c>
      <c r="J379" s="8"/>
      <c r="K379" s="8"/>
      <c r="L379" s="8"/>
      <c r="M379" s="8"/>
      <c r="R379" s="9"/>
      <c r="S379" s="9"/>
      <c r="T379" s="9"/>
      <c r="U379" s="9"/>
      <c r="V379" s="9"/>
    </row>
    <row r="380" spans="3:22" x14ac:dyDescent="0.25">
      <c r="C380" s="5">
        <v>44503</v>
      </c>
      <c r="D380" s="3">
        <v>0.90625</v>
      </c>
      <c r="E380" s="6">
        <v>0</v>
      </c>
      <c r="F380" s="6">
        <v>0</v>
      </c>
      <c r="G380" s="6">
        <v>24.4</v>
      </c>
      <c r="H380" s="6">
        <v>1011.1</v>
      </c>
      <c r="I380" s="7">
        <v>74</v>
      </c>
      <c r="J380" s="4" t="s">
        <v>98</v>
      </c>
      <c r="K380" s="4">
        <v>23</v>
      </c>
      <c r="L380" s="4">
        <v>77</v>
      </c>
      <c r="M380" s="4">
        <v>1003</v>
      </c>
      <c r="N380" s="4">
        <v>-1</v>
      </c>
      <c r="O380" s="4">
        <v>0</v>
      </c>
      <c r="P380" s="4">
        <v>1</v>
      </c>
      <c r="Q380" s="4">
        <v>135</v>
      </c>
      <c r="R380" s="9"/>
      <c r="S380" s="9"/>
      <c r="T380" s="9"/>
      <c r="U380" s="9"/>
      <c r="V380" s="9"/>
    </row>
    <row r="381" spans="3:22" x14ac:dyDescent="0.25">
      <c r="C381" s="5">
        <v>44503</v>
      </c>
      <c r="D381" s="3">
        <v>0.91666666666666663</v>
      </c>
      <c r="J381" s="8"/>
      <c r="K381" s="8"/>
      <c r="L381" s="8"/>
      <c r="M381" s="8"/>
      <c r="R381" s="9"/>
      <c r="S381" s="9"/>
      <c r="T381" s="9"/>
      <c r="U381" s="9"/>
      <c r="V381" s="9"/>
    </row>
    <row r="382" spans="3:22" x14ac:dyDescent="0.25">
      <c r="C382" s="5">
        <v>44503</v>
      </c>
      <c r="D382" s="3">
        <v>0.92708333333333337</v>
      </c>
      <c r="E382" s="6">
        <v>0</v>
      </c>
      <c r="F382" s="6">
        <v>0</v>
      </c>
      <c r="G382" s="6">
        <v>23.4</v>
      </c>
      <c r="H382" s="6">
        <v>1010.7</v>
      </c>
      <c r="I382" s="7">
        <v>72</v>
      </c>
      <c r="J382" s="4" t="s">
        <v>99</v>
      </c>
      <c r="K382" s="4">
        <v>23</v>
      </c>
      <c r="L382" s="4">
        <v>78</v>
      </c>
      <c r="M382" s="4">
        <v>1003</v>
      </c>
      <c r="N382" s="4">
        <v>-1</v>
      </c>
      <c r="O382" s="4">
        <v>0</v>
      </c>
      <c r="P382" s="4">
        <v>3</v>
      </c>
      <c r="Q382" s="4">
        <v>0</v>
      </c>
      <c r="R382" s="9"/>
      <c r="S382" s="9"/>
      <c r="T382" s="9"/>
      <c r="U382" s="9"/>
      <c r="V382" s="9"/>
    </row>
    <row r="383" spans="3:22" x14ac:dyDescent="0.25">
      <c r="C383" s="5">
        <v>44503</v>
      </c>
      <c r="D383" s="3">
        <v>0.9375</v>
      </c>
      <c r="J383" s="8"/>
      <c r="K383" s="8"/>
      <c r="L383" s="8"/>
      <c r="M383" s="8"/>
      <c r="R383" s="9"/>
      <c r="S383" s="9"/>
      <c r="T383" s="9"/>
      <c r="U383" s="9"/>
      <c r="V383" s="9"/>
    </row>
    <row r="384" spans="3:22" x14ac:dyDescent="0.25">
      <c r="C384" s="5">
        <v>44503</v>
      </c>
      <c r="D384" s="3">
        <v>0.94791666666666663</v>
      </c>
      <c r="J384" s="8"/>
      <c r="K384" s="8"/>
      <c r="L384" s="8"/>
      <c r="M384" s="8"/>
      <c r="R384" s="9"/>
      <c r="S384" s="9"/>
      <c r="T384" s="9"/>
      <c r="U384" s="9"/>
      <c r="V384" s="9"/>
    </row>
    <row r="385" spans="3:22" x14ac:dyDescent="0.25">
      <c r="C385" s="5">
        <v>44503</v>
      </c>
      <c r="D385" s="3">
        <v>0.95833333333333337</v>
      </c>
      <c r="J385" s="8"/>
      <c r="K385" s="8"/>
      <c r="L385" s="8"/>
      <c r="M385" s="8"/>
      <c r="R385" s="9"/>
      <c r="S385" s="9"/>
      <c r="T385" s="9"/>
      <c r="U385" s="9"/>
      <c r="V385" s="9"/>
    </row>
    <row r="386" spans="3:22" x14ac:dyDescent="0.25">
      <c r="C386" s="5">
        <v>44503</v>
      </c>
      <c r="D386" s="3">
        <v>0.96875</v>
      </c>
      <c r="J386" s="8"/>
      <c r="K386" s="8"/>
      <c r="L386" s="8"/>
      <c r="M386" s="8"/>
      <c r="R386" s="9"/>
      <c r="S386" s="9"/>
      <c r="T386" s="9"/>
      <c r="U386" s="9"/>
      <c r="V386" s="9"/>
    </row>
    <row r="387" spans="3:22" x14ac:dyDescent="0.25">
      <c r="C387" s="5">
        <v>44503</v>
      </c>
      <c r="D387" s="3">
        <v>0.97916666666666663</v>
      </c>
      <c r="E387" s="6">
        <v>0</v>
      </c>
      <c r="F387" s="6">
        <v>0</v>
      </c>
      <c r="G387" s="6">
        <v>23.8</v>
      </c>
      <c r="H387" s="6">
        <v>1010.7</v>
      </c>
      <c r="I387" s="7">
        <v>76</v>
      </c>
      <c r="J387" s="4" t="s">
        <v>100</v>
      </c>
      <c r="K387" s="4">
        <v>23</v>
      </c>
      <c r="L387" s="4">
        <v>80</v>
      </c>
      <c r="M387" s="4">
        <v>1005</v>
      </c>
      <c r="N387" s="4">
        <v>-1</v>
      </c>
      <c r="O387" s="4">
        <v>0</v>
      </c>
      <c r="P387" s="4">
        <v>1</v>
      </c>
      <c r="Q387" s="4">
        <v>112</v>
      </c>
      <c r="R387" s="9"/>
      <c r="S387" s="9"/>
      <c r="T387" s="9"/>
      <c r="U387" s="9"/>
      <c r="V387" s="9"/>
    </row>
    <row r="388" spans="3:22" x14ac:dyDescent="0.25">
      <c r="C388" s="5">
        <v>44503</v>
      </c>
      <c r="D388" s="3">
        <v>0.98958333333333337</v>
      </c>
      <c r="J388" s="8"/>
      <c r="K388" s="8"/>
      <c r="L388" s="8"/>
      <c r="M388" s="8"/>
      <c r="R388" s="9"/>
      <c r="S388" s="9"/>
      <c r="T388" s="9"/>
      <c r="U388" s="9"/>
      <c r="V388" s="9"/>
    </row>
    <row r="389" spans="3:22" x14ac:dyDescent="0.25">
      <c r="C389" s="5">
        <v>44504</v>
      </c>
      <c r="D389" s="3">
        <v>0</v>
      </c>
      <c r="J389" s="8"/>
      <c r="K389" s="8"/>
      <c r="L389" s="8"/>
      <c r="M389" s="8"/>
      <c r="R389" s="9"/>
      <c r="S389" s="9"/>
      <c r="T389" s="9"/>
      <c r="U389" s="9"/>
      <c r="V389" s="9"/>
    </row>
    <row r="390" spans="3:22" x14ac:dyDescent="0.25">
      <c r="C390" s="5">
        <v>44504</v>
      </c>
      <c r="D390" s="3">
        <v>1.0416666666666666E-2</v>
      </c>
      <c r="J390" s="8"/>
      <c r="K390" s="8"/>
      <c r="L390" s="8"/>
      <c r="M390" s="8"/>
      <c r="R390" s="9"/>
      <c r="S390" s="9"/>
      <c r="T390" s="9"/>
      <c r="U390" s="9"/>
      <c r="V390" s="9"/>
    </row>
    <row r="391" spans="3:22" x14ac:dyDescent="0.25">
      <c r="C391" s="5">
        <v>44504</v>
      </c>
      <c r="D391" s="3">
        <v>2.0833333333333332E-2</v>
      </c>
      <c r="J391" s="8"/>
      <c r="K391" s="8"/>
      <c r="L391" s="8"/>
      <c r="M391" s="8"/>
      <c r="R391" s="9"/>
      <c r="S391" s="9"/>
      <c r="T391" s="9"/>
      <c r="U391" s="9"/>
      <c r="V391" s="9"/>
    </row>
    <row r="392" spans="3:22" x14ac:dyDescent="0.25">
      <c r="C392" s="5">
        <v>44504</v>
      </c>
      <c r="D392" s="3">
        <v>3.125E-2</v>
      </c>
      <c r="J392" s="8"/>
      <c r="K392" s="8"/>
      <c r="L392" s="8"/>
      <c r="M392" s="8"/>
      <c r="R392" s="9"/>
      <c r="S392" s="9"/>
      <c r="T392" s="9"/>
      <c r="U392" s="9"/>
      <c r="V392" s="9"/>
    </row>
    <row r="393" spans="3:22" x14ac:dyDescent="0.25">
      <c r="C393" s="5">
        <v>44504</v>
      </c>
      <c r="D393" s="3">
        <v>4.1666666666666664E-2</v>
      </c>
      <c r="J393" s="8"/>
      <c r="K393" s="8"/>
      <c r="L393" s="8"/>
      <c r="M393" s="8"/>
      <c r="R393" s="9"/>
      <c r="S393" s="9"/>
      <c r="T393" s="9"/>
      <c r="U393" s="9"/>
      <c r="V393" s="9"/>
    </row>
    <row r="394" spans="3:22" x14ac:dyDescent="0.25">
      <c r="C394" s="5">
        <v>44504</v>
      </c>
      <c r="D394" s="3">
        <v>5.2083333333333336E-2</v>
      </c>
      <c r="J394" s="8"/>
      <c r="K394" s="8"/>
      <c r="L394" s="8"/>
      <c r="M394" s="8"/>
      <c r="R394" s="9"/>
      <c r="S394" s="9"/>
      <c r="T394" s="9"/>
      <c r="U394" s="9"/>
      <c r="V394" s="9"/>
    </row>
    <row r="395" spans="3:22" x14ac:dyDescent="0.25">
      <c r="C395" s="5">
        <v>44504</v>
      </c>
      <c r="D395" s="3">
        <v>6.25E-2</v>
      </c>
      <c r="J395" s="8"/>
      <c r="K395" s="8"/>
      <c r="L395" s="8"/>
      <c r="M395" s="8"/>
      <c r="R395" s="9"/>
      <c r="S395" s="9"/>
      <c r="T395" s="9"/>
      <c r="U395" s="9"/>
      <c r="V395" s="9"/>
    </row>
    <row r="396" spans="3:22" x14ac:dyDescent="0.25">
      <c r="C396" s="5">
        <v>44504</v>
      </c>
      <c r="D396" s="3">
        <v>7.2916666666666671E-2</v>
      </c>
      <c r="J396" s="8"/>
      <c r="K396" s="8"/>
      <c r="L396" s="8"/>
      <c r="M396" s="8"/>
      <c r="R396" s="9"/>
      <c r="S396" s="9"/>
      <c r="T396" s="9"/>
      <c r="U396" s="9"/>
      <c r="V396" s="9"/>
    </row>
    <row r="397" spans="3:22" x14ac:dyDescent="0.25">
      <c r="C397" s="5">
        <v>44504</v>
      </c>
      <c r="D397" s="3">
        <v>8.3333333333333329E-2</v>
      </c>
      <c r="J397" s="8"/>
      <c r="K397" s="8"/>
      <c r="L397" s="8"/>
      <c r="M397" s="8"/>
      <c r="R397" s="9"/>
      <c r="S397" s="9"/>
      <c r="T397" s="9"/>
      <c r="U397" s="9"/>
      <c r="V397" s="9"/>
    </row>
    <row r="398" spans="3:22" x14ac:dyDescent="0.25">
      <c r="C398" s="5">
        <v>44504</v>
      </c>
      <c r="D398" s="3">
        <v>9.375E-2</v>
      </c>
      <c r="J398" s="8"/>
      <c r="K398" s="8"/>
      <c r="L398" s="8"/>
      <c r="M398" s="8"/>
      <c r="R398" s="9"/>
      <c r="S398" s="9"/>
      <c r="T398" s="9"/>
      <c r="U398" s="9"/>
      <c r="V398" s="9"/>
    </row>
    <row r="399" spans="3:22" x14ac:dyDescent="0.25">
      <c r="C399" s="5">
        <v>44504</v>
      </c>
      <c r="D399" s="3">
        <v>0.10416666666666667</v>
      </c>
      <c r="J399" s="8"/>
      <c r="K399" s="8"/>
      <c r="L399" s="8"/>
      <c r="M399" s="8"/>
      <c r="R399" s="9"/>
      <c r="S399" s="9"/>
      <c r="T399" s="9"/>
      <c r="U399" s="9"/>
      <c r="V399" s="9"/>
    </row>
    <row r="400" spans="3:22" x14ac:dyDescent="0.25">
      <c r="C400" s="5">
        <v>44504</v>
      </c>
      <c r="D400" s="3">
        <v>0.11458333333333333</v>
      </c>
      <c r="J400" s="8"/>
      <c r="K400" s="8"/>
      <c r="L400" s="8"/>
      <c r="M400" s="8"/>
      <c r="R400" s="9"/>
      <c r="S400" s="9"/>
      <c r="T400" s="9"/>
      <c r="U400" s="9"/>
      <c r="V400" s="9"/>
    </row>
    <row r="401" spans="3:22" x14ac:dyDescent="0.25">
      <c r="C401" s="5">
        <v>44504</v>
      </c>
      <c r="D401" s="3">
        <v>0.125</v>
      </c>
      <c r="E401" s="6">
        <v>0.2</v>
      </c>
      <c r="F401" s="6">
        <v>0</v>
      </c>
      <c r="G401" s="6">
        <v>22</v>
      </c>
      <c r="H401" s="6">
        <v>1008.7</v>
      </c>
      <c r="I401" s="7">
        <v>83</v>
      </c>
      <c r="J401" s="4" t="s">
        <v>101</v>
      </c>
      <c r="K401" s="4">
        <v>21</v>
      </c>
      <c r="L401" s="4">
        <v>94</v>
      </c>
      <c r="M401" s="4">
        <v>1004</v>
      </c>
      <c r="N401" s="4">
        <v>-1</v>
      </c>
      <c r="O401" s="4">
        <v>0</v>
      </c>
      <c r="P401" s="4">
        <v>0</v>
      </c>
      <c r="Q401" s="4">
        <v>135</v>
      </c>
      <c r="R401" s="9"/>
      <c r="S401" s="9"/>
      <c r="T401" s="9"/>
      <c r="U401" s="9"/>
      <c r="V401" s="9"/>
    </row>
    <row r="402" spans="3:22" x14ac:dyDescent="0.25">
      <c r="C402" s="5">
        <v>44504</v>
      </c>
      <c r="D402" s="3">
        <v>0.13541666666666666</v>
      </c>
      <c r="E402" s="6">
        <v>0</v>
      </c>
      <c r="F402" s="6">
        <v>0.2</v>
      </c>
      <c r="G402" s="6">
        <v>21.9</v>
      </c>
      <c r="H402" s="6">
        <v>1008.7</v>
      </c>
      <c r="I402" s="7">
        <v>83</v>
      </c>
      <c r="J402" s="4" t="s">
        <v>102</v>
      </c>
      <c r="K402" s="4">
        <v>21</v>
      </c>
      <c r="L402" s="4">
        <v>94</v>
      </c>
      <c r="M402" s="4">
        <v>1004</v>
      </c>
      <c r="N402" s="4">
        <v>-1</v>
      </c>
      <c r="O402" s="4">
        <v>0</v>
      </c>
      <c r="P402" s="4">
        <v>0</v>
      </c>
      <c r="Q402" s="4">
        <v>112</v>
      </c>
      <c r="R402" s="9"/>
      <c r="S402" s="9"/>
      <c r="T402" s="9"/>
      <c r="U402" s="9"/>
      <c r="V402" s="9"/>
    </row>
    <row r="403" spans="3:22" x14ac:dyDescent="0.25">
      <c r="C403" s="5">
        <v>44504</v>
      </c>
      <c r="D403" s="3">
        <v>0.14583333333333334</v>
      </c>
      <c r="J403" s="8"/>
      <c r="K403" s="8"/>
      <c r="L403" s="8"/>
      <c r="M403" s="8"/>
      <c r="R403" s="9"/>
      <c r="S403" s="9"/>
      <c r="T403" s="9"/>
      <c r="U403" s="9"/>
      <c r="V403" s="9"/>
    </row>
    <row r="404" spans="3:22" x14ac:dyDescent="0.25">
      <c r="C404" s="5">
        <v>44504</v>
      </c>
      <c r="D404" s="3">
        <v>0.15625</v>
      </c>
      <c r="J404" s="8"/>
      <c r="K404" s="8"/>
      <c r="L404" s="8"/>
      <c r="M404" s="8"/>
      <c r="R404" s="9"/>
      <c r="S404" s="9"/>
      <c r="T404" s="9"/>
      <c r="U404" s="9"/>
      <c r="V404" s="9"/>
    </row>
    <row r="405" spans="3:22" x14ac:dyDescent="0.25">
      <c r="C405" s="5">
        <v>44504</v>
      </c>
      <c r="D405" s="3">
        <v>0.16666666666666666</v>
      </c>
      <c r="J405" s="8"/>
      <c r="K405" s="8"/>
      <c r="L405" s="8"/>
      <c r="M405" s="8"/>
      <c r="R405" s="9"/>
      <c r="S405" s="9"/>
      <c r="T405" s="9"/>
      <c r="U405" s="9"/>
      <c r="V405" s="9"/>
    </row>
    <row r="406" spans="3:22" x14ac:dyDescent="0.25">
      <c r="C406" s="5">
        <v>44504</v>
      </c>
      <c r="D406" s="3">
        <v>0.17708333333333334</v>
      </c>
      <c r="J406" s="8"/>
      <c r="K406" s="8"/>
      <c r="L406" s="8"/>
      <c r="M406" s="8"/>
      <c r="R406" s="9"/>
      <c r="S406" s="9"/>
      <c r="T406" s="9"/>
      <c r="U406" s="9"/>
      <c r="V406" s="9"/>
    </row>
    <row r="407" spans="3:22" x14ac:dyDescent="0.25">
      <c r="C407" s="5">
        <v>44504</v>
      </c>
      <c r="D407" s="3">
        <v>0.1875</v>
      </c>
      <c r="J407" s="8"/>
      <c r="K407" s="8"/>
      <c r="L407" s="8"/>
      <c r="M407" s="8"/>
      <c r="R407" s="9"/>
      <c r="S407" s="9"/>
      <c r="T407" s="9"/>
      <c r="U407" s="9"/>
      <c r="V407" s="9"/>
    </row>
    <row r="408" spans="3:22" x14ac:dyDescent="0.25">
      <c r="C408" s="5">
        <v>44504</v>
      </c>
      <c r="D408" s="3">
        <v>0.19791666666666666</v>
      </c>
      <c r="J408" s="8"/>
      <c r="K408" s="8"/>
      <c r="L408" s="8"/>
      <c r="M408" s="8"/>
      <c r="R408" s="9"/>
      <c r="S408" s="9"/>
      <c r="T408" s="9"/>
      <c r="U408" s="9"/>
      <c r="V408" s="9"/>
    </row>
    <row r="409" spans="3:22" x14ac:dyDescent="0.25">
      <c r="C409" s="5">
        <v>44504</v>
      </c>
      <c r="D409" s="3">
        <v>0.20833333333333334</v>
      </c>
      <c r="J409" s="8"/>
      <c r="K409" s="8"/>
      <c r="L409" s="8"/>
      <c r="M409" s="8"/>
      <c r="R409" s="9"/>
      <c r="S409" s="9"/>
      <c r="T409" s="9"/>
      <c r="U409" s="9"/>
      <c r="V409" s="9"/>
    </row>
    <row r="410" spans="3:22" x14ac:dyDescent="0.25">
      <c r="C410" s="5">
        <v>44504</v>
      </c>
      <c r="D410" s="3">
        <v>0.21875</v>
      </c>
      <c r="J410" s="8"/>
      <c r="K410" s="8"/>
      <c r="L410" s="8"/>
      <c r="M410" s="8"/>
      <c r="R410" s="9"/>
      <c r="S410" s="9"/>
      <c r="T410" s="9"/>
      <c r="U410" s="9"/>
      <c r="V410" s="9"/>
    </row>
    <row r="411" spans="3:22" x14ac:dyDescent="0.25">
      <c r="C411" s="5">
        <v>44504</v>
      </c>
      <c r="D411" s="3">
        <v>0.22916666666666666</v>
      </c>
      <c r="J411" s="8"/>
      <c r="K411" s="8"/>
      <c r="L411" s="8"/>
      <c r="M411" s="8"/>
      <c r="R411" s="9"/>
      <c r="S411" s="9"/>
      <c r="T411" s="9"/>
      <c r="U411" s="9"/>
      <c r="V411" s="9"/>
    </row>
    <row r="412" spans="3:22" x14ac:dyDescent="0.25">
      <c r="C412" s="5">
        <v>44504</v>
      </c>
      <c r="D412" s="3">
        <v>0.23958333333333334</v>
      </c>
      <c r="E412" s="6">
        <v>0</v>
      </c>
      <c r="F412" s="6">
        <v>0</v>
      </c>
      <c r="G412" s="6">
        <v>22.7</v>
      </c>
      <c r="H412" s="6">
        <v>1009.2</v>
      </c>
      <c r="I412" s="7">
        <v>85</v>
      </c>
      <c r="J412" s="4" t="s">
        <v>103</v>
      </c>
      <c r="K412" s="4">
        <v>20</v>
      </c>
      <c r="L412" s="4">
        <v>93</v>
      </c>
      <c r="M412" s="4">
        <v>1003</v>
      </c>
      <c r="N412" s="4">
        <v>-1</v>
      </c>
      <c r="O412" s="4">
        <v>0</v>
      </c>
      <c r="P412" s="4">
        <v>1</v>
      </c>
      <c r="Q412" s="4">
        <v>112</v>
      </c>
      <c r="R412" s="9"/>
      <c r="S412" s="9"/>
      <c r="T412" s="9"/>
      <c r="U412" s="9"/>
      <c r="V412" s="9"/>
    </row>
    <row r="413" spans="3:22" x14ac:dyDescent="0.25">
      <c r="C413" s="5">
        <v>44504</v>
      </c>
      <c r="D413" s="3">
        <v>0.25</v>
      </c>
      <c r="J413" s="8"/>
      <c r="K413" s="8"/>
      <c r="L413" s="8"/>
      <c r="M413" s="8"/>
      <c r="R413" s="9"/>
      <c r="S413" s="9"/>
      <c r="T413" s="9"/>
      <c r="U413" s="9"/>
      <c r="V413" s="9"/>
    </row>
    <row r="414" spans="3:22" x14ac:dyDescent="0.25">
      <c r="C414" s="5">
        <v>44504</v>
      </c>
      <c r="D414" s="3">
        <v>0.26041666666666669</v>
      </c>
      <c r="J414" s="8"/>
      <c r="K414" s="8"/>
      <c r="L414" s="8"/>
      <c r="M414" s="8"/>
      <c r="R414" s="9"/>
      <c r="S414" s="9"/>
      <c r="T414" s="9"/>
      <c r="U414" s="9"/>
      <c r="V414" s="9"/>
    </row>
    <row r="415" spans="3:22" x14ac:dyDescent="0.25">
      <c r="C415" s="5">
        <v>44504</v>
      </c>
      <c r="D415" s="3">
        <v>0.27083333333333331</v>
      </c>
      <c r="J415" s="8"/>
      <c r="K415" s="8"/>
      <c r="L415" s="8"/>
      <c r="M415" s="8"/>
      <c r="R415" s="9"/>
      <c r="S415" s="9"/>
      <c r="T415" s="9"/>
      <c r="U415" s="9"/>
      <c r="V415" s="9"/>
    </row>
    <row r="416" spans="3:22" x14ac:dyDescent="0.25">
      <c r="C416" s="5">
        <v>44504</v>
      </c>
      <c r="D416" s="3">
        <v>0.28125</v>
      </c>
      <c r="J416" s="8"/>
      <c r="K416" s="8"/>
      <c r="L416" s="8"/>
      <c r="M416" s="8"/>
      <c r="R416" s="9"/>
      <c r="S416" s="9"/>
      <c r="T416" s="9"/>
      <c r="U416" s="9"/>
      <c r="V416" s="9"/>
    </row>
    <row r="417" spans="3:22" x14ac:dyDescent="0.25">
      <c r="C417" s="5">
        <v>44504</v>
      </c>
      <c r="D417" s="3">
        <v>0.29166666666666669</v>
      </c>
      <c r="E417" s="6">
        <v>0</v>
      </c>
      <c r="F417" s="6">
        <v>0</v>
      </c>
      <c r="G417" s="6">
        <v>23.7</v>
      </c>
      <c r="H417" s="6">
        <v>1010.2</v>
      </c>
      <c r="I417" s="7">
        <v>79</v>
      </c>
      <c r="J417" s="4" t="s">
        <v>104</v>
      </c>
      <c r="K417" s="4">
        <v>20</v>
      </c>
      <c r="L417" s="4">
        <v>93</v>
      </c>
      <c r="M417" s="4">
        <v>1003</v>
      </c>
      <c r="N417" s="4">
        <v>-1</v>
      </c>
      <c r="O417" s="4">
        <v>0</v>
      </c>
      <c r="P417" s="4">
        <v>0</v>
      </c>
      <c r="Q417" s="4">
        <v>112</v>
      </c>
      <c r="R417" s="9"/>
      <c r="S417" s="9"/>
      <c r="T417" s="9"/>
      <c r="U417" s="9"/>
      <c r="V417" s="9"/>
    </row>
    <row r="418" spans="3:22" x14ac:dyDescent="0.25">
      <c r="C418" s="5">
        <v>44504</v>
      </c>
      <c r="D418" s="3">
        <v>0.30208333333333331</v>
      </c>
      <c r="J418" s="8"/>
      <c r="K418" s="8"/>
      <c r="L418" s="8"/>
      <c r="M418" s="8"/>
      <c r="R418" s="9"/>
      <c r="S418" s="9"/>
      <c r="T418" s="9"/>
      <c r="U418" s="9"/>
      <c r="V418" s="9"/>
    </row>
    <row r="419" spans="3:22" x14ac:dyDescent="0.25">
      <c r="C419" s="5">
        <v>44504</v>
      </c>
      <c r="D419" s="3">
        <v>0.3125</v>
      </c>
      <c r="J419" s="8"/>
      <c r="K419" s="8"/>
      <c r="L419" s="8"/>
      <c r="M419" s="8"/>
      <c r="R419" s="9"/>
      <c r="S419" s="9"/>
      <c r="T419" s="9"/>
      <c r="U419" s="9"/>
      <c r="V419" s="9"/>
    </row>
    <row r="420" spans="3:22" x14ac:dyDescent="0.25">
      <c r="C420" s="5">
        <v>44504</v>
      </c>
      <c r="D420" s="3">
        <v>0.32291666666666669</v>
      </c>
      <c r="J420" s="8"/>
      <c r="K420" s="8"/>
      <c r="L420" s="8"/>
      <c r="M420" s="8"/>
      <c r="R420" s="9"/>
      <c r="S420" s="9"/>
      <c r="T420" s="9"/>
      <c r="U420" s="9"/>
      <c r="V420" s="9"/>
    </row>
    <row r="421" spans="3:22" x14ac:dyDescent="0.25">
      <c r="C421" s="5">
        <v>44504</v>
      </c>
      <c r="D421" s="3">
        <v>0.33333333333333331</v>
      </c>
      <c r="J421" s="8"/>
      <c r="K421" s="8"/>
      <c r="L421" s="8"/>
      <c r="M421" s="8"/>
      <c r="R421" s="9"/>
      <c r="S421" s="9"/>
      <c r="T421" s="9"/>
      <c r="U421" s="9"/>
      <c r="V421" s="9"/>
    </row>
    <row r="422" spans="3:22" x14ac:dyDescent="0.25">
      <c r="C422" s="5">
        <v>44504</v>
      </c>
      <c r="D422" s="3">
        <v>0.34375</v>
      </c>
      <c r="J422" s="8"/>
      <c r="K422" s="8"/>
      <c r="L422" s="8"/>
      <c r="M422" s="8"/>
      <c r="R422" s="9"/>
      <c r="S422" s="9"/>
      <c r="T422" s="9"/>
      <c r="U422" s="9"/>
      <c r="V422" s="9"/>
    </row>
    <row r="423" spans="3:22" x14ac:dyDescent="0.25">
      <c r="C423" s="5">
        <v>44504</v>
      </c>
      <c r="D423" s="3">
        <v>0.35416666666666669</v>
      </c>
      <c r="E423" s="6">
        <v>0</v>
      </c>
      <c r="F423" s="6">
        <v>0</v>
      </c>
      <c r="G423" s="6">
        <v>25</v>
      </c>
      <c r="H423" s="6">
        <v>1010.7</v>
      </c>
      <c r="I423" s="7">
        <v>69</v>
      </c>
      <c r="J423" s="4" t="s">
        <v>105</v>
      </c>
      <c r="K423" s="4">
        <v>20</v>
      </c>
      <c r="L423" s="4">
        <v>93</v>
      </c>
      <c r="M423" s="4">
        <v>1004</v>
      </c>
      <c r="N423" s="4">
        <v>-1</v>
      </c>
      <c r="O423" s="4">
        <v>0</v>
      </c>
      <c r="P423" s="4">
        <v>1</v>
      </c>
      <c r="Q423" s="4">
        <v>157</v>
      </c>
      <c r="R423" s="9"/>
      <c r="S423" s="9"/>
      <c r="T423" s="9"/>
      <c r="U423" s="9"/>
      <c r="V423" s="9"/>
    </row>
    <row r="424" spans="3:22" x14ac:dyDescent="0.25">
      <c r="C424" s="5">
        <v>44504</v>
      </c>
      <c r="D424" s="3">
        <v>0.36458333333333331</v>
      </c>
      <c r="J424" s="8"/>
      <c r="K424" s="8"/>
      <c r="L424" s="8"/>
      <c r="M424" s="8"/>
      <c r="R424" s="9"/>
      <c r="S424" s="9"/>
      <c r="T424" s="9"/>
      <c r="U424" s="9"/>
      <c r="V424" s="9"/>
    </row>
    <row r="425" spans="3:22" x14ac:dyDescent="0.25">
      <c r="C425" s="5">
        <v>44504</v>
      </c>
      <c r="D425" s="3">
        <v>0.375</v>
      </c>
      <c r="J425" s="8"/>
      <c r="K425" s="8"/>
      <c r="L425" s="8"/>
      <c r="M425" s="8"/>
      <c r="R425" s="9"/>
      <c r="S425" s="9"/>
      <c r="T425" s="9"/>
      <c r="U425" s="9"/>
      <c r="V425" s="9"/>
    </row>
    <row r="426" spans="3:22" x14ac:dyDescent="0.25">
      <c r="C426" s="5">
        <v>44504</v>
      </c>
      <c r="D426" s="3">
        <v>0.38541666666666669</v>
      </c>
      <c r="R426" s="9"/>
      <c r="S426" s="9"/>
      <c r="T426" s="9"/>
      <c r="U426" s="9"/>
      <c r="V426" s="9"/>
    </row>
    <row r="427" spans="3:22" x14ac:dyDescent="0.25">
      <c r="C427" s="5">
        <v>44504</v>
      </c>
      <c r="D427" s="3">
        <v>0.39583333333333331</v>
      </c>
      <c r="J427" s="8"/>
      <c r="K427" s="8"/>
      <c r="L427" s="8"/>
      <c r="M427" s="8"/>
      <c r="R427" s="9"/>
      <c r="S427" s="9"/>
      <c r="T427" s="9"/>
      <c r="U427" s="9"/>
      <c r="V427" s="9"/>
    </row>
    <row r="428" spans="3:22" x14ac:dyDescent="0.25">
      <c r="C428" s="5">
        <v>44504</v>
      </c>
      <c r="D428" s="3">
        <v>0.40625</v>
      </c>
      <c r="J428" s="8"/>
      <c r="K428" s="8"/>
      <c r="L428" s="8"/>
      <c r="M428" s="8"/>
      <c r="R428" s="9"/>
      <c r="S428" s="9"/>
      <c r="T428" s="9"/>
      <c r="U428" s="9"/>
      <c r="V428" s="9"/>
    </row>
    <row r="429" spans="3:22" x14ac:dyDescent="0.25">
      <c r="C429" s="5">
        <v>44504</v>
      </c>
      <c r="D429" s="3">
        <v>0.41666666666666669</v>
      </c>
      <c r="J429" s="8"/>
      <c r="K429" s="8"/>
      <c r="L429" s="8"/>
      <c r="M429" s="8"/>
      <c r="R429" s="9"/>
      <c r="S429" s="9"/>
      <c r="T429" s="9"/>
      <c r="U429" s="9"/>
      <c r="V429" s="9"/>
    </row>
    <row r="430" spans="3:22" x14ac:dyDescent="0.25">
      <c r="C430" s="5">
        <v>44504</v>
      </c>
      <c r="D430" s="3">
        <v>0.42708333333333331</v>
      </c>
      <c r="J430" s="8"/>
      <c r="K430" s="8"/>
      <c r="L430" s="8"/>
      <c r="M430" s="8"/>
      <c r="R430" s="9"/>
      <c r="S430" s="9"/>
      <c r="T430" s="9"/>
      <c r="U430" s="9"/>
      <c r="V430" s="9"/>
    </row>
    <row r="431" spans="3:22" x14ac:dyDescent="0.25">
      <c r="C431" s="5">
        <v>44504</v>
      </c>
      <c r="D431" s="3">
        <v>0.4375</v>
      </c>
      <c r="J431" s="8"/>
      <c r="K431" s="8"/>
      <c r="L431" s="8"/>
      <c r="M431" s="8"/>
      <c r="R431" s="9"/>
      <c r="S431" s="9"/>
      <c r="T431" s="9"/>
      <c r="U431" s="9"/>
      <c r="V431" s="9"/>
    </row>
    <row r="432" spans="3:22" x14ac:dyDescent="0.25">
      <c r="C432" s="5">
        <v>44504</v>
      </c>
      <c r="D432" s="3">
        <v>0.44791666666666669</v>
      </c>
      <c r="E432" s="6">
        <v>0</v>
      </c>
      <c r="F432" s="6">
        <v>0</v>
      </c>
      <c r="G432" s="6">
        <v>27.8</v>
      </c>
      <c r="H432" s="6">
        <v>1010.1</v>
      </c>
      <c r="I432" s="7">
        <v>57</v>
      </c>
      <c r="J432" s="4" t="s">
        <v>106</v>
      </c>
      <c r="K432" s="4">
        <v>24</v>
      </c>
      <c r="L432" s="4">
        <v>82</v>
      </c>
      <c r="M432" s="4">
        <v>1005</v>
      </c>
      <c r="N432" s="4">
        <v>0</v>
      </c>
      <c r="O432" s="4">
        <v>0</v>
      </c>
      <c r="P432" s="4">
        <v>0</v>
      </c>
      <c r="Q432" s="4">
        <v>157</v>
      </c>
      <c r="R432" s="9"/>
      <c r="S432" s="9"/>
      <c r="T432" s="9"/>
      <c r="U432" s="9"/>
      <c r="V432" s="9"/>
    </row>
    <row r="433" spans="3:22" x14ac:dyDescent="0.25">
      <c r="C433" s="5">
        <v>44504</v>
      </c>
      <c r="D433" s="3">
        <v>0.45833333333333331</v>
      </c>
      <c r="J433" s="8"/>
      <c r="K433" s="8"/>
      <c r="L433" s="8"/>
      <c r="M433" s="8"/>
      <c r="R433" s="9"/>
      <c r="S433" s="9"/>
      <c r="T433" s="9"/>
      <c r="U433" s="9"/>
      <c r="V433" s="9"/>
    </row>
    <row r="434" spans="3:22" x14ac:dyDescent="0.25">
      <c r="C434" s="5">
        <v>44504</v>
      </c>
      <c r="D434" s="3">
        <v>0.46875</v>
      </c>
      <c r="J434" s="8"/>
      <c r="K434" s="8"/>
      <c r="L434" s="8"/>
      <c r="M434" s="8"/>
      <c r="R434" s="9"/>
      <c r="S434" s="9"/>
      <c r="T434" s="9"/>
      <c r="U434" s="9"/>
      <c r="V434" s="9"/>
    </row>
    <row r="435" spans="3:22" x14ac:dyDescent="0.25">
      <c r="C435" s="5">
        <v>44504</v>
      </c>
      <c r="D435" s="3">
        <v>0.47916666666666669</v>
      </c>
      <c r="E435" s="6">
        <v>0</v>
      </c>
      <c r="F435" s="6">
        <v>0</v>
      </c>
      <c r="G435" s="6">
        <v>27.3</v>
      </c>
      <c r="H435" s="6">
        <v>1009.7</v>
      </c>
      <c r="I435" s="7">
        <v>55</v>
      </c>
      <c r="J435" s="4" t="s">
        <v>107</v>
      </c>
      <c r="K435" s="4">
        <v>27</v>
      </c>
      <c r="L435" s="4">
        <v>68</v>
      </c>
      <c r="M435" s="4">
        <v>1005</v>
      </c>
      <c r="N435" s="4">
        <v>0</v>
      </c>
      <c r="O435" s="4">
        <v>0</v>
      </c>
      <c r="P435" s="4">
        <v>0</v>
      </c>
      <c r="Q435" s="4">
        <v>135</v>
      </c>
      <c r="R435" s="9"/>
      <c r="S435" s="9"/>
      <c r="T435" s="9"/>
      <c r="U435" s="9"/>
      <c r="V435" s="9"/>
    </row>
    <row r="436" spans="3:22" x14ac:dyDescent="0.25">
      <c r="C436" s="5">
        <v>44504</v>
      </c>
      <c r="D436" s="3">
        <v>0.48958333333333331</v>
      </c>
      <c r="J436" s="8"/>
      <c r="K436" s="8"/>
      <c r="L436" s="8"/>
      <c r="M436" s="8"/>
      <c r="R436" s="9"/>
      <c r="S436" s="9"/>
      <c r="T436" s="9"/>
      <c r="U436" s="9"/>
      <c r="V436" s="9"/>
    </row>
    <row r="437" spans="3:22" x14ac:dyDescent="0.25">
      <c r="C437" s="5">
        <v>44504</v>
      </c>
      <c r="D437" s="3">
        <v>0.5</v>
      </c>
      <c r="E437" s="6">
        <v>0</v>
      </c>
      <c r="F437" s="6">
        <v>0</v>
      </c>
      <c r="G437" s="6">
        <v>28</v>
      </c>
      <c r="H437" s="6">
        <v>1009.5</v>
      </c>
      <c r="I437" s="7">
        <v>58</v>
      </c>
      <c r="J437" s="4" t="s">
        <v>108</v>
      </c>
      <c r="K437" s="4">
        <v>29</v>
      </c>
      <c r="L437" s="4">
        <v>64</v>
      </c>
      <c r="M437" s="4">
        <v>1005</v>
      </c>
      <c r="N437" s="4">
        <v>0</v>
      </c>
      <c r="O437" s="4">
        <v>0</v>
      </c>
      <c r="P437" s="4">
        <v>0</v>
      </c>
      <c r="Q437" s="4">
        <v>157</v>
      </c>
      <c r="R437" s="9"/>
      <c r="S437" s="9"/>
      <c r="T437" s="9"/>
      <c r="U437" s="9"/>
      <c r="V437" s="9"/>
    </row>
    <row r="438" spans="3:22" x14ac:dyDescent="0.25">
      <c r="C438" s="5">
        <v>44504</v>
      </c>
      <c r="D438" s="3">
        <v>0.51041666666666663</v>
      </c>
      <c r="J438" s="8"/>
      <c r="K438" s="8"/>
      <c r="L438" s="8"/>
      <c r="M438" s="8"/>
      <c r="R438" s="9"/>
      <c r="S438" s="9"/>
      <c r="T438" s="9"/>
      <c r="U438" s="9"/>
      <c r="V438" s="9"/>
    </row>
    <row r="439" spans="3:22" x14ac:dyDescent="0.25">
      <c r="C439" s="5">
        <v>44504</v>
      </c>
      <c r="D439" s="3">
        <v>0.52083333333333337</v>
      </c>
      <c r="J439" s="8"/>
      <c r="K439" s="8"/>
      <c r="L439" s="8"/>
      <c r="M439" s="8"/>
      <c r="R439" s="9"/>
      <c r="S439" s="9"/>
      <c r="T439" s="9"/>
      <c r="U439" s="9"/>
      <c r="V439" s="9"/>
    </row>
    <row r="440" spans="3:22" x14ac:dyDescent="0.25">
      <c r="C440" s="5">
        <v>44504</v>
      </c>
      <c r="D440" s="3">
        <v>0.53125</v>
      </c>
      <c r="E440" s="6">
        <v>0</v>
      </c>
      <c r="F440" s="6">
        <v>0</v>
      </c>
      <c r="G440" s="6">
        <v>29.4</v>
      </c>
      <c r="H440" s="6">
        <v>1008.7</v>
      </c>
      <c r="I440" s="7">
        <v>50</v>
      </c>
      <c r="J440" s="4" t="s">
        <v>109</v>
      </c>
      <c r="K440" s="4">
        <v>37</v>
      </c>
      <c r="L440" s="4">
        <v>0</v>
      </c>
      <c r="M440" s="4">
        <v>1004</v>
      </c>
      <c r="N440" s="4">
        <v>0</v>
      </c>
      <c r="O440" s="4">
        <v>0</v>
      </c>
      <c r="P440" s="4">
        <v>1</v>
      </c>
      <c r="Q440" s="4">
        <v>0</v>
      </c>
      <c r="R440" s="9"/>
      <c r="S440" s="9"/>
      <c r="T440" s="9"/>
      <c r="U440" s="9"/>
      <c r="V440" s="9"/>
    </row>
    <row r="441" spans="3:22" x14ac:dyDescent="0.25">
      <c r="C441" s="5">
        <v>44504</v>
      </c>
      <c r="D441" s="3">
        <v>0.54166666666666663</v>
      </c>
      <c r="J441" s="8"/>
      <c r="K441" s="8"/>
      <c r="L441" s="8"/>
      <c r="M441" s="8"/>
      <c r="R441" s="9"/>
      <c r="S441" s="9"/>
      <c r="T441" s="9"/>
      <c r="U441" s="9"/>
      <c r="V441" s="9"/>
    </row>
    <row r="442" spans="3:22" x14ac:dyDescent="0.25">
      <c r="C442" s="5">
        <v>44504</v>
      </c>
      <c r="D442" s="3">
        <v>0.55208333333333337</v>
      </c>
      <c r="J442" s="8"/>
      <c r="K442" s="8"/>
      <c r="L442" s="8"/>
      <c r="M442" s="8"/>
      <c r="R442" s="9"/>
      <c r="S442" s="9"/>
      <c r="T442" s="9"/>
      <c r="U442" s="9"/>
      <c r="V442" s="9"/>
    </row>
    <row r="443" spans="3:22" x14ac:dyDescent="0.25">
      <c r="C443" s="5">
        <v>44504</v>
      </c>
      <c r="D443" s="3">
        <v>0.5625</v>
      </c>
      <c r="J443" s="8"/>
      <c r="K443" s="8"/>
      <c r="L443" s="8"/>
      <c r="M443" s="8"/>
      <c r="R443" s="9"/>
      <c r="S443" s="9"/>
      <c r="T443" s="9"/>
      <c r="U443" s="9"/>
      <c r="V443" s="9"/>
    </row>
    <row r="444" spans="3:22" x14ac:dyDescent="0.25">
      <c r="C444" s="5">
        <v>44504</v>
      </c>
      <c r="D444" s="3">
        <v>0.57291666666666663</v>
      </c>
      <c r="J444" s="8"/>
      <c r="K444" s="8"/>
      <c r="L444" s="8"/>
      <c r="M444" s="8"/>
      <c r="R444" s="9"/>
      <c r="S444" s="9"/>
      <c r="T444" s="9"/>
      <c r="U444" s="9"/>
      <c r="V444" s="9"/>
    </row>
    <row r="445" spans="3:22" x14ac:dyDescent="0.25">
      <c r="C445" s="5">
        <v>44504</v>
      </c>
      <c r="D445" s="3">
        <v>0.58333333333333337</v>
      </c>
      <c r="J445" s="8"/>
      <c r="K445" s="8"/>
      <c r="L445" s="8"/>
      <c r="M445" s="8"/>
      <c r="R445" s="9"/>
      <c r="S445" s="9"/>
      <c r="T445" s="9"/>
      <c r="U445" s="9"/>
      <c r="V445" s="9"/>
    </row>
    <row r="446" spans="3:22" x14ac:dyDescent="0.25">
      <c r="C446" s="5">
        <v>44504</v>
      </c>
      <c r="D446" s="3">
        <v>0.59375</v>
      </c>
      <c r="J446" s="8"/>
      <c r="K446" s="8"/>
      <c r="L446" s="8"/>
      <c r="M446" s="8"/>
      <c r="R446" s="9"/>
      <c r="S446" s="9"/>
      <c r="T446" s="9"/>
      <c r="U446" s="9"/>
      <c r="V446" s="9"/>
    </row>
    <row r="447" spans="3:22" x14ac:dyDescent="0.25">
      <c r="C447" s="5">
        <v>44504</v>
      </c>
      <c r="D447" s="3">
        <v>0.60416666666666663</v>
      </c>
      <c r="J447" s="8"/>
      <c r="K447" s="8"/>
      <c r="L447" s="8"/>
      <c r="M447" s="8"/>
      <c r="R447" s="9"/>
      <c r="S447" s="9"/>
      <c r="T447" s="9"/>
      <c r="U447" s="9"/>
      <c r="V447" s="9"/>
    </row>
    <row r="448" spans="3:22" x14ac:dyDescent="0.25">
      <c r="C448" s="5">
        <v>44504</v>
      </c>
      <c r="D448" s="3">
        <v>0.61458333333333337</v>
      </c>
      <c r="J448" s="8"/>
      <c r="K448" s="8"/>
      <c r="L448" s="8"/>
      <c r="M448" s="8"/>
      <c r="R448" s="9"/>
      <c r="S448" s="9"/>
      <c r="T448" s="9"/>
      <c r="U448" s="9"/>
      <c r="V448" s="9"/>
    </row>
    <row r="449" spans="3:22" x14ac:dyDescent="0.25">
      <c r="C449" s="5">
        <v>44504</v>
      </c>
      <c r="D449" s="3">
        <v>0.625</v>
      </c>
      <c r="J449" s="8"/>
      <c r="K449" s="8"/>
      <c r="L449" s="8"/>
      <c r="M449" s="8"/>
      <c r="R449" s="9"/>
      <c r="S449" s="9"/>
      <c r="T449" s="9"/>
      <c r="U449" s="9"/>
      <c r="V449" s="9"/>
    </row>
    <row r="450" spans="3:22" x14ac:dyDescent="0.25">
      <c r="C450" s="5">
        <v>44504</v>
      </c>
      <c r="D450" s="3">
        <v>0.63541666666666663</v>
      </c>
      <c r="J450" s="8"/>
      <c r="K450" s="8"/>
      <c r="L450" s="8"/>
      <c r="M450" s="8"/>
      <c r="R450" s="9"/>
      <c r="S450" s="9"/>
      <c r="T450" s="9"/>
      <c r="U450" s="9"/>
      <c r="V450" s="9"/>
    </row>
    <row r="451" spans="3:22" x14ac:dyDescent="0.25">
      <c r="C451" s="5">
        <v>44504</v>
      </c>
      <c r="D451" s="3">
        <v>0.64583333333333337</v>
      </c>
      <c r="E451" s="6">
        <v>0</v>
      </c>
      <c r="F451" s="6">
        <v>0</v>
      </c>
      <c r="G451" s="6">
        <v>29.6</v>
      </c>
      <c r="H451" s="6">
        <v>1007.1</v>
      </c>
      <c r="I451" s="7">
        <v>52</v>
      </c>
      <c r="J451" s="4" t="s">
        <v>110</v>
      </c>
      <c r="K451" s="4">
        <v>38</v>
      </c>
      <c r="L451" s="4">
        <v>33</v>
      </c>
      <c r="M451" s="4">
        <v>1002</v>
      </c>
      <c r="N451" s="4">
        <v>2</v>
      </c>
      <c r="O451" s="4">
        <v>0</v>
      </c>
      <c r="P451" s="4">
        <v>0</v>
      </c>
      <c r="Q451" s="4">
        <v>315</v>
      </c>
      <c r="R451" s="9"/>
      <c r="S451" s="9"/>
      <c r="T451" s="9"/>
      <c r="U451" s="9"/>
      <c r="V451" s="9"/>
    </row>
    <row r="452" spans="3:22" x14ac:dyDescent="0.25">
      <c r="C452" s="5">
        <v>44504</v>
      </c>
      <c r="D452" s="3">
        <v>0.65625</v>
      </c>
      <c r="J452" s="8"/>
      <c r="K452" s="8"/>
      <c r="L452" s="8"/>
      <c r="M452" s="8"/>
      <c r="R452" s="9"/>
      <c r="S452" s="9"/>
      <c r="T452" s="9"/>
      <c r="U452" s="9"/>
      <c r="V452" s="9"/>
    </row>
    <row r="453" spans="3:22" x14ac:dyDescent="0.25">
      <c r="C453" s="5">
        <v>44504</v>
      </c>
      <c r="D453" s="3">
        <v>0.66666666666666663</v>
      </c>
      <c r="J453" s="8"/>
      <c r="K453" s="8"/>
      <c r="L453" s="8"/>
      <c r="M453" s="8"/>
      <c r="R453" s="9"/>
      <c r="S453" s="9"/>
      <c r="T453" s="9"/>
      <c r="U453" s="9"/>
      <c r="V453" s="9"/>
    </row>
    <row r="454" spans="3:22" x14ac:dyDescent="0.25">
      <c r="C454" s="5">
        <v>44504</v>
      </c>
      <c r="D454" s="3">
        <v>0.67708333333333337</v>
      </c>
      <c r="E454" s="6">
        <v>0</v>
      </c>
      <c r="F454" s="6">
        <v>0</v>
      </c>
      <c r="G454" s="6">
        <v>29.4</v>
      </c>
      <c r="H454" s="6">
        <v>1006.7</v>
      </c>
      <c r="I454" s="7">
        <v>54</v>
      </c>
      <c r="J454" s="4" t="s">
        <v>111</v>
      </c>
      <c r="K454" s="4">
        <v>39</v>
      </c>
      <c r="L454" s="4">
        <v>34</v>
      </c>
      <c r="M454" s="4">
        <v>1002</v>
      </c>
      <c r="N454" s="4">
        <v>0</v>
      </c>
      <c r="O454" s="4">
        <v>0</v>
      </c>
      <c r="P454" s="4">
        <v>2</v>
      </c>
      <c r="Q454" s="4">
        <v>0</v>
      </c>
      <c r="R454" s="9"/>
      <c r="S454" s="9"/>
      <c r="T454" s="9"/>
      <c r="U454" s="9"/>
      <c r="V454" s="9"/>
    </row>
    <row r="455" spans="3:22" x14ac:dyDescent="0.25">
      <c r="C455" s="5">
        <v>44504</v>
      </c>
      <c r="D455" s="3">
        <v>0.6875</v>
      </c>
      <c r="J455" s="8"/>
      <c r="K455" s="8"/>
      <c r="L455" s="8"/>
      <c r="M455" s="8"/>
      <c r="R455" s="9"/>
      <c r="S455" s="9"/>
      <c r="T455" s="9"/>
      <c r="U455" s="9"/>
      <c r="V455" s="9"/>
    </row>
    <row r="456" spans="3:22" x14ac:dyDescent="0.25">
      <c r="C456" s="5">
        <v>44504</v>
      </c>
      <c r="D456" s="3">
        <v>0.69791666666666663</v>
      </c>
      <c r="J456" s="8"/>
      <c r="K456" s="8"/>
      <c r="L456" s="8"/>
      <c r="M456" s="8"/>
      <c r="R456" s="9"/>
      <c r="S456" s="9"/>
      <c r="T456" s="9"/>
      <c r="U456" s="9"/>
      <c r="V456" s="9"/>
    </row>
    <row r="457" spans="3:22" x14ac:dyDescent="0.25">
      <c r="C457" s="5">
        <v>44504</v>
      </c>
      <c r="D457" s="3">
        <v>0.70833333333333337</v>
      </c>
      <c r="J457" s="8"/>
      <c r="K457" s="8"/>
      <c r="L457" s="8"/>
      <c r="M457" s="8"/>
      <c r="R457" s="9"/>
      <c r="S457" s="9"/>
      <c r="T457" s="9"/>
      <c r="U457" s="9"/>
      <c r="V457" s="9"/>
    </row>
    <row r="458" spans="3:22" x14ac:dyDescent="0.25">
      <c r="C458" s="5">
        <v>44504</v>
      </c>
      <c r="D458" s="3">
        <v>0.71875</v>
      </c>
      <c r="J458" s="8"/>
      <c r="K458" s="8"/>
      <c r="L458" s="8"/>
      <c r="M458" s="8"/>
      <c r="R458" s="9"/>
      <c r="S458" s="9"/>
      <c r="T458" s="9"/>
      <c r="U458" s="9"/>
      <c r="V458" s="9"/>
    </row>
    <row r="459" spans="3:22" x14ac:dyDescent="0.25">
      <c r="C459" s="5">
        <v>44504</v>
      </c>
      <c r="D459" s="3">
        <v>0.72916666666666663</v>
      </c>
      <c r="J459" s="8"/>
      <c r="K459" s="8"/>
      <c r="L459" s="8"/>
      <c r="M459" s="8"/>
      <c r="R459" s="9"/>
      <c r="S459" s="9"/>
      <c r="T459" s="9"/>
      <c r="U459" s="9"/>
      <c r="V459" s="9"/>
    </row>
    <row r="460" spans="3:22" x14ac:dyDescent="0.25">
      <c r="C460" s="5">
        <v>44504</v>
      </c>
      <c r="D460" s="3">
        <v>0.73958333333333337</v>
      </c>
      <c r="J460" s="8"/>
      <c r="K460" s="8"/>
      <c r="L460" s="8"/>
      <c r="M460" s="8"/>
      <c r="R460" s="9"/>
      <c r="S460" s="9"/>
      <c r="T460" s="9"/>
      <c r="U460" s="9"/>
      <c r="V460" s="9"/>
    </row>
    <row r="461" spans="3:22" x14ac:dyDescent="0.25">
      <c r="C461" s="5">
        <v>44504</v>
      </c>
      <c r="D461" s="3">
        <v>0.75</v>
      </c>
      <c r="J461" s="8"/>
      <c r="K461" s="8"/>
      <c r="L461" s="8"/>
      <c r="M461" s="8"/>
      <c r="R461" s="9"/>
      <c r="S461" s="9"/>
      <c r="T461" s="9"/>
      <c r="U461" s="9"/>
      <c r="V461" s="9"/>
    </row>
    <row r="462" spans="3:22" x14ac:dyDescent="0.25">
      <c r="C462" s="5">
        <v>44504</v>
      </c>
      <c r="D462" s="3">
        <v>0.76041666666666663</v>
      </c>
      <c r="E462" s="6">
        <v>0</v>
      </c>
      <c r="F462" s="6">
        <v>0</v>
      </c>
      <c r="G462" s="6">
        <v>26.4</v>
      </c>
      <c r="H462" s="6">
        <v>1007.9</v>
      </c>
      <c r="I462" s="7">
        <v>65</v>
      </c>
      <c r="J462" s="4" t="s">
        <v>112</v>
      </c>
      <c r="K462" s="4">
        <v>32</v>
      </c>
      <c r="L462" s="4">
        <v>45</v>
      </c>
      <c r="M462" s="4">
        <v>1001</v>
      </c>
      <c r="N462" s="4">
        <v>0</v>
      </c>
      <c r="O462" s="4">
        <v>0</v>
      </c>
      <c r="P462" s="4">
        <v>2</v>
      </c>
      <c r="Q462" s="4">
        <v>315</v>
      </c>
      <c r="R462" s="9"/>
      <c r="S462" s="9"/>
      <c r="T462" s="9"/>
      <c r="U462" s="9"/>
      <c r="V462" s="9"/>
    </row>
    <row r="463" spans="3:22" x14ac:dyDescent="0.25">
      <c r="C463" s="5">
        <v>44504</v>
      </c>
      <c r="D463" s="3">
        <v>0.77083333333333337</v>
      </c>
      <c r="E463" s="6">
        <v>0</v>
      </c>
      <c r="F463" s="6">
        <v>0</v>
      </c>
      <c r="G463" s="6">
        <v>26.1</v>
      </c>
      <c r="H463" s="6">
        <v>1008.3</v>
      </c>
      <c r="I463" s="7">
        <v>66</v>
      </c>
      <c r="J463" s="4" t="s">
        <v>113</v>
      </c>
      <c r="K463" s="4">
        <v>31</v>
      </c>
      <c r="L463" s="4">
        <v>49</v>
      </c>
      <c r="M463" s="4">
        <v>1001</v>
      </c>
      <c r="N463" s="4">
        <v>0</v>
      </c>
      <c r="O463" s="4">
        <v>0</v>
      </c>
      <c r="P463" s="4">
        <v>1</v>
      </c>
      <c r="Q463" s="4">
        <v>315</v>
      </c>
      <c r="R463" s="9"/>
      <c r="S463" s="9"/>
      <c r="T463" s="9"/>
      <c r="U463" s="9"/>
      <c r="V463" s="9"/>
    </row>
    <row r="464" spans="3:22" x14ac:dyDescent="0.25">
      <c r="C464" s="5">
        <v>44504</v>
      </c>
      <c r="D464" s="3">
        <v>0.78125</v>
      </c>
      <c r="J464" s="8"/>
      <c r="K464" s="8"/>
      <c r="L464" s="8"/>
      <c r="M464" s="8"/>
      <c r="R464" s="9"/>
      <c r="S464" s="9"/>
      <c r="T464" s="9"/>
      <c r="U464" s="9"/>
      <c r="V464" s="9"/>
    </row>
    <row r="465" spans="3:22" x14ac:dyDescent="0.25">
      <c r="C465" s="5">
        <v>44504</v>
      </c>
      <c r="D465" s="3">
        <v>0.79166666666666663</v>
      </c>
      <c r="J465" s="8"/>
      <c r="K465" s="8"/>
      <c r="L465" s="8"/>
      <c r="M465" s="8"/>
      <c r="R465" s="9"/>
      <c r="S465" s="9"/>
      <c r="T465" s="9"/>
      <c r="U465" s="9"/>
      <c r="V465" s="9"/>
    </row>
    <row r="466" spans="3:22" x14ac:dyDescent="0.25">
      <c r="C466" s="5">
        <v>44504</v>
      </c>
      <c r="D466" s="3">
        <v>0.80208333333333337</v>
      </c>
      <c r="J466" s="8"/>
      <c r="K466" s="8"/>
      <c r="L466" s="8"/>
      <c r="M466" s="8"/>
      <c r="R466" s="9"/>
      <c r="S466" s="9"/>
      <c r="T466" s="9"/>
      <c r="U466" s="9"/>
      <c r="V466" s="9"/>
    </row>
    <row r="467" spans="3:22" x14ac:dyDescent="0.25">
      <c r="C467" s="5">
        <v>44504</v>
      </c>
      <c r="D467" s="3">
        <v>0.8125</v>
      </c>
      <c r="J467" s="8"/>
      <c r="K467" s="8"/>
      <c r="L467" s="8"/>
      <c r="M467" s="8"/>
      <c r="R467" s="9"/>
      <c r="S467" s="9"/>
      <c r="T467" s="9"/>
      <c r="U467" s="9"/>
      <c r="V467" s="9"/>
    </row>
    <row r="468" spans="3:22" x14ac:dyDescent="0.25">
      <c r="C468" s="5">
        <v>44504</v>
      </c>
      <c r="D468" s="3">
        <v>0.82291666666666663</v>
      </c>
      <c r="J468" s="8"/>
      <c r="K468" s="8"/>
      <c r="L468" s="8"/>
      <c r="M468" s="8"/>
      <c r="R468" s="9"/>
      <c r="S468" s="9"/>
      <c r="T468" s="9"/>
      <c r="U468" s="9"/>
      <c r="V468" s="9"/>
    </row>
    <row r="469" spans="3:22" x14ac:dyDescent="0.25">
      <c r="C469" s="5">
        <v>44504</v>
      </c>
      <c r="D469" s="3">
        <v>0.83333333333333337</v>
      </c>
      <c r="J469" s="8"/>
      <c r="K469" s="8"/>
      <c r="L469" s="8"/>
      <c r="M469" s="8"/>
      <c r="R469" s="9"/>
      <c r="S469" s="9"/>
      <c r="T469" s="9"/>
      <c r="U469" s="9"/>
      <c r="V469" s="9"/>
    </row>
    <row r="470" spans="3:22" x14ac:dyDescent="0.25">
      <c r="C470" s="5">
        <v>44504</v>
      </c>
      <c r="D470" s="3">
        <v>0.84375</v>
      </c>
      <c r="J470" s="8"/>
      <c r="K470" s="8"/>
      <c r="L470" s="8"/>
      <c r="M470" s="8"/>
      <c r="R470" s="9"/>
      <c r="S470" s="9"/>
      <c r="T470" s="9"/>
      <c r="U470" s="9"/>
      <c r="V470" s="9"/>
    </row>
    <row r="471" spans="3:22" x14ac:dyDescent="0.25">
      <c r="C471" s="5">
        <v>44504</v>
      </c>
      <c r="D471" s="3">
        <v>0.85416666666666663</v>
      </c>
      <c r="J471" s="8"/>
      <c r="K471" s="8"/>
      <c r="L471" s="8"/>
      <c r="M471" s="8"/>
      <c r="R471" s="9"/>
      <c r="S471" s="9"/>
      <c r="T471" s="9"/>
      <c r="U471" s="9"/>
      <c r="V471" s="9"/>
    </row>
    <row r="472" spans="3:22" x14ac:dyDescent="0.25">
      <c r="C472" s="5">
        <v>44504</v>
      </c>
      <c r="D472" s="3">
        <v>0.86458333333333337</v>
      </c>
      <c r="J472" s="8"/>
      <c r="K472" s="8"/>
      <c r="L472" s="8"/>
      <c r="M472" s="8"/>
      <c r="R472" s="9"/>
      <c r="S472" s="9"/>
      <c r="T472" s="9"/>
      <c r="U472" s="9"/>
      <c r="V472" s="9"/>
    </row>
    <row r="473" spans="3:22" x14ac:dyDescent="0.25">
      <c r="C473" s="5">
        <v>44504</v>
      </c>
      <c r="D473" s="3">
        <v>0.875</v>
      </c>
      <c r="J473" s="8"/>
      <c r="K473" s="8"/>
      <c r="L473" s="8"/>
      <c r="M473" s="8"/>
      <c r="R473" s="9"/>
      <c r="S473" s="9"/>
      <c r="T473" s="9"/>
      <c r="U473" s="9"/>
      <c r="V473" s="9"/>
    </row>
    <row r="474" spans="3:22" x14ac:dyDescent="0.25">
      <c r="C474" s="5">
        <v>44504</v>
      </c>
      <c r="D474" s="3">
        <v>0.88541666666666663</v>
      </c>
      <c r="J474" s="8"/>
      <c r="K474" s="8"/>
      <c r="L474" s="8"/>
      <c r="M474" s="8"/>
      <c r="R474" s="9"/>
      <c r="S474" s="9"/>
      <c r="T474" s="9"/>
      <c r="U474" s="9"/>
      <c r="V474" s="9"/>
    </row>
    <row r="475" spans="3:22" x14ac:dyDescent="0.25">
      <c r="C475" s="5">
        <v>44504</v>
      </c>
      <c r="D475" s="3">
        <v>0.89583333333333337</v>
      </c>
      <c r="J475" s="8"/>
      <c r="K475" s="8"/>
      <c r="L475" s="8"/>
      <c r="M475" s="8"/>
      <c r="R475" s="9"/>
      <c r="S475" s="9"/>
      <c r="T475" s="9"/>
      <c r="U475" s="9"/>
      <c r="V475" s="9"/>
    </row>
    <row r="476" spans="3:22" x14ac:dyDescent="0.25">
      <c r="C476" s="5">
        <v>44504</v>
      </c>
      <c r="D476" s="3">
        <v>0.90625</v>
      </c>
      <c r="J476" s="8"/>
      <c r="K476" s="8"/>
      <c r="L476" s="8"/>
      <c r="M476" s="8"/>
      <c r="R476" s="9"/>
      <c r="S476" s="9"/>
      <c r="T476" s="9"/>
      <c r="U476" s="9"/>
      <c r="V476" s="9"/>
    </row>
    <row r="477" spans="3:22" x14ac:dyDescent="0.25">
      <c r="C477" s="5">
        <v>44504</v>
      </c>
      <c r="D477" s="3">
        <v>0.91666666666666663</v>
      </c>
      <c r="J477" s="8"/>
      <c r="K477" s="8"/>
      <c r="L477" s="8"/>
      <c r="M477" s="8"/>
      <c r="R477" s="9"/>
      <c r="S477" s="9"/>
      <c r="T477" s="9"/>
      <c r="U477" s="9"/>
      <c r="V477" s="9"/>
    </row>
    <row r="478" spans="3:22" x14ac:dyDescent="0.25">
      <c r="C478" s="5">
        <v>44504</v>
      </c>
      <c r="D478" s="3">
        <v>0.92708333333333337</v>
      </c>
      <c r="J478" s="8"/>
      <c r="K478" s="8"/>
      <c r="L478" s="8"/>
      <c r="M478" s="8"/>
      <c r="R478" s="9"/>
      <c r="S478" s="9"/>
      <c r="T478" s="9"/>
      <c r="U478" s="9"/>
      <c r="V478" s="9"/>
    </row>
    <row r="479" spans="3:22" x14ac:dyDescent="0.25">
      <c r="C479" s="5">
        <v>44504</v>
      </c>
      <c r="D479" s="3">
        <v>0.9375</v>
      </c>
      <c r="J479" s="8"/>
      <c r="K479" s="8"/>
      <c r="L479" s="8"/>
      <c r="M479" s="8"/>
      <c r="R479" s="9"/>
      <c r="S479" s="9"/>
      <c r="T479" s="9"/>
      <c r="U479" s="9"/>
      <c r="V479" s="9"/>
    </row>
    <row r="480" spans="3:22" x14ac:dyDescent="0.25">
      <c r="C480" s="5">
        <v>44504</v>
      </c>
      <c r="D480" s="3">
        <v>0.94791666666666663</v>
      </c>
      <c r="E480" s="6">
        <v>0</v>
      </c>
      <c r="F480" s="6">
        <v>0</v>
      </c>
      <c r="G480" s="6">
        <v>24.4</v>
      </c>
      <c r="H480" s="6">
        <v>1011.1</v>
      </c>
      <c r="I480" s="7">
        <v>74</v>
      </c>
      <c r="J480" s="4" t="s">
        <v>114</v>
      </c>
      <c r="K480" s="4">
        <v>23</v>
      </c>
      <c r="L480" s="4">
        <v>80</v>
      </c>
      <c r="M480" s="4">
        <v>1004</v>
      </c>
      <c r="N480" s="4">
        <v>-1</v>
      </c>
      <c r="O480" s="4">
        <v>0</v>
      </c>
      <c r="P480" s="4">
        <v>1</v>
      </c>
      <c r="Q480" s="4">
        <v>112</v>
      </c>
      <c r="R480" s="9"/>
      <c r="S480" s="9"/>
      <c r="T480" s="9"/>
      <c r="U480" s="9"/>
      <c r="V480" s="9"/>
    </row>
    <row r="481" spans="3:22" x14ac:dyDescent="0.25">
      <c r="C481" s="5">
        <v>44504</v>
      </c>
      <c r="D481" s="3">
        <v>0.95833333333333337</v>
      </c>
      <c r="J481" s="8"/>
      <c r="K481" s="8"/>
      <c r="L481" s="8"/>
      <c r="M481" s="8"/>
      <c r="R481" s="9"/>
      <c r="S481" s="9"/>
      <c r="T481" s="9"/>
      <c r="U481" s="9"/>
      <c r="V481" s="9"/>
    </row>
    <row r="482" spans="3:22" x14ac:dyDescent="0.25">
      <c r="C482" s="5">
        <v>44504</v>
      </c>
      <c r="D482" s="3">
        <v>0.96875</v>
      </c>
      <c r="J482" s="8"/>
      <c r="K482" s="8"/>
      <c r="L482" s="8"/>
      <c r="M482" s="8"/>
      <c r="R482" s="9"/>
      <c r="S482" s="9"/>
      <c r="T482" s="9"/>
      <c r="U482" s="9"/>
      <c r="V482" s="9"/>
    </row>
    <row r="483" spans="3:22" x14ac:dyDescent="0.25">
      <c r="C483" s="5">
        <v>44504</v>
      </c>
      <c r="D483" s="3">
        <v>0.97916666666666663</v>
      </c>
      <c r="J483" s="8"/>
      <c r="K483" s="8"/>
      <c r="L483" s="8"/>
      <c r="M483" s="8"/>
      <c r="R483" s="9"/>
      <c r="S483" s="9"/>
      <c r="T483" s="9"/>
      <c r="U483" s="9"/>
      <c r="V483" s="9"/>
    </row>
    <row r="484" spans="3:22" x14ac:dyDescent="0.25">
      <c r="C484" s="5">
        <v>44504</v>
      </c>
      <c r="D484" s="3">
        <v>0.98958333333333337</v>
      </c>
      <c r="J484" s="8"/>
      <c r="K484" s="8"/>
      <c r="L484" s="8"/>
      <c r="M484" s="8"/>
      <c r="R484" s="9"/>
      <c r="S484" s="9"/>
      <c r="T484" s="9"/>
      <c r="U484" s="9"/>
      <c r="V484" s="9"/>
    </row>
    <row r="485" spans="3:22" x14ac:dyDescent="0.25">
      <c r="C485" s="5">
        <v>44505</v>
      </c>
      <c r="D485" s="3">
        <v>0</v>
      </c>
      <c r="J485" s="8"/>
      <c r="K485" s="8"/>
      <c r="L485" s="8"/>
      <c r="M485" s="8"/>
      <c r="R485" s="9"/>
      <c r="S485" s="9"/>
      <c r="T485" s="9"/>
      <c r="U485" s="9"/>
      <c r="V485" s="9"/>
    </row>
    <row r="486" spans="3:22" x14ac:dyDescent="0.25">
      <c r="C486" s="5">
        <v>44505</v>
      </c>
      <c r="D486" s="3">
        <v>1.0416666666666666E-2</v>
      </c>
      <c r="J486" s="8"/>
      <c r="K486" s="8"/>
      <c r="L486" s="8"/>
      <c r="M486" s="8"/>
      <c r="R486" s="9"/>
      <c r="S486" s="9"/>
      <c r="T486" s="9"/>
      <c r="U486" s="9"/>
      <c r="V486" s="9"/>
    </row>
    <row r="487" spans="3:22" x14ac:dyDescent="0.25">
      <c r="C487" s="5">
        <v>44505</v>
      </c>
      <c r="D487" s="3">
        <v>2.0833333333333332E-2</v>
      </c>
      <c r="J487" s="8"/>
      <c r="K487" s="8"/>
      <c r="L487" s="8"/>
      <c r="M487" s="8"/>
      <c r="R487" s="9"/>
      <c r="S487" s="9"/>
      <c r="T487" s="9"/>
      <c r="U487" s="9"/>
      <c r="V487" s="9"/>
    </row>
    <row r="488" spans="3:22" x14ac:dyDescent="0.25">
      <c r="C488" s="5">
        <v>44505</v>
      </c>
      <c r="D488" s="3">
        <v>3.125E-2</v>
      </c>
      <c r="J488" s="8"/>
      <c r="K488" s="8"/>
      <c r="L488" s="8"/>
      <c r="M488" s="8"/>
      <c r="R488" s="9"/>
      <c r="S488" s="9"/>
      <c r="T488" s="9"/>
      <c r="U488" s="9"/>
      <c r="V488" s="9"/>
    </row>
    <row r="489" spans="3:22" x14ac:dyDescent="0.25">
      <c r="C489" s="5">
        <v>44505</v>
      </c>
      <c r="D489" s="3">
        <v>4.1666666666666664E-2</v>
      </c>
      <c r="J489" s="8"/>
      <c r="K489" s="8"/>
      <c r="L489" s="8"/>
      <c r="M489" s="8"/>
      <c r="R489" s="9"/>
      <c r="S489" s="9"/>
      <c r="T489" s="9"/>
      <c r="U489" s="9"/>
      <c r="V489" s="9"/>
    </row>
    <row r="490" spans="3:22" x14ac:dyDescent="0.25">
      <c r="C490" s="5">
        <v>44505</v>
      </c>
      <c r="D490" s="3">
        <v>5.2083333333333336E-2</v>
      </c>
      <c r="J490" s="8"/>
      <c r="K490" s="8"/>
      <c r="L490" s="8"/>
      <c r="M490" s="8"/>
      <c r="R490" s="9"/>
      <c r="S490" s="9"/>
      <c r="T490" s="9"/>
      <c r="U490" s="9"/>
      <c r="V490" s="9"/>
    </row>
    <row r="491" spans="3:22" x14ac:dyDescent="0.25">
      <c r="C491" s="5">
        <v>44505</v>
      </c>
      <c r="D491" s="3">
        <v>6.25E-2</v>
      </c>
      <c r="E491" s="6">
        <v>0</v>
      </c>
      <c r="F491" s="6">
        <v>0</v>
      </c>
      <c r="G491" s="6">
        <v>24.1</v>
      </c>
      <c r="H491" s="6">
        <v>1009.7</v>
      </c>
      <c r="I491" s="7">
        <v>77</v>
      </c>
      <c r="J491" s="4" t="s">
        <v>115</v>
      </c>
      <c r="K491" s="4">
        <v>23</v>
      </c>
      <c r="L491" s="4">
        <v>84</v>
      </c>
      <c r="M491" s="4">
        <v>1005</v>
      </c>
      <c r="N491" s="4">
        <v>-1</v>
      </c>
      <c r="O491" s="4">
        <v>0</v>
      </c>
      <c r="P491" s="4">
        <v>0</v>
      </c>
      <c r="Q491" s="4">
        <v>225</v>
      </c>
      <c r="R491" s="9"/>
      <c r="S491" s="9"/>
      <c r="T491" s="9"/>
      <c r="U491" s="9"/>
      <c r="V491" s="9"/>
    </row>
    <row r="492" spans="3:22" x14ac:dyDescent="0.25">
      <c r="C492" s="5">
        <v>44505</v>
      </c>
      <c r="D492" s="3">
        <v>7.2916666666666671E-2</v>
      </c>
      <c r="J492" s="8"/>
      <c r="K492" s="8"/>
      <c r="L492" s="8"/>
      <c r="M492" s="8"/>
      <c r="R492" s="9"/>
      <c r="S492" s="9"/>
      <c r="T492" s="9"/>
      <c r="U492" s="9"/>
      <c r="V492" s="9"/>
    </row>
    <row r="493" spans="3:22" x14ac:dyDescent="0.25">
      <c r="C493" s="5">
        <v>44505</v>
      </c>
      <c r="D493" s="3">
        <v>8.3333333333333329E-2</v>
      </c>
      <c r="J493" s="8"/>
      <c r="K493" s="8"/>
      <c r="L493" s="8"/>
      <c r="M493" s="8"/>
      <c r="R493" s="9"/>
      <c r="S493" s="9"/>
      <c r="T493" s="9"/>
      <c r="U493" s="9"/>
      <c r="V493" s="9"/>
    </row>
    <row r="494" spans="3:22" x14ac:dyDescent="0.25">
      <c r="C494" s="5">
        <v>44505</v>
      </c>
      <c r="D494" s="3">
        <v>9.375E-2</v>
      </c>
      <c r="J494" s="8"/>
      <c r="K494" s="8"/>
      <c r="L494" s="8"/>
      <c r="M494" s="8"/>
      <c r="R494" s="9"/>
      <c r="S494" s="9"/>
      <c r="T494" s="9"/>
      <c r="U494" s="9"/>
      <c r="V494" s="9"/>
    </row>
    <row r="495" spans="3:22" x14ac:dyDescent="0.25">
      <c r="C495" s="5">
        <v>44505</v>
      </c>
      <c r="D495" s="3">
        <v>0.10416666666666667</v>
      </c>
      <c r="J495" s="8"/>
      <c r="K495" s="8"/>
      <c r="L495" s="8"/>
      <c r="M495" s="8"/>
      <c r="R495" s="9"/>
      <c r="S495" s="9"/>
      <c r="T495" s="9"/>
      <c r="U495" s="9"/>
      <c r="V495" s="9"/>
    </row>
    <row r="496" spans="3:22" x14ac:dyDescent="0.25">
      <c r="C496" s="5">
        <v>44505</v>
      </c>
      <c r="D496" s="3">
        <v>0.11458333333333333</v>
      </c>
      <c r="E496" s="6">
        <v>0</v>
      </c>
      <c r="F496" s="6">
        <v>0</v>
      </c>
      <c r="G496" s="6">
        <v>23.9</v>
      </c>
      <c r="H496" s="6">
        <v>1009.4</v>
      </c>
      <c r="I496" s="7">
        <v>80</v>
      </c>
      <c r="J496" s="4" t="s">
        <v>116</v>
      </c>
      <c r="K496" s="4">
        <v>22</v>
      </c>
      <c r="L496" s="4">
        <v>87</v>
      </c>
      <c r="M496" s="4">
        <v>1005</v>
      </c>
      <c r="N496" s="4">
        <v>-1</v>
      </c>
      <c r="O496" s="4">
        <v>0</v>
      </c>
      <c r="P496" s="4">
        <v>0</v>
      </c>
      <c r="Q496" s="4">
        <v>225</v>
      </c>
      <c r="R496" s="9"/>
      <c r="S496" s="9"/>
      <c r="T496" s="9"/>
      <c r="U496" s="9"/>
      <c r="V496" s="9"/>
    </row>
    <row r="497" spans="3:22" x14ac:dyDescent="0.25">
      <c r="C497" s="5">
        <v>44505</v>
      </c>
      <c r="D497" s="3">
        <v>0.125</v>
      </c>
      <c r="J497" s="8"/>
      <c r="K497" s="8"/>
      <c r="L497" s="8"/>
      <c r="M497" s="8"/>
      <c r="R497" s="9"/>
      <c r="S497" s="9"/>
      <c r="T497" s="9"/>
      <c r="U497" s="9"/>
      <c r="V497" s="9"/>
    </row>
    <row r="498" spans="3:22" x14ac:dyDescent="0.25">
      <c r="C498" s="5">
        <v>44505</v>
      </c>
      <c r="D498" s="3">
        <v>0.13541666666666666</v>
      </c>
      <c r="E498" s="6">
        <v>0</v>
      </c>
      <c r="F498" s="6">
        <v>0</v>
      </c>
      <c r="G498" s="6">
        <v>23.6</v>
      </c>
      <c r="H498" s="6">
        <v>1009.5</v>
      </c>
      <c r="I498" s="7">
        <v>83</v>
      </c>
      <c r="J498" s="4" t="s">
        <v>117</v>
      </c>
      <c r="K498" s="4">
        <v>22</v>
      </c>
      <c r="L498" s="4">
        <v>88</v>
      </c>
      <c r="M498" s="4">
        <v>1005</v>
      </c>
      <c r="N498" s="4">
        <v>-1</v>
      </c>
      <c r="O498" s="4">
        <v>0</v>
      </c>
      <c r="P498" s="4">
        <v>0</v>
      </c>
      <c r="Q498" s="4">
        <v>0</v>
      </c>
      <c r="R498" s="9"/>
      <c r="S498" s="9"/>
      <c r="T498" s="9"/>
      <c r="U498" s="9"/>
      <c r="V498" s="9"/>
    </row>
    <row r="499" spans="3:22" x14ac:dyDescent="0.25">
      <c r="C499" s="5">
        <v>44505</v>
      </c>
      <c r="D499" s="3">
        <v>0.14583333333333334</v>
      </c>
      <c r="J499" s="8"/>
      <c r="K499" s="8"/>
      <c r="L499" s="8"/>
      <c r="M499" s="8"/>
      <c r="R499" s="9"/>
      <c r="S499" s="9"/>
      <c r="T499" s="9"/>
      <c r="U499" s="9"/>
      <c r="V499" s="9"/>
    </row>
    <row r="500" spans="3:22" x14ac:dyDescent="0.25">
      <c r="C500" s="5">
        <v>44505</v>
      </c>
      <c r="D500" s="3">
        <v>0.15625</v>
      </c>
      <c r="J500" s="8"/>
      <c r="K500" s="8"/>
      <c r="L500" s="8"/>
      <c r="M500" s="8"/>
      <c r="R500" s="9"/>
      <c r="S500" s="9"/>
      <c r="T500" s="9"/>
      <c r="U500" s="9"/>
      <c r="V500" s="9"/>
    </row>
    <row r="501" spans="3:22" x14ac:dyDescent="0.25">
      <c r="C501" s="5">
        <v>44505</v>
      </c>
      <c r="D501" s="3">
        <v>0.16666666666666666</v>
      </c>
      <c r="E501" s="6">
        <v>0</v>
      </c>
      <c r="F501" s="6">
        <v>0</v>
      </c>
      <c r="G501" s="6">
        <v>23.7</v>
      </c>
      <c r="H501" s="6">
        <v>1009.2</v>
      </c>
      <c r="I501" s="7">
        <v>83</v>
      </c>
      <c r="J501" s="4" t="s">
        <v>118</v>
      </c>
      <c r="K501" s="4">
        <v>22</v>
      </c>
      <c r="L501" s="4">
        <v>91</v>
      </c>
      <c r="M501" s="4">
        <v>1004</v>
      </c>
      <c r="N501" s="4">
        <v>-1</v>
      </c>
      <c r="O501" s="4">
        <v>0</v>
      </c>
      <c r="P501" s="4">
        <v>0</v>
      </c>
      <c r="Q501" s="4">
        <v>157</v>
      </c>
      <c r="R501" s="9"/>
      <c r="S501" s="9"/>
      <c r="T501" s="9"/>
      <c r="U501" s="9"/>
      <c r="V501" s="9"/>
    </row>
    <row r="502" spans="3:22" x14ac:dyDescent="0.25">
      <c r="C502" s="5">
        <v>44505</v>
      </c>
      <c r="D502" s="3">
        <v>0.17708333333333334</v>
      </c>
      <c r="E502" s="6">
        <v>0</v>
      </c>
      <c r="F502" s="6">
        <v>0</v>
      </c>
      <c r="G502" s="6">
        <v>23.6</v>
      </c>
      <c r="H502" s="6">
        <v>1009.6</v>
      </c>
      <c r="I502" s="7">
        <v>83</v>
      </c>
      <c r="J502" s="4" t="s">
        <v>119</v>
      </c>
      <c r="K502" s="4">
        <v>22</v>
      </c>
      <c r="L502" s="4">
        <v>93</v>
      </c>
      <c r="M502" s="4">
        <v>1004</v>
      </c>
      <c r="N502" s="4">
        <v>-1</v>
      </c>
      <c r="O502" s="4">
        <v>0</v>
      </c>
      <c r="P502" s="4">
        <v>2</v>
      </c>
      <c r="Q502" s="4">
        <v>112</v>
      </c>
      <c r="R502" s="9"/>
      <c r="S502" s="9"/>
      <c r="T502" s="9"/>
      <c r="U502" s="9"/>
      <c r="V502" s="9"/>
    </row>
    <row r="503" spans="3:22" x14ac:dyDescent="0.25">
      <c r="C503" s="5">
        <v>44505</v>
      </c>
      <c r="D503" s="3">
        <v>0.1875</v>
      </c>
      <c r="J503" s="8"/>
      <c r="K503" s="8"/>
      <c r="L503" s="8"/>
      <c r="M503" s="8"/>
      <c r="R503" s="9"/>
      <c r="S503" s="9"/>
      <c r="T503" s="9"/>
      <c r="U503" s="9"/>
      <c r="V503" s="9"/>
    </row>
    <row r="504" spans="3:22" x14ac:dyDescent="0.25">
      <c r="C504" s="5">
        <v>44505</v>
      </c>
      <c r="D504" s="3">
        <v>0.19791666666666666</v>
      </c>
      <c r="J504" s="8"/>
      <c r="K504" s="8"/>
      <c r="L504" s="8"/>
      <c r="M504" s="8"/>
      <c r="R504" s="9"/>
      <c r="S504" s="9"/>
      <c r="T504" s="9"/>
      <c r="U504" s="9"/>
      <c r="V504" s="9"/>
    </row>
    <row r="505" spans="3:22" x14ac:dyDescent="0.25">
      <c r="C505" s="5">
        <v>44505</v>
      </c>
      <c r="D505" s="3">
        <v>0.20833333333333334</v>
      </c>
      <c r="E505" s="6">
        <v>0</v>
      </c>
      <c r="F505" s="6">
        <v>0</v>
      </c>
      <c r="G505" s="6">
        <v>23.5</v>
      </c>
      <c r="H505" s="6">
        <v>1009.7</v>
      </c>
      <c r="I505" s="7">
        <v>83</v>
      </c>
      <c r="J505" s="4" t="s">
        <v>120</v>
      </c>
      <c r="K505" s="4">
        <v>22</v>
      </c>
      <c r="L505" s="4">
        <v>93</v>
      </c>
      <c r="M505" s="4">
        <v>1004</v>
      </c>
      <c r="N505" s="4">
        <v>-1</v>
      </c>
      <c r="O505" s="4">
        <v>0</v>
      </c>
      <c r="P505" s="4">
        <v>0</v>
      </c>
      <c r="Q505" s="4">
        <v>135</v>
      </c>
      <c r="R505" s="9"/>
      <c r="S505" s="9"/>
      <c r="T505" s="9"/>
      <c r="U505" s="9"/>
      <c r="V505" s="9"/>
    </row>
    <row r="506" spans="3:22" x14ac:dyDescent="0.25">
      <c r="C506" s="5">
        <v>44505</v>
      </c>
      <c r="D506" s="3">
        <v>0.21875</v>
      </c>
      <c r="R506" s="9"/>
      <c r="S506" s="9"/>
      <c r="T506" s="9"/>
      <c r="U506" s="9"/>
      <c r="V506" s="9"/>
    </row>
    <row r="507" spans="3:22" x14ac:dyDescent="0.25">
      <c r="C507" s="5">
        <v>44505</v>
      </c>
      <c r="D507" s="3">
        <v>0.22916666666666666</v>
      </c>
      <c r="J507" s="8"/>
      <c r="K507" s="8"/>
      <c r="L507" s="8"/>
      <c r="M507" s="8"/>
      <c r="R507" s="9"/>
      <c r="S507" s="9"/>
      <c r="T507" s="9"/>
      <c r="U507" s="9"/>
      <c r="V507" s="9"/>
    </row>
    <row r="508" spans="3:22" x14ac:dyDescent="0.25">
      <c r="C508" s="5">
        <v>44505</v>
      </c>
      <c r="D508" s="3">
        <v>0.23958333333333334</v>
      </c>
      <c r="E508" s="6">
        <v>0</v>
      </c>
      <c r="F508" s="6">
        <v>0</v>
      </c>
      <c r="G508" s="6">
        <v>23.4</v>
      </c>
      <c r="H508" s="6">
        <v>1009.9</v>
      </c>
      <c r="I508" s="7">
        <v>85</v>
      </c>
      <c r="J508" s="4" t="s">
        <v>121</v>
      </c>
      <c r="K508" s="4">
        <v>22</v>
      </c>
      <c r="L508" s="4">
        <v>94</v>
      </c>
      <c r="M508" s="4">
        <v>1004</v>
      </c>
      <c r="N508" s="4">
        <v>-1</v>
      </c>
      <c r="O508" s="4">
        <v>0</v>
      </c>
      <c r="P508" s="4">
        <v>0</v>
      </c>
      <c r="Q508" s="4">
        <v>112</v>
      </c>
      <c r="R508" s="9"/>
      <c r="S508" s="9"/>
      <c r="T508" s="9"/>
      <c r="U508" s="9"/>
      <c r="V508" s="9"/>
    </row>
    <row r="509" spans="3:22" x14ac:dyDescent="0.25">
      <c r="C509" s="5">
        <v>44505</v>
      </c>
      <c r="D509" s="3">
        <v>0.25</v>
      </c>
      <c r="E509" s="6">
        <v>0</v>
      </c>
      <c r="F509" s="6">
        <v>0</v>
      </c>
      <c r="G509" s="6">
        <v>23.3</v>
      </c>
      <c r="H509" s="6">
        <v>1010.1</v>
      </c>
      <c r="I509" s="7">
        <v>84</v>
      </c>
      <c r="J509" s="4" t="s">
        <v>122</v>
      </c>
      <c r="K509" s="4">
        <v>21</v>
      </c>
      <c r="L509" s="4">
        <v>94</v>
      </c>
      <c r="M509" s="4">
        <v>1004</v>
      </c>
      <c r="N509" s="4">
        <v>-1</v>
      </c>
      <c r="O509" s="4">
        <v>0</v>
      </c>
      <c r="P509" s="4">
        <v>1</v>
      </c>
      <c r="Q509" s="4">
        <v>135</v>
      </c>
      <c r="R509" s="9"/>
      <c r="S509" s="9"/>
      <c r="T509" s="9"/>
      <c r="U509" s="9"/>
      <c r="V509" s="9"/>
    </row>
    <row r="510" spans="3:22" x14ac:dyDescent="0.25">
      <c r="C510" s="5">
        <v>44505</v>
      </c>
      <c r="D510" s="3">
        <v>0.26041666666666669</v>
      </c>
      <c r="E510" s="6">
        <v>0</v>
      </c>
      <c r="F510" s="6">
        <v>0</v>
      </c>
      <c r="G510" s="6">
        <v>23.4</v>
      </c>
      <c r="H510" s="6">
        <v>1010.3</v>
      </c>
      <c r="I510" s="7">
        <v>82</v>
      </c>
      <c r="J510" s="4" t="s">
        <v>123</v>
      </c>
      <c r="K510" s="4">
        <v>21</v>
      </c>
      <c r="L510" s="4">
        <v>94</v>
      </c>
      <c r="M510" s="4">
        <v>1004</v>
      </c>
      <c r="N510" s="4">
        <v>-1</v>
      </c>
      <c r="O510" s="4">
        <v>0</v>
      </c>
      <c r="P510" s="4">
        <v>0</v>
      </c>
      <c r="Q510" s="4">
        <v>112</v>
      </c>
      <c r="R510" s="9"/>
      <c r="S510" s="9"/>
      <c r="T510" s="9"/>
      <c r="U510" s="9"/>
      <c r="V510" s="9"/>
    </row>
    <row r="511" spans="3:22" x14ac:dyDescent="0.25">
      <c r="C511" s="5">
        <v>44505</v>
      </c>
      <c r="D511" s="3">
        <v>0.27083333333333331</v>
      </c>
      <c r="J511" s="8"/>
      <c r="K511" s="8"/>
      <c r="L511" s="8"/>
      <c r="M511" s="8"/>
      <c r="R511" s="9"/>
      <c r="S511" s="9"/>
      <c r="T511" s="9"/>
      <c r="U511" s="9"/>
      <c r="V511" s="9"/>
    </row>
    <row r="512" spans="3:22" x14ac:dyDescent="0.25">
      <c r="C512" s="5">
        <v>44505</v>
      </c>
      <c r="D512" s="3">
        <v>0.28125</v>
      </c>
      <c r="J512" s="8"/>
      <c r="K512" s="8"/>
      <c r="L512" s="8"/>
      <c r="M512" s="8"/>
      <c r="R512" s="9"/>
      <c r="S512" s="9"/>
      <c r="T512" s="9"/>
      <c r="U512" s="9"/>
      <c r="V512" s="9"/>
    </row>
    <row r="513" spans="3:22" x14ac:dyDescent="0.25">
      <c r="C513" s="5">
        <v>44505</v>
      </c>
      <c r="D513" s="3">
        <v>0.29166666666666669</v>
      </c>
      <c r="J513" s="8"/>
      <c r="K513" s="8"/>
      <c r="L513" s="8"/>
      <c r="M513" s="8"/>
      <c r="R513" s="9"/>
      <c r="S513" s="9"/>
      <c r="T513" s="9"/>
      <c r="U513" s="9"/>
      <c r="V513" s="9"/>
    </row>
    <row r="514" spans="3:22" x14ac:dyDescent="0.25">
      <c r="C514" s="5">
        <v>44505</v>
      </c>
      <c r="D514" s="3">
        <v>0.30208333333333331</v>
      </c>
      <c r="J514" s="8"/>
      <c r="K514" s="8"/>
      <c r="L514" s="8"/>
      <c r="M514" s="8"/>
      <c r="R514" s="9"/>
      <c r="S514" s="9"/>
      <c r="T514" s="9"/>
      <c r="U514" s="9"/>
      <c r="V514" s="9"/>
    </row>
    <row r="515" spans="3:22" x14ac:dyDescent="0.25">
      <c r="C515" s="5">
        <v>44505</v>
      </c>
      <c r="D515" s="3">
        <v>0.3125</v>
      </c>
      <c r="J515" s="8"/>
      <c r="K515" s="8"/>
      <c r="L515" s="8"/>
      <c r="M515" s="8"/>
      <c r="R515" s="9"/>
      <c r="S515" s="9"/>
      <c r="T515" s="9"/>
      <c r="U515" s="9"/>
      <c r="V515" s="9"/>
    </row>
    <row r="516" spans="3:22" x14ac:dyDescent="0.25">
      <c r="C516" s="5">
        <v>44505</v>
      </c>
      <c r="D516" s="3">
        <v>0.32291666666666669</v>
      </c>
      <c r="J516" s="8"/>
      <c r="K516" s="8"/>
      <c r="L516" s="8"/>
      <c r="M516" s="8"/>
      <c r="R516" s="9"/>
      <c r="S516" s="9"/>
      <c r="T516" s="9"/>
      <c r="U516" s="9"/>
      <c r="V516" s="9"/>
    </row>
    <row r="517" spans="3:22" x14ac:dyDescent="0.25">
      <c r="C517" s="5">
        <v>44505</v>
      </c>
      <c r="D517" s="3">
        <v>0.33333333333333331</v>
      </c>
      <c r="J517" s="8"/>
      <c r="K517" s="8"/>
      <c r="L517" s="8"/>
      <c r="M517" s="8"/>
      <c r="R517" s="9"/>
      <c r="S517" s="9"/>
      <c r="T517" s="9"/>
      <c r="U517" s="9"/>
      <c r="V517" s="9"/>
    </row>
    <row r="518" spans="3:22" x14ac:dyDescent="0.25">
      <c r="C518" s="5">
        <v>44505</v>
      </c>
      <c r="D518" s="3">
        <v>0.34375</v>
      </c>
      <c r="J518" s="8"/>
      <c r="K518" s="8"/>
      <c r="L518" s="8"/>
      <c r="M518" s="8"/>
      <c r="R518" s="9"/>
      <c r="S518" s="9"/>
      <c r="T518" s="9"/>
      <c r="U518" s="9"/>
      <c r="V518" s="9"/>
    </row>
    <row r="519" spans="3:22" x14ac:dyDescent="0.25">
      <c r="C519" s="5">
        <v>44505</v>
      </c>
      <c r="D519" s="3">
        <v>0.35416666666666669</v>
      </c>
      <c r="J519" s="8"/>
      <c r="K519" s="8"/>
      <c r="L519" s="8"/>
      <c r="M519" s="8"/>
      <c r="R519" s="9"/>
      <c r="S519" s="9"/>
      <c r="T519" s="9"/>
      <c r="U519" s="9"/>
      <c r="V519" s="9"/>
    </row>
    <row r="520" spans="3:22" x14ac:dyDescent="0.25">
      <c r="C520" s="5">
        <v>44505</v>
      </c>
      <c r="D520" s="3">
        <v>0.36458333333333331</v>
      </c>
      <c r="J520" s="8"/>
      <c r="K520" s="8"/>
      <c r="L520" s="8"/>
      <c r="M520" s="8"/>
      <c r="R520" s="9"/>
      <c r="S520" s="9"/>
      <c r="T520" s="9"/>
      <c r="U520" s="9"/>
      <c r="V520" s="9"/>
    </row>
    <row r="521" spans="3:22" x14ac:dyDescent="0.25">
      <c r="C521" s="5">
        <v>44505</v>
      </c>
      <c r="D521" s="3">
        <v>0.375</v>
      </c>
      <c r="J521" s="8"/>
      <c r="K521" s="8"/>
      <c r="L521" s="8"/>
      <c r="M521" s="8"/>
      <c r="R521" s="9"/>
      <c r="S521" s="9"/>
      <c r="T521" s="9"/>
      <c r="U521" s="9"/>
      <c r="V521" s="9"/>
    </row>
    <row r="522" spans="3:22" x14ac:dyDescent="0.25">
      <c r="C522" s="5">
        <v>44505</v>
      </c>
      <c r="D522" s="3">
        <v>0.38541666666666669</v>
      </c>
      <c r="J522" s="8"/>
      <c r="K522" s="8"/>
      <c r="L522" s="8"/>
      <c r="M522" s="8"/>
      <c r="R522" s="9"/>
      <c r="S522" s="9"/>
      <c r="T522" s="9"/>
      <c r="U522" s="9"/>
      <c r="V522" s="9"/>
    </row>
    <row r="523" spans="3:22" x14ac:dyDescent="0.25">
      <c r="C523" s="5">
        <v>44505</v>
      </c>
      <c r="D523" s="3">
        <v>0.39583333333333331</v>
      </c>
      <c r="J523" s="8"/>
      <c r="K523" s="8"/>
      <c r="L523" s="8"/>
      <c r="M523" s="8"/>
      <c r="R523" s="9"/>
      <c r="S523" s="9"/>
      <c r="T523" s="9"/>
      <c r="U523" s="9"/>
      <c r="V523" s="9"/>
    </row>
    <row r="524" spans="3:22" x14ac:dyDescent="0.25">
      <c r="C524" s="5">
        <v>44505</v>
      </c>
      <c r="D524" s="3">
        <v>0.40625</v>
      </c>
      <c r="E524" s="6">
        <v>0</v>
      </c>
      <c r="F524" s="6">
        <v>0</v>
      </c>
      <c r="G524" s="6">
        <v>26.6</v>
      </c>
      <c r="H524" s="6">
        <v>1011.6</v>
      </c>
      <c r="I524" s="7">
        <v>69</v>
      </c>
      <c r="J524" s="4" t="s">
        <v>124</v>
      </c>
      <c r="K524" s="4">
        <v>22</v>
      </c>
      <c r="L524" s="4">
        <v>95</v>
      </c>
      <c r="M524" s="4">
        <v>1005</v>
      </c>
      <c r="N524" s="4">
        <v>-1</v>
      </c>
      <c r="O524" s="4">
        <v>0</v>
      </c>
      <c r="P524" s="4">
        <v>0</v>
      </c>
      <c r="Q524" s="4">
        <v>112</v>
      </c>
      <c r="R524" s="9"/>
      <c r="S524" s="9"/>
      <c r="T524" s="9"/>
      <c r="U524" s="9"/>
      <c r="V524" s="9"/>
    </row>
    <row r="525" spans="3:22" x14ac:dyDescent="0.25">
      <c r="C525" s="5">
        <v>44505</v>
      </c>
      <c r="D525" s="3">
        <v>0.41666666666666669</v>
      </c>
      <c r="J525" s="8"/>
      <c r="K525" s="8"/>
      <c r="L525" s="8"/>
      <c r="M525" s="8"/>
      <c r="R525" s="9"/>
      <c r="S525" s="9"/>
      <c r="T525" s="9"/>
      <c r="U525" s="9"/>
      <c r="V525" s="9"/>
    </row>
    <row r="526" spans="3:22" x14ac:dyDescent="0.25">
      <c r="C526" s="5">
        <v>44505</v>
      </c>
      <c r="D526" s="3">
        <v>0.42708333333333331</v>
      </c>
      <c r="E526" s="6">
        <v>0.6</v>
      </c>
      <c r="F526" s="6">
        <v>0.6</v>
      </c>
      <c r="G526" s="6">
        <v>24.9</v>
      </c>
      <c r="H526" s="6">
        <v>1011.6</v>
      </c>
      <c r="I526" s="7">
        <v>76</v>
      </c>
      <c r="J526" s="4" t="s">
        <v>125</v>
      </c>
      <c r="K526" s="4">
        <v>22</v>
      </c>
      <c r="L526" s="4">
        <v>95</v>
      </c>
      <c r="M526" s="4">
        <v>1005</v>
      </c>
      <c r="N526" s="4">
        <v>-1</v>
      </c>
      <c r="O526" s="4">
        <v>0</v>
      </c>
      <c r="P526" s="4">
        <v>0</v>
      </c>
      <c r="Q526" s="4">
        <v>135</v>
      </c>
      <c r="R526" s="9"/>
      <c r="S526" s="9"/>
      <c r="T526" s="9"/>
      <c r="U526" s="9"/>
      <c r="V526" s="9"/>
    </row>
    <row r="527" spans="3:22" x14ac:dyDescent="0.25">
      <c r="C527" s="5">
        <v>44505</v>
      </c>
      <c r="D527" s="3">
        <v>0.4375</v>
      </c>
      <c r="J527" s="8"/>
      <c r="K527" s="8"/>
      <c r="L527" s="8"/>
      <c r="M527" s="8"/>
      <c r="R527" s="9"/>
      <c r="S527" s="9"/>
      <c r="T527" s="9"/>
      <c r="U527" s="9"/>
      <c r="V527" s="9"/>
    </row>
    <row r="528" spans="3:22" x14ac:dyDescent="0.25">
      <c r="C528" s="5">
        <v>44505</v>
      </c>
      <c r="D528" s="3">
        <v>0.44791666666666669</v>
      </c>
      <c r="J528" s="8"/>
      <c r="K528" s="8"/>
      <c r="L528" s="8"/>
      <c r="M528" s="8"/>
      <c r="R528" s="9"/>
      <c r="S528" s="9"/>
      <c r="T528" s="9"/>
      <c r="U528" s="9"/>
      <c r="V528" s="9"/>
    </row>
    <row r="529" spans="3:22" x14ac:dyDescent="0.25">
      <c r="C529" s="5">
        <v>44505</v>
      </c>
      <c r="D529" s="3">
        <v>0.45833333333333331</v>
      </c>
      <c r="J529" s="8"/>
      <c r="K529" s="8"/>
      <c r="L529" s="8"/>
      <c r="M529" s="8"/>
      <c r="R529" s="9"/>
      <c r="S529" s="9"/>
      <c r="T529" s="9"/>
      <c r="U529" s="9"/>
      <c r="V529" s="9"/>
    </row>
    <row r="530" spans="3:22" x14ac:dyDescent="0.25">
      <c r="C530" s="5">
        <v>44505</v>
      </c>
      <c r="D530" s="3">
        <v>0.46875</v>
      </c>
      <c r="J530" s="8"/>
      <c r="K530" s="8"/>
      <c r="L530" s="8"/>
      <c r="M530" s="8"/>
      <c r="R530" s="9"/>
      <c r="S530" s="9"/>
      <c r="T530" s="9"/>
      <c r="U530" s="9"/>
      <c r="V530" s="9"/>
    </row>
    <row r="531" spans="3:22" x14ac:dyDescent="0.25">
      <c r="C531" s="5">
        <v>44505</v>
      </c>
      <c r="D531" s="3">
        <v>0.47916666666666669</v>
      </c>
      <c r="J531" s="8"/>
      <c r="K531" s="8"/>
      <c r="L531" s="8"/>
      <c r="M531" s="8"/>
      <c r="R531" s="9"/>
      <c r="S531" s="9"/>
      <c r="T531" s="9"/>
      <c r="U531" s="9"/>
      <c r="V531" s="9"/>
    </row>
    <row r="532" spans="3:22" x14ac:dyDescent="0.25">
      <c r="C532" s="5">
        <v>44505</v>
      </c>
      <c r="D532" s="3">
        <v>0.48958333333333331</v>
      </c>
      <c r="J532" s="8"/>
      <c r="K532" s="8"/>
      <c r="L532" s="8"/>
      <c r="M532" s="8"/>
      <c r="R532" s="9"/>
      <c r="S532" s="9"/>
      <c r="T532" s="9"/>
      <c r="U532" s="9"/>
      <c r="V532" s="9"/>
    </row>
    <row r="533" spans="3:22" x14ac:dyDescent="0.25">
      <c r="C533" s="5">
        <v>44505</v>
      </c>
      <c r="D533" s="3">
        <v>0.5</v>
      </c>
      <c r="J533" s="8"/>
      <c r="K533" s="8"/>
      <c r="L533" s="8"/>
      <c r="M533" s="8"/>
      <c r="R533" s="9"/>
      <c r="S533" s="9"/>
      <c r="T533" s="9"/>
      <c r="U533" s="9"/>
      <c r="V533" s="9"/>
    </row>
    <row r="534" spans="3:22" x14ac:dyDescent="0.25">
      <c r="C534" s="5">
        <v>44505</v>
      </c>
      <c r="D534" s="3">
        <v>0.51041666666666663</v>
      </c>
      <c r="E534" s="6">
        <v>0</v>
      </c>
      <c r="F534" s="6">
        <v>0</v>
      </c>
      <c r="G534" s="6">
        <v>28.3</v>
      </c>
      <c r="H534" s="6">
        <v>1010.9</v>
      </c>
      <c r="I534" s="7">
        <v>63</v>
      </c>
      <c r="J534" s="4" t="s">
        <v>126</v>
      </c>
      <c r="K534" s="4">
        <v>27</v>
      </c>
      <c r="L534" s="4">
        <v>78</v>
      </c>
      <c r="M534" s="4">
        <v>1006</v>
      </c>
      <c r="N534" s="4">
        <v>0</v>
      </c>
      <c r="O534" s="4">
        <v>0</v>
      </c>
      <c r="P534" s="4">
        <v>2</v>
      </c>
      <c r="Q534" s="4">
        <v>112</v>
      </c>
      <c r="R534" s="9"/>
      <c r="S534" s="9"/>
      <c r="T534" s="9"/>
      <c r="U534" s="9"/>
      <c r="V534" s="9"/>
    </row>
    <row r="535" spans="3:22" x14ac:dyDescent="0.25">
      <c r="C535" s="5">
        <v>44505</v>
      </c>
      <c r="D535" s="3">
        <v>0.52083333333333337</v>
      </c>
      <c r="E535" s="6">
        <v>0</v>
      </c>
      <c r="F535" s="6">
        <v>0</v>
      </c>
      <c r="G535" s="6">
        <v>28.8</v>
      </c>
      <c r="H535" s="6">
        <v>1010.7</v>
      </c>
      <c r="I535" s="7">
        <v>62</v>
      </c>
      <c r="J535" s="8"/>
      <c r="K535" s="8"/>
      <c r="L535" s="8"/>
      <c r="M535" s="8"/>
      <c r="R535" s="9"/>
      <c r="S535" s="9"/>
      <c r="T535" s="9"/>
      <c r="U535" s="9"/>
      <c r="V535" s="9"/>
    </row>
    <row r="536" spans="3:22" x14ac:dyDescent="0.25">
      <c r="C536" s="5">
        <v>44505</v>
      </c>
      <c r="D536" s="3">
        <v>0.53125</v>
      </c>
      <c r="E536" s="6">
        <v>0</v>
      </c>
      <c r="F536" s="6">
        <v>0</v>
      </c>
      <c r="G536" s="6">
        <v>28</v>
      </c>
      <c r="H536" s="6">
        <v>1010.5</v>
      </c>
      <c r="I536" s="7">
        <v>63</v>
      </c>
      <c r="J536" s="4" t="s">
        <v>127</v>
      </c>
      <c r="K536" s="4">
        <v>27</v>
      </c>
      <c r="L536" s="4">
        <v>74</v>
      </c>
      <c r="M536" s="4">
        <v>1006</v>
      </c>
      <c r="N536" s="4">
        <v>0</v>
      </c>
      <c r="O536" s="4">
        <v>0</v>
      </c>
      <c r="P536" s="4">
        <v>3</v>
      </c>
      <c r="Q536" s="4">
        <v>157</v>
      </c>
      <c r="R536" s="9"/>
      <c r="S536" s="9"/>
      <c r="T536" s="9"/>
      <c r="U536" s="9"/>
      <c r="V536" s="9"/>
    </row>
    <row r="537" spans="3:22" x14ac:dyDescent="0.25">
      <c r="C537" s="5">
        <v>44505</v>
      </c>
      <c r="D537" s="3">
        <v>0.54166666666666663</v>
      </c>
      <c r="J537" s="8"/>
      <c r="K537" s="8"/>
      <c r="L537" s="8"/>
      <c r="M537" s="8"/>
      <c r="R537" s="9"/>
      <c r="S537" s="9"/>
      <c r="T537" s="9"/>
      <c r="U537" s="9"/>
      <c r="V537" s="9"/>
    </row>
    <row r="538" spans="3:22" x14ac:dyDescent="0.25">
      <c r="C538" s="5">
        <v>44505</v>
      </c>
      <c r="D538" s="3">
        <v>0.55208333333333337</v>
      </c>
      <c r="J538" s="8"/>
      <c r="K538" s="8"/>
      <c r="L538" s="8"/>
      <c r="M538" s="8"/>
      <c r="R538" s="9"/>
      <c r="S538" s="9"/>
      <c r="T538" s="9"/>
      <c r="U538" s="9"/>
      <c r="V538" s="9"/>
    </row>
    <row r="539" spans="3:22" x14ac:dyDescent="0.25">
      <c r="C539" s="5">
        <v>44505</v>
      </c>
      <c r="D539" s="3">
        <v>0.5625</v>
      </c>
      <c r="E539" s="6">
        <v>0</v>
      </c>
      <c r="F539" s="6">
        <v>0</v>
      </c>
      <c r="G539" s="6">
        <v>28.3</v>
      </c>
      <c r="H539" s="6">
        <v>1010</v>
      </c>
      <c r="I539" s="7">
        <v>57</v>
      </c>
      <c r="J539" s="4" t="s">
        <v>128</v>
      </c>
      <c r="K539" s="4">
        <v>27</v>
      </c>
      <c r="L539" s="4">
        <v>78</v>
      </c>
      <c r="M539" s="4">
        <v>1005</v>
      </c>
      <c r="N539" s="4">
        <v>0</v>
      </c>
      <c r="O539" s="4">
        <v>0</v>
      </c>
      <c r="P539" s="4">
        <v>0</v>
      </c>
      <c r="Q539" s="4">
        <v>315</v>
      </c>
      <c r="R539" s="9"/>
      <c r="S539" s="9"/>
      <c r="T539" s="9"/>
      <c r="U539" s="9"/>
      <c r="V539" s="9"/>
    </row>
    <row r="540" spans="3:22" x14ac:dyDescent="0.25">
      <c r="C540" s="5">
        <v>44505</v>
      </c>
      <c r="D540" s="3">
        <v>0.57291666666666663</v>
      </c>
      <c r="J540" s="8"/>
      <c r="K540" s="8"/>
      <c r="L540" s="8"/>
      <c r="M540" s="8"/>
      <c r="R540" s="9"/>
      <c r="S540" s="9"/>
      <c r="T540" s="9"/>
      <c r="U540" s="9"/>
      <c r="V540" s="9"/>
    </row>
    <row r="541" spans="3:22" x14ac:dyDescent="0.25">
      <c r="C541" s="5">
        <v>44505</v>
      </c>
      <c r="D541" s="3">
        <v>0.58333333333333337</v>
      </c>
      <c r="J541" s="8"/>
      <c r="K541" s="8"/>
      <c r="L541" s="8"/>
      <c r="M541" s="8"/>
      <c r="R541" s="9"/>
      <c r="S541" s="9"/>
      <c r="T541" s="9"/>
      <c r="U541" s="9"/>
      <c r="V541" s="9"/>
    </row>
    <row r="542" spans="3:22" x14ac:dyDescent="0.25">
      <c r="C542" s="5">
        <v>44505</v>
      </c>
      <c r="D542" s="3">
        <v>0.59375</v>
      </c>
      <c r="J542" s="8"/>
      <c r="K542" s="8"/>
      <c r="L542" s="8"/>
      <c r="M542" s="8"/>
      <c r="R542" s="9"/>
      <c r="S542" s="9"/>
      <c r="T542" s="9"/>
      <c r="U542" s="9"/>
      <c r="V542" s="9"/>
    </row>
    <row r="543" spans="3:22" x14ac:dyDescent="0.25">
      <c r="C543" s="5">
        <v>44505</v>
      </c>
      <c r="D543" s="3">
        <v>0.60416666666666663</v>
      </c>
      <c r="J543" s="8"/>
      <c r="K543" s="8"/>
      <c r="L543" s="8"/>
      <c r="M543" s="8"/>
      <c r="R543" s="9"/>
      <c r="S543" s="9"/>
      <c r="T543" s="9"/>
      <c r="U543" s="9"/>
      <c r="V543" s="9"/>
    </row>
    <row r="544" spans="3:22" x14ac:dyDescent="0.25">
      <c r="C544" s="5">
        <v>44505</v>
      </c>
      <c r="D544" s="3">
        <v>0.61458333333333337</v>
      </c>
      <c r="J544" s="8"/>
      <c r="K544" s="8"/>
      <c r="L544" s="8"/>
      <c r="M544" s="8"/>
      <c r="R544" s="9"/>
      <c r="S544" s="9"/>
      <c r="T544" s="9"/>
      <c r="U544" s="9"/>
      <c r="V544" s="9"/>
    </row>
    <row r="545" spans="3:22" x14ac:dyDescent="0.25">
      <c r="C545" s="5">
        <v>44505</v>
      </c>
      <c r="D545" s="3">
        <v>0.625</v>
      </c>
      <c r="J545" s="8"/>
      <c r="K545" s="8"/>
      <c r="L545" s="8"/>
      <c r="M545" s="8"/>
      <c r="R545" s="9"/>
      <c r="S545" s="9"/>
      <c r="T545" s="9"/>
      <c r="U545" s="9"/>
      <c r="V545" s="9"/>
    </row>
    <row r="546" spans="3:22" x14ac:dyDescent="0.25">
      <c r="C546" s="5">
        <v>44505</v>
      </c>
      <c r="D546" s="3">
        <v>0.63541666666666663</v>
      </c>
      <c r="E546" s="6">
        <v>0</v>
      </c>
      <c r="F546" s="6">
        <v>0</v>
      </c>
      <c r="G546" s="6">
        <v>29.3</v>
      </c>
      <c r="H546" s="6">
        <v>1008.6</v>
      </c>
      <c r="I546" s="7">
        <v>55</v>
      </c>
      <c r="J546" s="4" t="s">
        <v>129</v>
      </c>
      <c r="K546" s="4">
        <v>35</v>
      </c>
      <c r="L546" s="4">
        <v>43</v>
      </c>
      <c r="M546" s="4">
        <v>1004</v>
      </c>
      <c r="N546" s="4">
        <v>2</v>
      </c>
      <c r="O546" s="4">
        <v>0</v>
      </c>
      <c r="P546" s="4">
        <v>1</v>
      </c>
      <c r="Q546" s="4">
        <v>135</v>
      </c>
      <c r="R546" s="9"/>
      <c r="S546" s="9"/>
      <c r="T546" s="9"/>
      <c r="U546" s="9"/>
      <c r="V546" s="9"/>
    </row>
    <row r="547" spans="3:22" x14ac:dyDescent="0.25">
      <c r="C547" s="5">
        <v>44505</v>
      </c>
      <c r="D547" s="3">
        <v>0.64583333333333337</v>
      </c>
      <c r="E547" s="6">
        <v>0</v>
      </c>
      <c r="F547" s="6">
        <v>0</v>
      </c>
      <c r="G547" s="6">
        <v>29.4</v>
      </c>
      <c r="H547" s="6">
        <v>1008.5</v>
      </c>
      <c r="I547" s="7">
        <v>56</v>
      </c>
      <c r="J547" s="4" t="s">
        <v>130</v>
      </c>
      <c r="K547" s="4">
        <v>36</v>
      </c>
      <c r="L547" s="4">
        <v>43</v>
      </c>
      <c r="M547" s="4">
        <v>1004</v>
      </c>
      <c r="N547" s="4">
        <v>2</v>
      </c>
      <c r="O547" s="4">
        <v>0</v>
      </c>
      <c r="P547" s="4">
        <v>6</v>
      </c>
      <c r="Q547" s="4">
        <v>157</v>
      </c>
      <c r="R547" s="9"/>
      <c r="S547" s="9"/>
      <c r="T547" s="9"/>
      <c r="U547" s="9"/>
      <c r="V547" s="9"/>
    </row>
    <row r="548" spans="3:22" x14ac:dyDescent="0.25">
      <c r="C548" s="5">
        <v>44505</v>
      </c>
      <c r="D548" s="3">
        <v>0.65625</v>
      </c>
      <c r="J548" s="8"/>
      <c r="K548" s="8"/>
      <c r="L548" s="8"/>
      <c r="M548" s="8"/>
      <c r="R548" s="9"/>
      <c r="S548" s="9"/>
      <c r="T548" s="9"/>
      <c r="U548" s="9"/>
      <c r="V548" s="9"/>
    </row>
    <row r="549" spans="3:22" x14ac:dyDescent="0.25">
      <c r="C549" s="5">
        <v>44505</v>
      </c>
      <c r="D549" s="3">
        <v>0.66666666666666663</v>
      </c>
      <c r="E549" s="6">
        <v>0</v>
      </c>
      <c r="F549" s="6">
        <v>0</v>
      </c>
      <c r="G549" s="6">
        <v>27.8</v>
      </c>
      <c r="H549" s="6">
        <v>1008.1</v>
      </c>
      <c r="I549" s="7">
        <v>55</v>
      </c>
      <c r="J549" s="4" t="s">
        <v>131</v>
      </c>
      <c r="K549" s="4">
        <v>37</v>
      </c>
      <c r="L549" s="4">
        <v>39</v>
      </c>
      <c r="M549" s="4">
        <v>1003</v>
      </c>
      <c r="N549" s="4">
        <v>3</v>
      </c>
      <c r="O549" s="4">
        <v>0</v>
      </c>
      <c r="P549" s="4">
        <v>2</v>
      </c>
      <c r="Q549" s="4">
        <v>45</v>
      </c>
      <c r="R549" s="9"/>
      <c r="S549" s="9"/>
      <c r="T549" s="9"/>
      <c r="U549" s="9"/>
      <c r="V549" s="9"/>
    </row>
    <row r="550" spans="3:22" x14ac:dyDescent="0.25">
      <c r="C550" s="5">
        <v>44505</v>
      </c>
      <c r="D550" s="3">
        <v>0.67708333333333337</v>
      </c>
      <c r="E550" s="6">
        <v>0</v>
      </c>
      <c r="F550" s="6">
        <v>0</v>
      </c>
      <c r="G550" s="6">
        <v>29.4</v>
      </c>
      <c r="H550" s="6">
        <v>1008.3</v>
      </c>
      <c r="I550" s="7">
        <v>57</v>
      </c>
      <c r="J550" s="4" t="s">
        <v>132</v>
      </c>
      <c r="K550" s="4">
        <v>32</v>
      </c>
      <c r="L550" s="4">
        <v>51</v>
      </c>
      <c r="M550" s="4">
        <v>1003</v>
      </c>
      <c r="N550" s="4">
        <v>3</v>
      </c>
      <c r="O550" s="4">
        <v>0</v>
      </c>
      <c r="P550" s="4">
        <v>1</v>
      </c>
      <c r="Q550" s="4">
        <v>247</v>
      </c>
      <c r="R550" s="9"/>
      <c r="S550" s="9"/>
      <c r="T550" s="9"/>
      <c r="U550" s="9"/>
      <c r="V550" s="9"/>
    </row>
    <row r="551" spans="3:22" x14ac:dyDescent="0.25">
      <c r="C551" s="5">
        <v>44505</v>
      </c>
      <c r="D551" s="3">
        <v>0.6875</v>
      </c>
      <c r="J551" s="8"/>
      <c r="K551" s="8"/>
      <c r="L551" s="8"/>
      <c r="M551" s="8"/>
      <c r="R551" s="9"/>
      <c r="S551" s="9"/>
      <c r="T551" s="9"/>
      <c r="U551" s="9"/>
      <c r="V551" s="9"/>
    </row>
    <row r="552" spans="3:22" x14ac:dyDescent="0.25">
      <c r="C552" s="5">
        <v>44505</v>
      </c>
      <c r="D552" s="3">
        <v>0.69791666666666663</v>
      </c>
      <c r="J552" s="8"/>
      <c r="K552" s="8"/>
      <c r="L552" s="8"/>
      <c r="M552" s="8"/>
      <c r="R552" s="9"/>
      <c r="S552" s="9"/>
      <c r="T552" s="9"/>
      <c r="U552" s="9"/>
      <c r="V552" s="9"/>
    </row>
    <row r="553" spans="3:22" x14ac:dyDescent="0.25">
      <c r="C553" s="5">
        <v>44505</v>
      </c>
      <c r="D553" s="3">
        <v>0.70833333333333337</v>
      </c>
      <c r="E553" s="6">
        <v>0</v>
      </c>
      <c r="F553" s="6">
        <v>0</v>
      </c>
      <c r="G553" s="6">
        <v>27.5</v>
      </c>
      <c r="H553" s="6">
        <v>1008.7</v>
      </c>
      <c r="I553" s="7">
        <v>61</v>
      </c>
      <c r="J553" s="4" t="s">
        <v>133</v>
      </c>
      <c r="K553" s="4">
        <v>36</v>
      </c>
      <c r="L553" s="4">
        <v>39</v>
      </c>
      <c r="M553" s="4">
        <v>1003</v>
      </c>
      <c r="N553" s="4">
        <v>0</v>
      </c>
      <c r="O553" s="4">
        <v>0</v>
      </c>
      <c r="P553" s="4">
        <v>0</v>
      </c>
      <c r="Q553" s="4">
        <v>135</v>
      </c>
      <c r="R553" s="9"/>
      <c r="S553" s="9"/>
      <c r="T553" s="9"/>
      <c r="U553" s="9"/>
      <c r="V553" s="9"/>
    </row>
    <row r="554" spans="3:22" x14ac:dyDescent="0.25">
      <c r="C554" s="5">
        <v>44505</v>
      </c>
      <c r="D554" s="3">
        <v>0.71875</v>
      </c>
      <c r="J554" s="8"/>
      <c r="K554" s="8"/>
      <c r="L554" s="8"/>
      <c r="M554" s="8"/>
      <c r="R554" s="9"/>
      <c r="S554" s="9"/>
      <c r="T554" s="9"/>
      <c r="U554" s="9"/>
      <c r="V554" s="9"/>
    </row>
    <row r="555" spans="3:22" x14ac:dyDescent="0.25">
      <c r="C555" s="5">
        <v>44505</v>
      </c>
      <c r="D555" s="3">
        <v>0.72916666666666663</v>
      </c>
      <c r="J555" s="8"/>
      <c r="K555" s="8"/>
      <c r="L555" s="8"/>
      <c r="M555" s="8"/>
      <c r="R555" s="9"/>
      <c r="S555" s="9"/>
      <c r="T555" s="9"/>
      <c r="U555" s="9"/>
      <c r="V555" s="9"/>
    </row>
    <row r="556" spans="3:22" x14ac:dyDescent="0.25">
      <c r="C556" s="5">
        <v>44505</v>
      </c>
      <c r="D556" s="3">
        <v>0.73958333333333337</v>
      </c>
      <c r="J556" s="8"/>
      <c r="K556" s="8"/>
      <c r="L556" s="8"/>
      <c r="M556" s="8"/>
      <c r="R556" s="9"/>
      <c r="S556" s="9"/>
      <c r="T556" s="9"/>
      <c r="U556" s="9"/>
      <c r="V556" s="9"/>
    </row>
    <row r="557" spans="3:22" x14ac:dyDescent="0.25">
      <c r="C557" s="5">
        <v>44505</v>
      </c>
      <c r="D557" s="3">
        <v>0.75</v>
      </c>
      <c r="J557" s="8"/>
      <c r="K557" s="8"/>
      <c r="L557" s="8"/>
      <c r="M557" s="8"/>
      <c r="R557" s="9"/>
      <c r="S557" s="9"/>
      <c r="T557" s="9"/>
      <c r="U557" s="9"/>
      <c r="V557" s="9"/>
    </row>
    <row r="558" spans="3:22" x14ac:dyDescent="0.25">
      <c r="C558" s="5">
        <v>44505</v>
      </c>
      <c r="D558" s="3">
        <v>0.76041666666666663</v>
      </c>
      <c r="J558" s="8"/>
      <c r="K558" s="8"/>
      <c r="L558" s="8"/>
      <c r="M558" s="8"/>
      <c r="R558" s="9"/>
      <c r="S558" s="9"/>
      <c r="T558" s="9"/>
      <c r="U558" s="9"/>
      <c r="V558" s="9"/>
    </row>
    <row r="559" spans="3:22" x14ac:dyDescent="0.25">
      <c r="C559" s="5">
        <v>44505</v>
      </c>
      <c r="D559" s="3">
        <v>0.77083333333333337</v>
      </c>
      <c r="J559" s="8"/>
      <c r="K559" s="8"/>
      <c r="L559" s="8"/>
      <c r="M559" s="8"/>
      <c r="R559" s="9"/>
      <c r="S559" s="9"/>
      <c r="T559" s="9"/>
      <c r="U559" s="9"/>
      <c r="V559" s="9"/>
    </row>
    <row r="560" spans="3:22" x14ac:dyDescent="0.25">
      <c r="C560" s="5">
        <v>44505</v>
      </c>
      <c r="D560" s="3">
        <v>0.78125</v>
      </c>
      <c r="J560" s="8"/>
      <c r="K560" s="8"/>
      <c r="L560" s="8"/>
      <c r="M560" s="8"/>
      <c r="R560" s="9"/>
      <c r="S560" s="9"/>
      <c r="T560" s="9"/>
      <c r="U560" s="9"/>
      <c r="V560" s="9"/>
    </row>
    <row r="561" spans="3:22" x14ac:dyDescent="0.25">
      <c r="C561" s="5">
        <v>44505</v>
      </c>
      <c r="D561" s="3">
        <v>0.79166666666666663</v>
      </c>
      <c r="J561" s="8"/>
      <c r="K561" s="8"/>
      <c r="L561" s="8"/>
      <c r="M561" s="8"/>
      <c r="R561" s="9"/>
      <c r="S561" s="9"/>
      <c r="T561" s="9"/>
      <c r="U561" s="9"/>
      <c r="V561" s="9"/>
    </row>
    <row r="562" spans="3:22" x14ac:dyDescent="0.25">
      <c r="C562" s="5">
        <v>44505</v>
      </c>
      <c r="D562" s="3">
        <v>0.80208333333333337</v>
      </c>
      <c r="J562" s="8"/>
      <c r="K562" s="8"/>
      <c r="L562" s="8"/>
      <c r="M562" s="8"/>
      <c r="R562" s="9"/>
      <c r="S562" s="9"/>
      <c r="T562" s="9"/>
      <c r="U562" s="9"/>
      <c r="V562" s="9"/>
    </row>
    <row r="563" spans="3:22" x14ac:dyDescent="0.25">
      <c r="C563" s="5">
        <v>44505</v>
      </c>
      <c r="D563" s="3">
        <v>0.8125</v>
      </c>
      <c r="E563" s="6">
        <v>0</v>
      </c>
      <c r="F563" s="6">
        <v>0</v>
      </c>
      <c r="G563" s="6">
        <v>25.2</v>
      </c>
      <c r="H563" s="6">
        <v>1010.7</v>
      </c>
      <c r="I563" s="7">
        <v>69</v>
      </c>
      <c r="J563" s="4" t="s">
        <v>134</v>
      </c>
      <c r="K563" s="4">
        <v>29</v>
      </c>
      <c r="L563" s="4">
        <v>63</v>
      </c>
      <c r="M563" s="4">
        <v>1002</v>
      </c>
      <c r="N563" s="4">
        <v>0</v>
      </c>
      <c r="O563" s="4">
        <v>0</v>
      </c>
      <c r="P563" s="4">
        <v>2</v>
      </c>
      <c r="Q563" s="4">
        <v>112</v>
      </c>
      <c r="R563" s="9"/>
      <c r="S563" s="9"/>
      <c r="T563" s="9"/>
      <c r="U563" s="9"/>
      <c r="V563" s="9"/>
    </row>
    <row r="564" spans="3:22" x14ac:dyDescent="0.25">
      <c r="C564" s="5">
        <v>44505</v>
      </c>
      <c r="D564" s="3">
        <v>0.82291666666666663</v>
      </c>
      <c r="E564" s="6">
        <v>0</v>
      </c>
      <c r="F564" s="6">
        <v>0</v>
      </c>
      <c r="G564" s="6">
        <v>25.1</v>
      </c>
      <c r="H564" s="6">
        <v>1011.1</v>
      </c>
      <c r="I564" s="7">
        <v>70</v>
      </c>
      <c r="J564" s="4" t="s">
        <v>135</v>
      </c>
      <c r="K564" s="4">
        <v>29</v>
      </c>
      <c r="L564" s="4">
        <v>63</v>
      </c>
      <c r="M564" s="4">
        <v>1002</v>
      </c>
      <c r="N564" s="4">
        <v>0</v>
      </c>
      <c r="O564" s="4">
        <v>0</v>
      </c>
      <c r="P564" s="4">
        <v>3</v>
      </c>
      <c r="Q564" s="4">
        <v>0</v>
      </c>
      <c r="R564" s="9"/>
      <c r="S564" s="9"/>
      <c r="T564" s="9"/>
      <c r="U564" s="9"/>
      <c r="V564" s="9"/>
    </row>
    <row r="565" spans="3:22" x14ac:dyDescent="0.25">
      <c r="C565" s="5">
        <v>44505</v>
      </c>
      <c r="D565" s="3">
        <v>0.83333333333333337</v>
      </c>
      <c r="J565" s="8"/>
      <c r="K565" s="8"/>
      <c r="L565" s="8"/>
      <c r="M565" s="8"/>
      <c r="R565" s="9"/>
      <c r="S565" s="9"/>
      <c r="T565" s="9"/>
      <c r="U565" s="9"/>
      <c r="V565" s="9"/>
    </row>
    <row r="566" spans="3:22" x14ac:dyDescent="0.25">
      <c r="C566" s="5">
        <v>44505</v>
      </c>
      <c r="D566" s="3">
        <v>0.84375</v>
      </c>
      <c r="J566" s="8"/>
      <c r="K566" s="8"/>
      <c r="L566" s="8"/>
      <c r="M566" s="8"/>
      <c r="R566" s="9"/>
      <c r="S566" s="9"/>
      <c r="T566" s="9"/>
      <c r="U566" s="9"/>
      <c r="V566" s="9"/>
    </row>
    <row r="567" spans="3:22" x14ac:dyDescent="0.25">
      <c r="C567" s="5">
        <v>44505</v>
      </c>
      <c r="D567" s="3">
        <v>0.85416666666666663</v>
      </c>
      <c r="J567" s="8"/>
      <c r="K567" s="8"/>
      <c r="L567" s="8"/>
      <c r="M567" s="8"/>
      <c r="R567" s="9"/>
      <c r="S567" s="9"/>
      <c r="T567" s="9"/>
      <c r="U567" s="9"/>
      <c r="V567" s="9"/>
    </row>
    <row r="568" spans="3:22" x14ac:dyDescent="0.25">
      <c r="C568" s="5">
        <v>44505</v>
      </c>
      <c r="D568" s="3">
        <v>0.86458333333333337</v>
      </c>
      <c r="J568" s="8"/>
      <c r="K568" s="8"/>
      <c r="L568" s="8"/>
      <c r="M568" s="8"/>
      <c r="R568" s="9"/>
      <c r="S568" s="9"/>
      <c r="T568" s="9"/>
      <c r="U568" s="9"/>
      <c r="V568" s="9"/>
    </row>
    <row r="569" spans="3:22" x14ac:dyDescent="0.25">
      <c r="C569" s="5">
        <v>44505</v>
      </c>
      <c r="D569" s="3">
        <v>0.875</v>
      </c>
      <c r="E569" s="6">
        <v>0</v>
      </c>
      <c r="F569" s="6">
        <v>0</v>
      </c>
      <c r="G569" s="6">
        <v>24.9</v>
      </c>
      <c r="H569" s="6">
        <v>1011.6</v>
      </c>
      <c r="I569" s="7">
        <v>71</v>
      </c>
      <c r="J569" s="4" t="s">
        <v>136</v>
      </c>
      <c r="K569" s="4">
        <v>25</v>
      </c>
      <c r="L569" s="4">
        <v>76</v>
      </c>
      <c r="M569" s="4">
        <v>1003</v>
      </c>
      <c r="N569" s="4">
        <v>-1</v>
      </c>
      <c r="O569" s="4">
        <v>0</v>
      </c>
      <c r="P569" s="4">
        <v>4</v>
      </c>
      <c r="Q569" s="4">
        <v>112</v>
      </c>
      <c r="R569" s="9"/>
      <c r="S569" s="9"/>
      <c r="T569" s="9"/>
      <c r="U569" s="9"/>
      <c r="V569" s="9"/>
    </row>
    <row r="570" spans="3:22" x14ac:dyDescent="0.25">
      <c r="C570" s="5">
        <v>44505</v>
      </c>
      <c r="D570" s="3">
        <v>0.88541666666666663</v>
      </c>
      <c r="J570" s="8"/>
      <c r="K570" s="8"/>
      <c r="L570" s="8"/>
      <c r="M570" s="8"/>
      <c r="R570" s="9"/>
      <c r="S570" s="9"/>
      <c r="T570" s="9"/>
      <c r="U570" s="9"/>
      <c r="V570" s="9"/>
    </row>
    <row r="571" spans="3:22" x14ac:dyDescent="0.25">
      <c r="C571" s="5">
        <v>44505</v>
      </c>
      <c r="D571" s="3">
        <v>0.89583333333333337</v>
      </c>
      <c r="J571" s="8"/>
      <c r="K571" s="8"/>
      <c r="L571" s="8"/>
      <c r="M571" s="8"/>
      <c r="R571" s="9"/>
      <c r="S571" s="9"/>
      <c r="T571" s="9"/>
      <c r="U571" s="9"/>
      <c r="V571" s="9"/>
    </row>
    <row r="572" spans="3:22" x14ac:dyDescent="0.25">
      <c r="C572" s="5">
        <v>44505</v>
      </c>
      <c r="D572" s="3">
        <v>0.90625</v>
      </c>
      <c r="J572" s="8"/>
      <c r="K572" s="8"/>
      <c r="L572" s="8"/>
      <c r="M572" s="8"/>
      <c r="R572" s="9"/>
      <c r="S572" s="9"/>
      <c r="T572" s="9"/>
      <c r="U572" s="9"/>
      <c r="V572" s="9"/>
    </row>
    <row r="573" spans="3:22" x14ac:dyDescent="0.25">
      <c r="C573" s="5">
        <v>44505</v>
      </c>
      <c r="D573" s="3">
        <v>0.91666666666666663</v>
      </c>
      <c r="J573" s="8"/>
      <c r="K573" s="8"/>
      <c r="L573" s="8"/>
      <c r="M573" s="8"/>
      <c r="R573" s="9"/>
      <c r="S573" s="9"/>
      <c r="T573" s="9"/>
      <c r="U573" s="9"/>
      <c r="V573" s="9"/>
    </row>
    <row r="574" spans="3:22" x14ac:dyDescent="0.25">
      <c r="C574" s="5">
        <v>44505</v>
      </c>
      <c r="D574" s="3">
        <v>0.92708333333333337</v>
      </c>
      <c r="E574" s="6">
        <v>0</v>
      </c>
      <c r="F574" s="6">
        <v>0</v>
      </c>
      <c r="G574" s="6">
        <v>24.6</v>
      </c>
      <c r="H574" s="6">
        <v>1012.2</v>
      </c>
      <c r="I574" s="7">
        <v>72</v>
      </c>
      <c r="J574" s="4" t="s">
        <v>137</v>
      </c>
      <c r="K574" s="4">
        <v>24</v>
      </c>
      <c r="L574" s="4">
        <v>81</v>
      </c>
      <c r="M574" s="4">
        <v>1004</v>
      </c>
      <c r="N574" s="4">
        <v>-1</v>
      </c>
      <c r="O574" s="4">
        <v>0</v>
      </c>
      <c r="P574" s="4">
        <v>1</v>
      </c>
      <c r="Q574" s="4">
        <v>157</v>
      </c>
      <c r="R574" s="9"/>
      <c r="S574" s="9"/>
      <c r="T574" s="9"/>
      <c r="U574" s="9"/>
      <c r="V574" s="9"/>
    </row>
    <row r="575" spans="3:22" x14ac:dyDescent="0.25">
      <c r="C575" s="5">
        <v>44505</v>
      </c>
      <c r="D575" s="3">
        <v>0.9375</v>
      </c>
      <c r="J575" s="8"/>
      <c r="K575" s="8"/>
      <c r="L575" s="8"/>
      <c r="M575" s="8"/>
      <c r="R575" s="9"/>
      <c r="S575" s="9"/>
      <c r="T575" s="9"/>
      <c r="U575" s="9"/>
      <c r="V575" s="9"/>
    </row>
    <row r="576" spans="3:22" x14ac:dyDescent="0.25">
      <c r="C576" s="5">
        <v>44505</v>
      </c>
      <c r="D576" s="3">
        <v>0.94791666666666663</v>
      </c>
      <c r="J576" s="8"/>
      <c r="K576" s="8"/>
      <c r="L576" s="8"/>
      <c r="M576" s="8"/>
      <c r="R576" s="9"/>
      <c r="S576" s="9"/>
      <c r="T576" s="9"/>
      <c r="U576" s="9"/>
      <c r="V576" s="9"/>
    </row>
    <row r="577" spans="3:22" x14ac:dyDescent="0.25">
      <c r="C577" s="5">
        <v>44505</v>
      </c>
      <c r="D577" s="3">
        <v>0.95833333333333337</v>
      </c>
      <c r="J577" s="8"/>
      <c r="K577" s="8"/>
      <c r="L577" s="8"/>
      <c r="M577" s="8"/>
      <c r="R577" s="9"/>
      <c r="S577" s="9"/>
      <c r="T577" s="9"/>
      <c r="U577" s="9"/>
      <c r="V577" s="9"/>
    </row>
    <row r="578" spans="3:22" x14ac:dyDescent="0.25">
      <c r="C578" s="5">
        <v>44505</v>
      </c>
      <c r="D578" s="3">
        <v>0.96875</v>
      </c>
      <c r="J578" s="8"/>
      <c r="K578" s="8"/>
      <c r="L578" s="8"/>
      <c r="M578" s="8"/>
      <c r="R578" s="9"/>
      <c r="S578" s="9"/>
      <c r="T578" s="9"/>
      <c r="U578" s="9"/>
      <c r="V578" s="9"/>
    </row>
    <row r="579" spans="3:22" x14ac:dyDescent="0.25">
      <c r="C579" s="5">
        <v>44505</v>
      </c>
      <c r="D579" s="3">
        <v>0.97916666666666663</v>
      </c>
      <c r="J579" s="8"/>
      <c r="K579" s="8"/>
      <c r="L579" s="8"/>
      <c r="M579" s="8"/>
      <c r="R579" s="9"/>
      <c r="S579" s="9"/>
      <c r="T579" s="9"/>
      <c r="U579" s="9"/>
      <c r="V579" s="9"/>
    </row>
    <row r="580" spans="3:22" x14ac:dyDescent="0.25">
      <c r="C580" s="5">
        <v>44505</v>
      </c>
      <c r="D580" s="3">
        <v>0.98958333333333337</v>
      </c>
      <c r="E580" s="6">
        <v>0</v>
      </c>
      <c r="F580" s="6">
        <v>0</v>
      </c>
      <c r="G580" s="6">
        <v>24.3</v>
      </c>
      <c r="H580" s="6">
        <v>1011.9</v>
      </c>
      <c r="I580" s="7">
        <v>73</v>
      </c>
      <c r="J580" s="4" t="s">
        <v>138</v>
      </c>
      <c r="K580" s="4">
        <v>23</v>
      </c>
      <c r="L580" s="4">
        <v>84</v>
      </c>
      <c r="M580" s="4">
        <v>1005</v>
      </c>
      <c r="N580" s="4">
        <v>-1</v>
      </c>
      <c r="O580" s="4">
        <v>0</v>
      </c>
      <c r="P580" s="4">
        <v>2</v>
      </c>
      <c r="Q580" s="4">
        <v>112</v>
      </c>
      <c r="R580" s="9"/>
      <c r="S580" s="9"/>
      <c r="T580" s="9"/>
      <c r="U580" s="9"/>
      <c r="V580" s="9"/>
    </row>
    <row r="581" spans="3:22" x14ac:dyDescent="0.25">
      <c r="C581" s="5">
        <v>44506</v>
      </c>
      <c r="D581" s="3">
        <v>0</v>
      </c>
      <c r="E581" s="6">
        <v>0</v>
      </c>
      <c r="F581" s="6">
        <v>0</v>
      </c>
      <c r="G581" s="6">
        <v>24.3</v>
      </c>
      <c r="H581" s="6">
        <v>1011.7</v>
      </c>
      <c r="I581" s="7">
        <v>73</v>
      </c>
      <c r="J581" s="4" t="s">
        <v>139</v>
      </c>
      <c r="K581" s="4">
        <v>23</v>
      </c>
      <c r="L581" s="4">
        <v>84</v>
      </c>
      <c r="M581" s="4">
        <v>1005</v>
      </c>
      <c r="N581" s="4">
        <v>-1</v>
      </c>
      <c r="O581" s="4">
        <v>0</v>
      </c>
      <c r="P581" s="4">
        <v>3</v>
      </c>
      <c r="Q581" s="4">
        <v>112</v>
      </c>
      <c r="R581" s="9"/>
      <c r="S581" s="9"/>
      <c r="T581" s="9"/>
      <c r="U581" s="9"/>
      <c r="V581" s="9"/>
    </row>
    <row r="582" spans="3:22" x14ac:dyDescent="0.25">
      <c r="C582" s="5">
        <v>44506</v>
      </c>
      <c r="D582" s="3">
        <v>1.0416666666666666E-2</v>
      </c>
      <c r="J582" s="8"/>
      <c r="K582" s="8"/>
      <c r="L582" s="8"/>
      <c r="M582" s="8"/>
      <c r="R582" s="9"/>
      <c r="S582" s="9"/>
      <c r="T582" s="9"/>
      <c r="U582" s="9"/>
      <c r="V582" s="9"/>
    </row>
    <row r="583" spans="3:22" x14ac:dyDescent="0.25">
      <c r="C583" s="5">
        <v>44506</v>
      </c>
      <c r="D583" s="3">
        <v>2.0833333333333332E-2</v>
      </c>
      <c r="E583" s="6">
        <v>0</v>
      </c>
      <c r="F583" s="6">
        <v>0</v>
      </c>
      <c r="G583" s="6">
        <v>24.3</v>
      </c>
      <c r="H583" s="6">
        <v>1011.8</v>
      </c>
      <c r="I583" s="7">
        <v>73</v>
      </c>
      <c r="J583" s="4" t="s">
        <v>140</v>
      </c>
      <c r="K583" s="4">
        <v>23</v>
      </c>
      <c r="L583" s="4">
        <v>85</v>
      </c>
      <c r="M583" s="4">
        <v>1006</v>
      </c>
      <c r="N583" s="4">
        <v>-1</v>
      </c>
      <c r="O583" s="4">
        <v>0</v>
      </c>
      <c r="P583" s="4">
        <v>4</v>
      </c>
      <c r="Q583" s="4">
        <v>157</v>
      </c>
      <c r="R583" s="9"/>
      <c r="S583" s="9"/>
      <c r="T583" s="9"/>
      <c r="U583" s="9"/>
      <c r="V583" s="9"/>
    </row>
    <row r="584" spans="3:22" x14ac:dyDescent="0.25">
      <c r="C584" s="5">
        <v>44506</v>
      </c>
      <c r="D584" s="3">
        <v>3.125E-2</v>
      </c>
      <c r="J584" s="8"/>
      <c r="K584" s="8"/>
      <c r="L584" s="8"/>
      <c r="M584" s="8"/>
      <c r="R584" s="9"/>
      <c r="S584" s="9"/>
      <c r="T584" s="9"/>
      <c r="U584" s="9"/>
      <c r="V584" s="9"/>
    </row>
    <row r="585" spans="3:22" x14ac:dyDescent="0.25">
      <c r="C585" s="5">
        <v>44506</v>
      </c>
      <c r="D585" s="3">
        <v>4.1666666666666664E-2</v>
      </c>
      <c r="J585" s="8"/>
      <c r="K585" s="8"/>
      <c r="L585" s="8"/>
      <c r="M585" s="8"/>
      <c r="R585" s="9"/>
      <c r="S585" s="9"/>
      <c r="T585" s="9"/>
      <c r="U585" s="9"/>
      <c r="V585" s="9"/>
    </row>
    <row r="586" spans="3:22" x14ac:dyDescent="0.25">
      <c r="C586" s="5">
        <v>44506</v>
      </c>
      <c r="D586" s="3">
        <v>5.2083333333333336E-2</v>
      </c>
      <c r="J586" s="8"/>
      <c r="K586" s="8"/>
      <c r="L586" s="8"/>
      <c r="M586" s="8"/>
      <c r="R586" s="9"/>
      <c r="S586" s="9"/>
      <c r="T586" s="9"/>
      <c r="U586" s="9"/>
      <c r="V586" s="9"/>
    </row>
    <row r="587" spans="3:22" x14ac:dyDescent="0.25">
      <c r="C587" s="5">
        <v>44506</v>
      </c>
      <c r="D587" s="3">
        <v>6.25E-2</v>
      </c>
      <c r="J587" s="8"/>
      <c r="K587" s="8"/>
      <c r="L587" s="8"/>
      <c r="M587" s="8"/>
      <c r="R587" s="9"/>
      <c r="S587" s="9"/>
      <c r="T587" s="9"/>
      <c r="U587" s="9"/>
      <c r="V587" s="9"/>
    </row>
    <row r="588" spans="3:22" x14ac:dyDescent="0.25">
      <c r="C588" s="5">
        <v>44506</v>
      </c>
      <c r="D588" s="3">
        <v>7.2916666666666671E-2</v>
      </c>
      <c r="E588" s="6">
        <v>0</v>
      </c>
      <c r="F588" s="6">
        <v>0</v>
      </c>
      <c r="G588" s="6">
        <v>24.1</v>
      </c>
      <c r="H588" s="6">
        <v>1010.8</v>
      </c>
      <c r="I588" s="7">
        <v>74</v>
      </c>
      <c r="J588" s="4" t="s">
        <v>141</v>
      </c>
      <c r="K588" s="4">
        <v>23</v>
      </c>
      <c r="L588" s="4">
        <v>87</v>
      </c>
      <c r="M588" s="4">
        <v>1006</v>
      </c>
      <c r="N588" s="4">
        <v>-1</v>
      </c>
      <c r="O588" s="4">
        <v>0</v>
      </c>
      <c r="P588" s="4">
        <v>0</v>
      </c>
      <c r="Q588" s="4">
        <v>337</v>
      </c>
      <c r="R588" s="9"/>
      <c r="S588" s="9"/>
      <c r="T588" s="9"/>
      <c r="U588" s="9"/>
      <c r="V588" s="9"/>
    </row>
    <row r="589" spans="3:22" x14ac:dyDescent="0.25">
      <c r="C589" s="5">
        <v>44506</v>
      </c>
      <c r="D589" s="3">
        <v>8.3333333333333329E-2</v>
      </c>
      <c r="J589" s="8"/>
      <c r="K589" s="8"/>
      <c r="L589" s="8"/>
      <c r="M589" s="8"/>
      <c r="R589" s="9"/>
      <c r="S589" s="9"/>
      <c r="T589" s="9"/>
      <c r="U589" s="9"/>
      <c r="V589" s="9"/>
    </row>
    <row r="590" spans="3:22" x14ac:dyDescent="0.25">
      <c r="C590" s="5">
        <v>44506</v>
      </c>
      <c r="D590" s="3">
        <v>9.375E-2</v>
      </c>
      <c r="J590" s="8"/>
      <c r="K590" s="8"/>
      <c r="L590" s="8"/>
      <c r="M590" s="8"/>
      <c r="R590" s="9"/>
      <c r="S590" s="9"/>
      <c r="T590" s="9"/>
      <c r="U590" s="9"/>
      <c r="V590" s="9"/>
    </row>
    <row r="591" spans="3:22" x14ac:dyDescent="0.25">
      <c r="C591" s="5">
        <v>44506</v>
      </c>
      <c r="D591" s="3">
        <v>0.10416666666666667</v>
      </c>
      <c r="J591" s="8"/>
      <c r="K591" s="8"/>
      <c r="L591" s="8"/>
      <c r="M591" s="8"/>
      <c r="R591" s="9"/>
      <c r="S591" s="9"/>
      <c r="T591" s="9"/>
      <c r="U591" s="9"/>
      <c r="V591" s="9"/>
    </row>
    <row r="592" spans="3:22" x14ac:dyDescent="0.25">
      <c r="C592" s="5">
        <v>44506</v>
      </c>
      <c r="D592" s="3">
        <v>0.11458333333333333</v>
      </c>
      <c r="J592" s="8"/>
      <c r="K592" s="8"/>
      <c r="L592" s="8"/>
      <c r="M592" s="8"/>
      <c r="R592" s="9"/>
      <c r="S592" s="9"/>
      <c r="T592" s="9"/>
      <c r="U592" s="9"/>
      <c r="V592" s="9"/>
    </row>
    <row r="593" spans="3:22" x14ac:dyDescent="0.25">
      <c r="C593" s="5">
        <v>44506</v>
      </c>
      <c r="D593" s="3">
        <v>0.125</v>
      </c>
      <c r="J593" s="8"/>
      <c r="K593" s="8"/>
      <c r="L593" s="8"/>
      <c r="M593" s="8"/>
      <c r="R593" s="9"/>
      <c r="S593" s="9"/>
      <c r="T593" s="9"/>
      <c r="U593" s="9"/>
      <c r="V593" s="9"/>
    </row>
    <row r="594" spans="3:22" x14ac:dyDescent="0.25">
      <c r="C594" s="5">
        <v>44506</v>
      </c>
      <c r="D594" s="3">
        <v>0.13541666666666666</v>
      </c>
      <c r="J594" s="8"/>
      <c r="K594" s="8"/>
      <c r="L594" s="8"/>
      <c r="M594" s="8"/>
      <c r="R594" s="9"/>
      <c r="S594" s="9"/>
      <c r="T594" s="9"/>
      <c r="U594" s="9"/>
      <c r="V594" s="9"/>
    </row>
    <row r="595" spans="3:22" x14ac:dyDescent="0.25">
      <c r="C595" s="5">
        <v>44506</v>
      </c>
      <c r="D595" s="3">
        <v>0.14583333333333334</v>
      </c>
      <c r="J595" s="8"/>
      <c r="K595" s="8"/>
      <c r="L595" s="8"/>
      <c r="M595" s="8"/>
      <c r="R595" s="9"/>
      <c r="S595" s="9"/>
      <c r="T595" s="9"/>
      <c r="U595" s="9"/>
      <c r="V595" s="9"/>
    </row>
    <row r="596" spans="3:22" x14ac:dyDescent="0.25">
      <c r="C596" s="5">
        <v>44506</v>
      </c>
      <c r="D596" s="3">
        <v>0.15625</v>
      </c>
      <c r="J596" s="8"/>
      <c r="K596" s="8"/>
      <c r="L596" s="8"/>
      <c r="M596" s="8"/>
      <c r="R596" s="9"/>
      <c r="S596" s="9"/>
      <c r="T596" s="9"/>
      <c r="U596" s="9"/>
      <c r="V596" s="9"/>
    </row>
    <row r="597" spans="3:22" x14ac:dyDescent="0.25">
      <c r="C597" s="5">
        <v>44506</v>
      </c>
      <c r="D597" s="3">
        <v>0.16666666666666666</v>
      </c>
      <c r="J597" s="8"/>
      <c r="K597" s="8"/>
      <c r="L597" s="8"/>
      <c r="M597" s="8"/>
      <c r="R597" s="9"/>
      <c r="S597" s="9"/>
      <c r="T597" s="9"/>
      <c r="U597" s="9"/>
      <c r="V597" s="9"/>
    </row>
    <row r="598" spans="3:22" x14ac:dyDescent="0.25">
      <c r="C598" s="5">
        <v>44506</v>
      </c>
      <c r="D598" s="3">
        <v>0.17708333333333334</v>
      </c>
      <c r="J598" s="8"/>
      <c r="K598" s="8"/>
      <c r="L598" s="8"/>
      <c r="M598" s="8"/>
      <c r="R598" s="9"/>
      <c r="S598" s="9"/>
      <c r="T598" s="9"/>
      <c r="U598" s="9"/>
      <c r="V598" s="9"/>
    </row>
    <row r="599" spans="3:22" x14ac:dyDescent="0.25">
      <c r="C599" s="5">
        <v>44506</v>
      </c>
      <c r="D599" s="3">
        <v>0.1875</v>
      </c>
      <c r="J599" s="8"/>
      <c r="K599" s="8"/>
      <c r="L599" s="8"/>
      <c r="M599" s="8"/>
      <c r="R599" s="9"/>
      <c r="S599" s="9"/>
      <c r="T599" s="9"/>
      <c r="U599" s="9"/>
      <c r="V599" s="9"/>
    </row>
    <row r="600" spans="3:22" x14ac:dyDescent="0.25">
      <c r="C600" s="5">
        <v>44506</v>
      </c>
      <c r="D600" s="3">
        <v>0.19791666666666666</v>
      </c>
      <c r="J600" s="8"/>
      <c r="K600" s="8"/>
      <c r="L600" s="8"/>
      <c r="M600" s="8"/>
      <c r="R600" s="9"/>
      <c r="S600" s="9"/>
      <c r="T600" s="9"/>
      <c r="U600" s="9"/>
      <c r="V600" s="9"/>
    </row>
    <row r="601" spans="3:22" x14ac:dyDescent="0.25">
      <c r="C601" s="5">
        <v>44506</v>
      </c>
      <c r="D601" s="3">
        <v>0.20833333333333334</v>
      </c>
      <c r="J601" s="8"/>
      <c r="K601" s="8"/>
      <c r="L601" s="8"/>
      <c r="M601" s="8"/>
      <c r="R601" s="9"/>
      <c r="S601" s="9"/>
      <c r="T601" s="9"/>
      <c r="U601" s="9"/>
      <c r="V601" s="9"/>
    </row>
    <row r="602" spans="3:22" x14ac:dyDescent="0.25">
      <c r="C602" s="5">
        <v>44506</v>
      </c>
      <c r="D602" s="3">
        <v>0.21875</v>
      </c>
      <c r="J602" s="8"/>
      <c r="K602" s="8"/>
      <c r="L602" s="8"/>
      <c r="M602" s="8"/>
      <c r="R602" s="9"/>
      <c r="S602" s="9"/>
      <c r="T602" s="9"/>
      <c r="U602" s="9"/>
      <c r="V602" s="9"/>
    </row>
    <row r="603" spans="3:22" x14ac:dyDescent="0.25">
      <c r="C603" s="5">
        <v>44506</v>
      </c>
      <c r="D603" s="3">
        <v>0.22916666666666666</v>
      </c>
      <c r="E603" s="6">
        <v>0</v>
      </c>
      <c r="F603" s="6">
        <v>0</v>
      </c>
      <c r="G603" s="6">
        <v>23.6</v>
      </c>
      <c r="H603" s="6">
        <v>1010.9</v>
      </c>
      <c r="I603" s="7">
        <v>82</v>
      </c>
      <c r="J603" s="4" t="s">
        <v>142</v>
      </c>
      <c r="K603" s="4">
        <v>22</v>
      </c>
      <c r="L603" s="4">
        <v>91</v>
      </c>
      <c r="M603" s="4">
        <v>1005</v>
      </c>
      <c r="N603" s="4">
        <v>-1</v>
      </c>
      <c r="O603" s="4">
        <v>0</v>
      </c>
      <c r="P603" s="4">
        <v>0</v>
      </c>
      <c r="Q603" s="4">
        <v>0</v>
      </c>
      <c r="R603" s="9"/>
      <c r="S603" s="9"/>
      <c r="T603" s="9"/>
      <c r="U603" s="9"/>
      <c r="V603" s="9"/>
    </row>
    <row r="604" spans="3:22" x14ac:dyDescent="0.25">
      <c r="C604" s="5">
        <v>44506</v>
      </c>
      <c r="D604" s="3">
        <v>0.23958333333333334</v>
      </c>
      <c r="E604" s="6">
        <v>0</v>
      </c>
      <c r="F604" s="6">
        <v>0</v>
      </c>
      <c r="G604" s="6">
        <v>23.6</v>
      </c>
      <c r="H604" s="6">
        <v>1011.1</v>
      </c>
      <c r="I604" s="7">
        <v>82</v>
      </c>
      <c r="J604" s="4" t="s">
        <v>143</v>
      </c>
      <c r="K604" s="4">
        <v>22</v>
      </c>
      <c r="L604" s="4">
        <v>90</v>
      </c>
      <c r="M604" s="4">
        <v>1005</v>
      </c>
      <c r="N604" s="4">
        <v>-1</v>
      </c>
      <c r="O604" s="4">
        <v>0</v>
      </c>
      <c r="P604" s="4">
        <v>3</v>
      </c>
      <c r="Q604" s="4">
        <v>157</v>
      </c>
      <c r="R604" s="9"/>
      <c r="S604" s="9"/>
      <c r="T604" s="9"/>
      <c r="U604" s="9"/>
      <c r="V604" s="9"/>
    </row>
    <row r="605" spans="3:22" x14ac:dyDescent="0.25">
      <c r="C605" s="5">
        <v>44506</v>
      </c>
      <c r="D605" s="3">
        <v>0.25</v>
      </c>
      <c r="E605" s="6">
        <v>0</v>
      </c>
      <c r="F605" s="6">
        <v>0</v>
      </c>
      <c r="G605" s="6">
        <v>23.5</v>
      </c>
      <c r="H605" s="6">
        <v>1011.4</v>
      </c>
      <c r="I605" s="7">
        <v>81</v>
      </c>
      <c r="J605" s="4" t="s">
        <v>144</v>
      </c>
      <c r="K605" s="4">
        <v>22</v>
      </c>
      <c r="L605" s="4">
        <v>91</v>
      </c>
      <c r="M605" s="4">
        <v>1004</v>
      </c>
      <c r="N605" s="4">
        <v>-1</v>
      </c>
      <c r="O605" s="4">
        <v>0</v>
      </c>
      <c r="P605" s="4">
        <v>0</v>
      </c>
      <c r="Q605" s="4">
        <v>0</v>
      </c>
      <c r="R605" s="9"/>
      <c r="S605" s="9"/>
      <c r="T605" s="9"/>
      <c r="U605" s="9"/>
      <c r="V605" s="9"/>
    </row>
    <row r="606" spans="3:22" x14ac:dyDescent="0.25">
      <c r="C606" s="5">
        <v>44506</v>
      </c>
      <c r="D606" s="3">
        <v>0.26041666666666669</v>
      </c>
      <c r="J606" s="8"/>
      <c r="K606" s="8"/>
      <c r="L606" s="8"/>
      <c r="M606" s="8"/>
      <c r="R606" s="9"/>
      <c r="S606" s="9"/>
      <c r="T606" s="9"/>
      <c r="U606" s="9"/>
      <c r="V606" s="9"/>
    </row>
    <row r="607" spans="3:22" x14ac:dyDescent="0.25">
      <c r="C607" s="5">
        <v>44506</v>
      </c>
      <c r="D607" s="3">
        <v>0.27083333333333331</v>
      </c>
      <c r="J607" s="8"/>
      <c r="K607" s="8"/>
      <c r="L607" s="8"/>
      <c r="M607" s="8"/>
      <c r="R607" s="9"/>
      <c r="S607" s="9"/>
      <c r="T607" s="9"/>
      <c r="U607" s="9"/>
      <c r="V607" s="9"/>
    </row>
    <row r="608" spans="3:22" x14ac:dyDescent="0.25">
      <c r="C608" s="5">
        <v>44506</v>
      </c>
      <c r="D608" s="3">
        <v>0.28125</v>
      </c>
      <c r="J608" s="8"/>
      <c r="K608" s="8"/>
      <c r="L608" s="8"/>
      <c r="M608" s="8"/>
      <c r="R608" s="9"/>
      <c r="S608" s="9"/>
      <c r="T608" s="9"/>
      <c r="U608" s="9"/>
      <c r="V608" s="9"/>
    </row>
    <row r="609" spans="3:22" x14ac:dyDescent="0.25">
      <c r="C609" s="5">
        <v>44506</v>
      </c>
      <c r="D609" s="3">
        <v>0.29166666666666669</v>
      </c>
      <c r="J609" s="8"/>
      <c r="K609" s="8"/>
      <c r="L609" s="8"/>
      <c r="M609" s="8"/>
      <c r="R609" s="9"/>
      <c r="S609" s="9"/>
      <c r="T609" s="9"/>
      <c r="U609" s="9"/>
      <c r="V609" s="9"/>
    </row>
    <row r="610" spans="3:22" x14ac:dyDescent="0.25">
      <c r="C610" s="5">
        <v>44506</v>
      </c>
      <c r="D610" s="3">
        <v>0.30208333333333331</v>
      </c>
      <c r="E610" s="6">
        <v>0</v>
      </c>
      <c r="F610" s="6">
        <v>0</v>
      </c>
      <c r="G610" s="6">
        <v>23.5</v>
      </c>
      <c r="H610" s="6">
        <v>1012.1</v>
      </c>
      <c r="I610" s="7">
        <v>79</v>
      </c>
      <c r="J610" s="4" t="s">
        <v>145</v>
      </c>
      <c r="K610" s="4">
        <v>21</v>
      </c>
      <c r="L610" s="4">
        <v>94</v>
      </c>
      <c r="M610" s="4">
        <v>1004</v>
      </c>
      <c r="N610" s="4">
        <v>-1</v>
      </c>
      <c r="O610" s="4">
        <v>0</v>
      </c>
      <c r="P610" s="4">
        <v>0</v>
      </c>
      <c r="Q610" s="4">
        <v>315</v>
      </c>
      <c r="R610" s="9"/>
      <c r="S610" s="9"/>
      <c r="T610" s="9"/>
      <c r="U610" s="9"/>
      <c r="V610" s="9"/>
    </row>
    <row r="611" spans="3:22" x14ac:dyDescent="0.25">
      <c r="C611" s="5">
        <v>44506</v>
      </c>
      <c r="D611" s="3">
        <v>0.3125</v>
      </c>
      <c r="J611" s="8"/>
      <c r="K611" s="8"/>
      <c r="L611" s="8"/>
      <c r="M611" s="8"/>
      <c r="R611" s="9"/>
      <c r="S611" s="9"/>
      <c r="T611" s="9"/>
      <c r="U611" s="9"/>
      <c r="V611" s="9"/>
    </row>
    <row r="612" spans="3:22" x14ac:dyDescent="0.25">
      <c r="C612" s="5">
        <v>44506</v>
      </c>
      <c r="D612" s="3">
        <v>0.32291666666666669</v>
      </c>
      <c r="J612" s="8"/>
      <c r="K612" s="8"/>
      <c r="L612" s="8"/>
      <c r="M612" s="8"/>
      <c r="R612" s="9"/>
      <c r="S612" s="9"/>
      <c r="T612" s="9"/>
      <c r="U612" s="9"/>
      <c r="V612" s="9"/>
    </row>
    <row r="613" spans="3:22" x14ac:dyDescent="0.25">
      <c r="C613" s="5">
        <v>44506</v>
      </c>
      <c r="D613" s="3">
        <v>0.33333333333333331</v>
      </c>
      <c r="J613" s="8"/>
      <c r="K613" s="8"/>
      <c r="L613" s="8"/>
      <c r="M613" s="8"/>
      <c r="R613" s="9"/>
      <c r="S613" s="9"/>
      <c r="T613" s="9"/>
      <c r="U613" s="9"/>
      <c r="V613" s="9"/>
    </row>
    <row r="614" spans="3:22" x14ac:dyDescent="0.25">
      <c r="C614" s="5">
        <v>44506</v>
      </c>
      <c r="D614" s="3">
        <v>0.34375</v>
      </c>
      <c r="J614" s="8"/>
      <c r="K614" s="8"/>
      <c r="L614" s="8"/>
      <c r="M614" s="8"/>
      <c r="R614" s="9"/>
      <c r="S614" s="9"/>
      <c r="T614" s="9"/>
      <c r="U614" s="9"/>
      <c r="V614" s="9"/>
    </row>
    <row r="615" spans="3:22" x14ac:dyDescent="0.25">
      <c r="C615" s="5">
        <v>44506</v>
      </c>
      <c r="D615" s="3">
        <v>0.35416666666666669</v>
      </c>
      <c r="J615" s="8"/>
      <c r="K615" s="8"/>
      <c r="L615" s="8"/>
      <c r="M615" s="8"/>
      <c r="R615" s="9"/>
      <c r="S615" s="9"/>
      <c r="T615" s="9"/>
      <c r="U615" s="9"/>
      <c r="V615" s="9"/>
    </row>
    <row r="616" spans="3:22" x14ac:dyDescent="0.25">
      <c r="C616" s="5">
        <v>44506</v>
      </c>
      <c r="D616" s="3">
        <v>0.36458333333333331</v>
      </c>
      <c r="J616" s="8"/>
      <c r="K616" s="8"/>
      <c r="L616" s="8"/>
      <c r="M616" s="8"/>
      <c r="R616" s="9"/>
      <c r="S616" s="9"/>
      <c r="T616" s="9"/>
      <c r="U616" s="9"/>
      <c r="V616" s="9"/>
    </row>
    <row r="617" spans="3:22" x14ac:dyDescent="0.25">
      <c r="C617" s="5">
        <v>44506</v>
      </c>
      <c r="D617" s="3">
        <v>0.375</v>
      </c>
      <c r="J617" s="8"/>
      <c r="K617" s="8"/>
      <c r="L617" s="8"/>
      <c r="M617" s="8"/>
      <c r="R617" s="9"/>
      <c r="S617" s="9"/>
      <c r="T617" s="9"/>
      <c r="U617" s="9"/>
      <c r="V617" s="9"/>
    </row>
    <row r="618" spans="3:22" x14ac:dyDescent="0.25">
      <c r="C618" s="5">
        <v>44506</v>
      </c>
      <c r="D618" s="3">
        <v>0.38541666666666669</v>
      </c>
      <c r="J618" s="8"/>
      <c r="K618" s="8"/>
      <c r="L618" s="8"/>
      <c r="M618" s="8"/>
      <c r="R618" s="9"/>
      <c r="S618" s="9"/>
      <c r="T618" s="9"/>
      <c r="U618" s="9"/>
      <c r="V618" s="9"/>
    </row>
    <row r="619" spans="3:22" x14ac:dyDescent="0.25">
      <c r="C619" s="5">
        <v>44506</v>
      </c>
      <c r="D619" s="3">
        <v>0.39583333333333331</v>
      </c>
      <c r="E619" s="6">
        <v>0</v>
      </c>
      <c r="F619" s="6">
        <v>0</v>
      </c>
      <c r="G619" s="6">
        <v>25.2</v>
      </c>
      <c r="H619" s="6">
        <v>1012.2</v>
      </c>
      <c r="I619" s="7">
        <v>69</v>
      </c>
      <c r="J619" s="4" t="s">
        <v>146</v>
      </c>
      <c r="K619" s="4">
        <v>21</v>
      </c>
      <c r="L619" s="4">
        <v>94</v>
      </c>
      <c r="M619" s="4">
        <v>1006</v>
      </c>
      <c r="N619" s="4">
        <v>0</v>
      </c>
      <c r="O619" s="4">
        <v>0</v>
      </c>
      <c r="P619" s="4">
        <v>0</v>
      </c>
      <c r="Q619" s="4">
        <v>315</v>
      </c>
      <c r="R619" s="9"/>
      <c r="S619" s="9"/>
      <c r="T619" s="9"/>
      <c r="U619" s="9"/>
      <c r="V619" s="9"/>
    </row>
    <row r="620" spans="3:22" x14ac:dyDescent="0.25">
      <c r="C620" s="5">
        <v>44506</v>
      </c>
      <c r="D620" s="3">
        <v>0.40625</v>
      </c>
      <c r="J620" s="8"/>
      <c r="K620" s="8"/>
      <c r="L620" s="8"/>
      <c r="M620" s="8"/>
      <c r="R620" s="9"/>
      <c r="S620" s="9"/>
      <c r="T620" s="9"/>
      <c r="U620" s="9"/>
      <c r="V620" s="9"/>
    </row>
    <row r="621" spans="3:22" x14ac:dyDescent="0.25">
      <c r="C621" s="5">
        <v>44506</v>
      </c>
      <c r="D621" s="3">
        <v>0.41666666666666669</v>
      </c>
      <c r="E621" s="6">
        <v>0</v>
      </c>
      <c r="F621" s="6">
        <v>0</v>
      </c>
      <c r="G621" s="6">
        <v>25.2</v>
      </c>
      <c r="H621" s="6">
        <v>1012.4</v>
      </c>
      <c r="I621" s="7">
        <v>68</v>
      </c>
      <c r="J621" s="4" t="s">
        <v>147</v>
      </c>
      <c r="K621" s="4">
        <v>21</v>
      </c>
      <c r="L621" s="4">
        <v>94</v>
      </c>
      <c r="M621" s="4">
        <v>1006</v>
      </c>
      <c r="N621" s="4">
        <v>0</v>
      </c>
      <c r="O621" s="4">
        <v>0</v>
      </c>
      <c r="P621" s="4">
        <v>0</v>
      </c>
      <c r="Q621" s="4">
        <v>45</v>
      </c>
      <c r="R621" s="9"/>
      <c r="S621" s="9"/>
      <c r="T621" s="9"/>
      <c r="U621" s="9"/>
      <c r="V621" s="9"/>
    </row>
    <row r="622" spans="3:22" x14ac:dyDescent="0.25">
      <c r="C622" s="5">
        <v>44506</v>
      </c>
      <c r="D622" s="3">
        <v>0.42708333333333331</v>
      </c>
      <c r="J622" s="8"/>
      <c r="K622" s="8"/>
      <c r="L622" s="8"/>
      <c r="M622" s="8"/>
      <c r="R622" s="9"/>
      <c r="S622" s="9"/>
      <c r="T622" s="9"/>
      <c r="U622" s="9"/>
      <c r="V622" s="9"/>
    </row>
    <row r="623" spans="3:22" x14ac:dyDescent="0.25">
      <c r="C623" s="5">
        <v>44506</v>
      </c>
      <c r="D623" s="3">
        <v>0.4375</v>
      </c>
      <c r="J623" s="8"/>
      <c r="K623" s="8"/>
      <c r="L623" s="8"/>
      <c r="M623" s="8"/>
      <c r="R623" s="9"/>
      <c r="S623" s="9"/>
      <c r="T623" s="9"/>
      <c r="U623" s="9"/>
      <c r="V623" s="9"/>
    </row>
    <row r="624" spans="3:22" x14ac:dyDescent="0.25">
      <c r="C624" s="5">
        <v>44506</v>
      </c>
      <c r="D624" s="3">
        <v>0.44791666666666669</v>
      </c>
      <c r="J624" s="8"/>
      <c r="K624" s="8"/>
      <c r="L624" s="8"/>
      <c r="M624" s="8"/>
      <c r="R624" s="9"/>
      <c r="S624" s="9"/>
      <c r="T624" s="9"/>
      <c r="U624" s="9"/>
      <c r="V624" s="9"/>
    </row>
    <row r="625" spans="3:22" x14ac:dyDescent="0.25">
      <c r="C625" s="5">
        <v>44506</v>
      </c>
      <c r="D625" s="3">
        <v>0.45833333333333331</v>
      </c>
      <c r="J625" s="8"/>
      <c r="K625" s="8"/>
      <c r="L625" s="8"/>
      <c r="M625" s="8"/>
      <c r="R625" s="9"/>
      <c r="S625" s="9"/>
      <c r="T625" s="9"/>
      <c r="U625" s="9"/>
      <c r="V625" s="9"/>
    </row>
    <row r="626" spans="3:22" x14ac:dyDescent="0.25">
      <c r="C626" s="5">
        <v>44506</v>
      </c>
      <c r="D626" s="3">
        <v>0.46875</v>
      </c>
      <c r="E626" s="6">
        <v>0.2</v>
      </c>
      <c r="F626" s="6">
        <v>0</v>
      </c>
      <c r="G626" s="6">
        <v>24.7</v>
      </c>
      <c r="H626" s="6">
        <v>1012.3</v>
      </c>
      <c r="I626" s="7">
        <v>78</v>
      </c>
      <c r="J626" s="4" t="s">
        <v>148</v>
      </c>
      <c r="K626" s="4">
        <v>23</v>
      </c>
      <c r="L626" s="4">
        <v>89</v>
      </c>
      <c r="M626" s="4">
        <v>1006</v>
      </c>
      <c r="N626" s="4">
        <v>0</v>
      </c>
      <c r="O626" s="4">
        <v>0</v>
      </c>
      <c r="P626" s="4">
        <v>1</v>
      </c>
      <c r="Q626" s="4">
        <v>112</v>
      </c>
      <c r="R626" s="9"/>
      <c r="S626" s="9"/>
      <c r="T626" s="9"/>
      <c r="U626" s="9"/>
      <c r="V626" s="9"/>
    </row>
    <row r="627" spans="3:22" x14ac:dyDescent="0.25">
      <c r="C627" s="5">
        <v>44506</v>
      </c>
      <c r="D627" s="3">
        <v>0.47916666666666669</v>
      </c>
      <c r="E627" s="6">
        <v>0.2</v>
      </c>
      <c r="F627" s="6">
        <v>0</v>
      </c>
      <c r="G627" s="6">
        <v>24.9</v>
      </c>
      <c r="H627" s="6">
        <v>1012.2</v>
      </c>
      <c r="I627" s="7">
        <v>77</v>
      </c>
      <c r="J627" s="4" t="s">
        <v>149</v>
      </c>
      <c r="K627" s="4">
        <v>24</v>
      </c>
      <c r="L627" s="4">
        <v>82</v>
      </c>
      <c r="M627" s="4">
        <v>1006</v>
      </c>
      <c r="N627" s="4">
        <v>0</v>
      </c>
      <c r="O627" s="4">
        <v>0</v>
      </c>
      <c r="P627" s="4">
        <v>0</v>
      </c>
      <c r="Q627" s="4">
        <v>225</v>
      </c>
      <c r="R627" s="9"/>
      <c r="S627" s="9"/>
      <c r="T627" s="9"/>
      <c r="U627" s="9"/>
      <c r="V627" s="9"/>
    </row>
    <row r="628" spans="3:22" x14ac:dyDescent="0.25">
      <c r="C628" s="5">
        <v>44506</v>
      </c>
      <c r="D628" s="3">
        <v>0.48958333333333331</v>
      </c>
      <c r="J628" s="8"/>
      <c r="K628" s="8"/>
      <c r="L628" s="8"/>
      <c r="M628" s="8"/>
      <c r="R628" s="9"/>
      <c r="S628" s="9"/>
      <c r="T628" s="9"/>
      <c r="U628" s="9"/>
      <c r="V628" s="9"/>
    </row>
    <row r="629" spans="3:22" x14ac:dyDescent="0.25">
      <c r="C629" s="5">
        <v>44506</v>
      </c>
      <c r="D629" s="3">
        <v>0.5</v>
      </c>
      <c r="E629" s="6">
        <v>0</v>
      </c>
      <c r="F629" s="6">
        <v>0</v>
      </c>
      <c r="G629" s="6">
        <v>25.2</v>
      </c>
      <c r="H629" s="6">
        <v>1012</v>
      </c>
      <c r="I629" s="7">
        <v>73</v>
      </c>
      <c r="J629" s="4" t="s">
        <v>150</v>
      </c>
      <c r="K629" s="4">
        <v>25</v>
      </c>
      <c r="L629" s="4">
        <v>81</v>
      </c>
      <c r="M629" s="4">
        <v>1006</v>
      </c>
      <c r="N629" s="4">
        <v>0</v>
      </c>
      <c r="O629" s="4">
        <v>0</v>
      </c>
      <c r="P629" s="4">
        <v>2</v>
      </c>
      <c r="Q629" s="4">
        <v>112</v>
      </c>
      <c r="R629" s="9"/>
      <c r="S629" s="9"/>
      <c r="T629" s="9"/>
      <c r="U629" s="9"/>
      <c r="V629" s="9"/>
    </row>
    <row r="630" spans="3:22" x14ac:dyDescent="0.25">
      <c r="C630" s="5">
        <v>44506</v>
      </c>
      <c r="D630" s="3">
        <v>0.51041666666666663</v>
      </c>
      <c r="J630" s="8"/>
      <c r="K630" s="8"/>
      <c r="L630" s="8"/>
      <c r="M630" s="8"/>
      <c r="R630" s="9"/>
      <c r="S630" s="9"/>
      <c r="T630" s="9"/>
      <c r="U630" s="9"/>
      <c r="V630" s="9"/>
    </row>
    <row r="631" spans="3:22" x14ac:dyDescent="0.25">
      <c r="C631" s="5">
        <v>44506</v>
      </c>
      <c r="D631" s="3">
        <v>0.52083333333333337</v>
      </c>
      <c r="J631" s="8"/>
      <c r="K631" s="8"/>
      <c r="L631" s="8"/>
      <c r="M631" s="8"/>
      <c r="R631" s="9"/>
      <c r="S631" s="9"/>
      <c r="T631" s="9"/>
      <c r="U631" s="9"/>
      <c r="V631" s="9"/>
    </row>
    <row r="632" spans="3:22" x14ac:dyDescent="0.25">
      <c r="C632" s="5">
        <v>44506</v>
      </c>
      <c r="D632" s="3">
        <v>0.53125</v>
      </c>
      <c r="J632" s="8"/>
      <c r="K632" s="8"/>
      <c r="L632" s="8"/>
      <c r="M632" s="8"/>
      <c r="R632" s="9"/>
      <c r="S632" s="9"/>
      <c r="T632" s="9"/>
      <c r="U632" s="9"/>
      <c r="V632" s="9"/>
    </row>
    <row r="633" spans="3:22" x14ac:dyDescent="0.25">
      <c r="C633" s="5">
        <v>44506</v>
      </c>
      <c r="D633" s="3">
        <v>0.54166666666666663</v>
      </c>
      <c r="E633" s="6">
        <v>0</v>
      </c>
      <c r="F633" s="6">
        <v>0</v>
      </c>
      <c r="G633" s="6">
        <v>25.4</v>
      </c>
      <c r="H633" s="6">
        <v>1011.4</v>
      </c>
      <c r="I633" s="7">
        <v>67</v>
      </c>
      <c r="J633" s="4" t="s">
        <v>151</v>
      </c>
      <c r="K633" s="4">
        <v>26</v>
      </c>
      <c r="L633" s="4">
        <v>78</v>
      </c>
      <c r="M633" s="4">
        <v>1006</v>
      </c>
      <c r="N633" s="4">
        <v>0</v>
      </c>
      <c r="O633" s="4">
        <v>0</v>
      </c>
      <c r="P633" s="4">
        <v>0</v>
      </c>
      <c r="Q633" s="4">
        <v>157</v>
      </c>
      <c r="R633" s="9"/>
      <c r="S633" s="9"/>
      <c r="T633" s="9"/>
      <c r="U633" s="9"/>
      <c r="V633" s="9"/>
    </row>
    <row r="634" spans="3:22" x14ac:dyDescent="0.25">
      <c r="C634" s="5">
        <v>44506</v>
      </c>
      <c r="D634" s="3">
        <v>0.55208333333333337</v>
      </c>
      <c r="J634" s="8"/>
      <c r="K634" s="8"/>
      <c r="L634" s="8"/>
      <c r="M634" s="8"/>
      <c r="R634" s="9"/>
      <c r="S634" s="9"/>
      <c r="T634" s="9"/>
      <c r="U634" s="9"/>
      <c r="V634" s="9"/>
    </row>
    <row r="635" spans="3:22" x14ac:dyDescent="0.25">
      <c r="C635" s="5">
        <v>44506</v>
      </c>
      <c r="D635" s="3">
        <v>0.5625</v>
      </c>
      <c r="J635" s="8"/>
      <c r="K635" s="8"/>
      <c r="L635" s="8"/>
      <c r="M635" s="8"/>
      <c r="R635" s="9"/>
      <c r="S635" s="9"/>
      <c r="T635" s="9"/>
      <c r="U635" s="9"/>
      <c r="V635" s="9"/>
    </row>
    <row r="636" spans="3:22" x14ac:dyDescent="0.25">
      <c r="C636" s="5">
        <v>44506</v>
      </c>
      <c r="D636" s="3">
        <v>0.57291666666666663</v>
      </c>
      <c r="E636" s="6">
        <v>0</v>
      </c>
      <c r="F636" s="6">
        <v>0</v>
      </c>
      <c r="G636" s="6">
        <v>25.4</v>
      </c>
      <c r="H636" s="6">
        <v>1011</v>
      </c>
      <c r="I636" s="7">
        <v>66</v>
      </c>
      <c r="J636" s="4" t="s">
        <v>152</v>
      </c>
      <c r="K636" s="4">
        <v>24</v>
      </c>
      <c r="L636" s="4">
        <v>80</v>
      </c>
      <c r="M636" s="4">
        <v>1006</v>
      </c>
      <c r="N636" s="4">
        <v>0</v>
      </c>
      <c r="O636" s="4">
        <v>0</v>
      </c>
      <c r="P636" s="4">
        <v>2</v>
      </c>
      <c r="Q636" s="4">
        <v>112</v>
      </c>
      <c r="R636" s="9"/>
      <c r="S636" s="9"/>
      <c r="T636" s="9"/>
      <c r="U636" s="9"/>
      <c r="V636" s="9"/>
    </row>
    <row r="637" spans="3:22" x14ac:dyDescent="0.25">
      <c r="C637" s="5">
        <v>44506</v>
      </c>
      <c r="D637" s="3">
        <v>0.58333333333333337</v>
      </c>
      <c r="J637" s="8"/>
      <c r="K637" s="8"/>
      <c r="L637" s="8"/>
      <c r="M637" s="8"/>
      <c r="R637" s="9"/>
      <c r="S637" s="9"/>
      <c r="T637" s="9"/>
      <c r="U637" s="9"/>
      <c r="V637" s="9"/>
    </row>
    <row r="638" spans="3:22" x14ac:dyDescent="0.25">
      <c r="C638" s="5">
        <v>44506</v>
      </c>
      <c r="D638" s="3">
        <v>0.59375</v>
      </c>
      <c r="J638" s="8"/>
      <c r="K638" s="8"/>
      <c r="L638" s="8"/>
      <c r="M638" s="8"/>
      <c r="R638" s="9"/>
      <c r="S638" s="9"/>
      <c r="T638" s="9"/>
      <c r="U638" s="9"/>
      <c r="V638" s="9"/>
    </row>
    <row r="639" spans="3:22" x14ac:dyDescent="0.25">
      <c r="C639" s="5">
        <v>44506</v>
      </c>
      <c r="D639" s="3">
        <v>0.60416666666666663</v>
      </c>
      <c r="E639" s="6">
        <v>0</v>
      </c>
      <c r="F639" s="6">
        <v>0</v>
      </c>
      <c r="G639" s="6">
        <v>25.6</v>
      </c>
      <c r="H639" s="6">
        <v>1010.5</v>
      </c>
      <c r="I639" s="7">
        <v>66</v>
      </c>
      <c r="J639" s="4" t="s">
        <v>153</v>
      </c>
      <c r="K639" s="4">
        <v>24</v>
      </c>
      <c r="L639" s="4">
        <v>86</v>
      </c>
      <c r="M639" s="4">
        <v>1006</v>
      </c>
      <c r="N639" s="4">
        <v>0</v>
      </c>
      <c r="O639" s="4">
        <v>0</v>
      </c>
      <c r="P639" s="4">
        <v>0</v>
      </c>
      <c r="Q639" s="4">
        <v>0</v>
      </c>
      <c r="R639" s="9"/>
      <c r="S639" s="9"/>
      <c r="T639" s="9"/>
      <c r="U639" s="9"/>
      <c r="V639" s="9"/>
    </row>
    <row r="640" spans="3:22" x14ac:dyDescent="0.25">
      <c r="C640" s="5">
        <v>44506</v>
      </c>
      <c r="D640" s="3">
        <v>0.61458333333333337</v>
      </c>
      <c r="E640" s="6">
        <v>0</v>
      </c>
      <c r="F640" s="6">
        <v>0</v>
      </c>
      <c r="G640" s="6">
        <v>25.8</v>
      </c>
      <c r="H640" s="6">
        <v>1010.5</v>
      </c>
      <c r="I640" s="7">
        <v>66</v>
      </c>
      <c r="J640" s="4" t="s">
        <v>154</v>
      </c>
      <c r="K640" s="4">
        <v>24</v>
      </c>
      <c r="L640" s="4">
        <v>86</v>
      </c>
      <c r="M640" s="4">
        <v>1006</v>
      </c>
      <c r="N640" s="4">
        <v>0</v>
      </c>
      <c r="O640" s="4">
        <v>0</v>
      </c>
      <c r="P640" s="4">
        <v>0</v>
      </c>
      <c r="Q640" s="4">
        <v>0</v>
      </c>
      <c r="R640" s="9"/>
      <c r="S640" s="9"/>
      <c r="T640" s="9"/>
      <c r="U640" s="9"/>
      <c r="V640" s="9"/>
    </row>
    <row r="641" spans="3:22" x14ac:dyDescent="0.25">
      <c r="C641" s="5">
        <v>44506</v>
      </c>
      <c r="D641" s="3">
        <v>0.625</v>
      </c>
      <c r="J641" s="8"/>
      <c r="K641" s="8"/>
      <c r="L641" s="8"/>
      <c r="M641" s="8"/>
      <c r="R641" s="9"/>
      <c r="S641" s="9"/>
      <c r="T641" s="9"/>
      <c r="U641" s="9"/>
      <c r="V641" s="9"/>
    </row>
    <row r="642" spans="3:22" x14ac:dyDescent="0.25">
      <c r="C642" s="5">
        <v>44506</v>
      </c>
      <c r="D642" s="3">
        <v>0.63541666666666663</v>
      </c>
      <c r="J642" s="8"/>
      <c r="K642" s="8"/>
      <c r="L642" s="8"/>
      <c r="M642" s="8"/>
      <c r="R642" s="9"/>
      <c r="S642" s="9"/>
      <c r="T642" s="9"/>
      <c r="U642" s="9"/>
      <c r="V642" s="9"/>
    </row>
    <row r="643" spans="3:22" x14ac:dyDescent="0.25">
      <c r="C643" s="5">
        <v>44506</v>
      </c>
      <c r="D643" s="3">
        <v>0.64583333333333337</v>
      </c>
      <c r="J643" s="8"/>
      <c r="K643" s="8"/>
      <c r="L643" s="8"/>
      <c r="M643" s="8"/>
      <c r="R643" s="9"/>
      <c r="S643" s="9"/>
      <c r="T643" s="9"/>
      <c r="U643" s="9"/>
      <c r="V643" s="9"/>
    </row>
    <row r="644" spans="3:22" x14ac:dyDescent="0.25">
      <c r="C644" s="5">
        <v>44506</v>
      </c>
      <c r="D644" s="3">
        <v>0.65625</v>
      </c>
      <c r="E644" s="6">
        <v>0</v>
      </c>
      <c r="F644" s="6">
        <v>0</v>
      </c>
      <c r="G644" s="6">
        <v>25.6</v>
      </c>
      <c r="H644" s="6">
        <v>1010.5</v>
      </c>
      <c r="I644" s="7">
        <v>69</v>
      </c>
      <c r="J644" s="4" t="s">
        <v>155</v>
      </c>
      <c r="K644" s="4">
        <v>27</v>
      </c>
      <c r="L644" s="4">
        <v>71</v>
      </c>
      <c r="M644" s="4">
        <v>1005</v>
      </c>
      <c r="N644" s="4">
        <v>0</v>
      </c>
      <c r="O644" s="4">
        <v>0</v>
      </c>
      <c r="P644" s="4">
        <v>1</v>
      </c>
      <c r="Q644" s="4">
        <v>157</v>
      </c>
      <c r="R644" s="9"/>
      <c r="S644" s="9"/>
      <c r="T644" s="9"/>
      <c r="U644" s="9"/>
      <c r="V644" s="9"/>
    </row>
    <row r="645" spans="3:22" x14ac:dyDescent="0.25">
      <c r="C645" s="5">
        <v>44506</v>
      </c>
      <c r="D645" s="3">
        <v>0.66666666666666663</v>
      </c>
      <c r="E645" s="6">
        <v>0</v>
      </c>
      <c r="F645" s="6">
        <v>0.2</v>
      </c>
      <c r="G645" s="6">
        <v>24</v>
      </c>
      <c r="H645" s="6">
        <v>1010.5</v>
      </c>
      <c r="I645" s="7">
        <v>71</v>
      </c>
      <c r="J645" s="4" t="s">
        <v>155</v>
      </c>
      <c r="K645" s="4">
        <v>27</v>
      </c>
      <c r="L645" s="4">
        <v>71</v>
      </c>
      <c r="M645" s="4">
        <v>1005</v>
      </c>
      <c r="N645" s="4">
        <v>0</v>
      </c>
      <c r="O645" s="4">
        <v>0</v>
      </c>
      <c r="P645" s="4">
        <v>1</v>
      </c>
      <c r="Q645" s="4">
        <v>157</v>
      </c>
      <c r="R645" s="9"/>
      <c r="S645" s="9"/>
      <c r="T645" s="9"/>
      <c r="U645" s="9"/>
      <c r="V645" s="9"/>
    </row>
    <row r="646" spans="3:22" x14ac:dyDescent="0.25">
      <c r="C646" s="5">
        <v>44506</v>
      </c>
      <c r="D646" s="3">
        <v>0.67708333333333337</v>
      </c>
      <c r="J646" s="8"/>
      <c r="K646" s="8"/>
      <c r="L646" s="8"/>
      <c r="M646" s="8"/>
      <c r="R646" s="9"/>
      <c r="S646" s="9"/>
      <c r="T646" s="9"/>
      <c r="U646" s="9"/>
      <c r="V646" s="9"/>
    </row>
    <row r="647" spans="3:22" x14ac:dyDescent="0.25">
      <c r="C647" s="5">
        <v>44506</v>
      </c>
      <c r="D647" s="3">
        <v>0.6875</v>
      </c>
      <c r="J647" s="8"/>
      <c r="K647" s="8"/>
      <c r="L647" s="8"/>
      <c r="M647" s="8"/>
      <c r="R647" s="9"/>
      <c r="S647" s="9"/>
      <c r="T647" s="9"/>
      <c r="U647" s="9"/>
      <c r="V647" s="9"/>
    </row>
    <row r="648" spans="3:22" x14ac:dyDescent="0.25">
      <c r="C648" s="5">
        <v>44506</v>
      </c>
      <c r="D648" s="3">
        <v>0.69791666666666663</v>
      </c>
      <c r="J648" s="8"/>
      <c r="K648" s="8"/>
      <c r="L648" s="8"/>
      <c r="M648" s="8"/>
      <c r="R648" s="9"/>
      <c r="S648" s="9"/>
      <c r="T648" s="9"/>
      <c r="U648" s="9"/>
      <c r="V648" s="9"/>
    </row>
    <row r="649" spans="3:22" x14ac:dyDescent="0.25">
      <c r="C649" s="5">
        <v>44506</v>
      </c>
      <c r="D649" s="3">
        <v>0.70833333333333337</v>
      </c>
      <c r="J649" s="8"/>
      <c r="K649" s="8"/>
      <c r="L649" s="8"/>
      <c r="M649" s="8"/>
      <c r="R649" s="9"/>
      <c r="S649" s="9"/>
      <c r="T649" s="9"/>
      <c r="U649" s="9"/>
      <c r="V649" s="9"/>
    </row>
    <row r="650" spans="3:22" x14ac:dyDescent="0.25">
      <c r="C650" s="5">
        <v>44506</v>
      </c>
      <c r="D650" s="3">
        <v>0.71875</v>
      </c>
      <c r="J650" s="8"/>
      <c r="K650" s="8"/>
      <c r="L650" s="8"/>
      <c r="M650" s="8"/>
      <c r="R650" s="9"/>
      <c r="S650" s="9"/>
      <c r="T650" s="9"/>
      <c r="U650" s="9"/>
      <c r="V650" s="9"/>
    </row>
    <row r="651" spans="3:22" x14ac:dyDescent="0.25">
      <c r="C651" s="5">
        <v>44506</v>
      </c>
      <c r="D651" s="3">
        <v>0.72916666666666663</v>
      </c>
      <c r="E651" s="6">
        <v>0</v>
      </c>
      <c r="F651" s="6">
        <v>0.2</v>
      </c>
      <c r="G651" s="6">
        <v>23.8</v>
      </c>
      <c r="H651" s="6">
        <v>1010.9</v>
      </c>
      <c r="I651" s="7">
        <v>84</v>
      </c>
      <c r="J651" s="4" t="s">
        <v>156</v>
      </c>
      <c r="K651" s="4">
        <v>26</v>
      </c>
      <c r="L651" s="4">
        <v>72</v>
      </c>
      <c r="M651" s="4">
        <v>1004</v>
      </c>
      <c r="N651" s="4">
        <v>0</v>
      </c>
      <c r="O651" s="4">
        <v>0</v>
      </c>
      <c r="P651" s="4">
        <v>0</v>
      </c>
      <c r="Q651" s="4">
        <v>157</v>
      </c>
      <c r="R651" s="9"/>
      <c r="S651" s="9"/>
      <c r="T651" s="9"/>
      <c r="U651" s="9"/>
      <c r="V651" s="9"/>
    </row>
    <row r="652" spans="3:22" x14ac:dyDescent="0.25">
      <c r="C652" s="5">
        <v>44506</v>
      </c>
      <c r="D652" s="3">
        <v>0.73958333333333337</v>
      </c>
      <c r="J652" s="8"/>
      <c r="K652" s="8"/>
      <c r="L652" s="8"/>
      <c r="M652" s="8"/>
      <c r="R652" s="9"/>
      <c r="S652" s="9"/>
      <c r="T652" s="9"/>
      <c r="U652" s="9"/>
      <c r="V652" s="9"/>
    </row>
    <row r="653" spans="3:22" x14ac:dyDescent="0.25">
      <c r="C653" s="5">
        <v>44506</v>
      </c>
      <c r="D653" s="3">
        <v>0.75</v>
      </c>
      <c r="J653" s="8"/>
      <c r="K653" s="8"/>
      <c r="L653" s="8"/>
      <c r="M653" s="8"/>
      <c r="R653" s="9"/>
      <c r="S653" s="9"/>
      <c r="T653" s="9"/>
      <c r="U653" s="9"/>
      <c r="V653" s="9"/>
    </row>
    <row r="654" spans="3:22" x14ac:dyDescent="0.25">
      <c r="C654" s="5">
        <v>44506</v>
      </c>
      <c r="D654" s="3">
        <v>0.76041666666666663</v>
      </c>
      <c r="J654" s="8"/>
      <c r="K654" s="8"/>
      <c r="L654" s="8"/>
      <c r="M654" s="8"/>
      <c r="R654" s="9"/>
      <c r="S654" s="9"/>
      <c r="T654" s="9"/>
      <c r="U654" s="9"/>
      <c r="V654" s="9"/>
    </row>
    <row r="655" spans="3:22" x14ac:dyDescent="0.25">
      <c r="C655" s="5">
        <v>44506</v>
      </c>
      <c r="D655" s="3">
        <v>0.77083333333333337</v>
      </c>
      <c r="J655" s="8"/>
      <c r="K655" s="8"/>
      <c r="L655" s="8"/>
      <c r="M655" s="8"/>
      <c r="R655" s="9"/>
      <c r="S655" s="9"/>
      <c r="T655" s="9"/>
      <c r="U655" s="9"/>
      <c r="V655" s="9"/>
    </row>
    <row r="656" spans="3:22" x14ac:dyDescent="0.25">
      <c r="C656" s="5">
        <v>44506</v>
      </c>
      <c r="D656" s="3">
        <v>0.78125</v>
      </c>
      <c r="E656" s="6">
        <v>0.2</v>
      </c>
      <c r="F656" s="6">
        <v>0</v>
      </c>
      <c r="G656" s="6">
        <v>23</v>
      </c>
      <c r="H656" s="6">
        <v>1011.9</v>
      </c>
      <c r="I656" s="7">
        <v>84</v>
      </c>
      <c r="J656" s="4" t="s">
        <v>157</v>
      </c>
      <c r="K656" s="4">
        <v>25</v>
      </c>
      <c r="L656" s="4">
        <v>75</v>
      </c>
      <c r="M656" s="4">
        <v>1004</v>
      </c>
      <c r="N656" s="4">
        <v>0</v>
      </c>
      <c r="O656" s="4">
        <v>0</v>
      </c>
      <c r="P656" s="4">
        <v>0</v>
      </c>
      <c r="Q656" s="4">
        <v>315</v>
      </c>
      <c r="R656" s="9"/>
      <c r="S656" s="9"/>
      <c r="T656" s="9"/>
      <c r="U656" s="9"/>
      <c r="V656" s="9"/>
    </row>
    <row r="657" spans="3:22" x14ac:dyDescent="0.25">
      <c r="C657" s="5">
        <v>44506</v>
      </c>
      <c r="D657" s="3">
        <v>0.79166666666666663</v>
      </c>
      <c r="J657" s="8"/>
      <c r="K657" s="8"/>
      <c r="L657" s="8"/>
      <c r="M657" s="8"/>
      <c r="R657" s="9"/>
      <c r="S657" s="9"/>
      <c r="T657" s="9"/>
      <c r="U657" s="9"/>
      <c r="V657" s="9"/>
    </row>
    <row r="658" spans="3:22" x14ac:dyDescent="0.25">
      <c r="C658" s="5">
        <v>44506</v>
      </c>
      <c r="D658" s="3">
        <v>0.80208333333333337</v>
      </c>
      <c r="J658" s="8"/>
      <c r="K658" s="8"/>
      <c r="L658" s="8"/>
      <c r="M658" s="8"/>
      <c r="R658" s="9"/>
      <c r="S658" s="9"/>
      <c r="T658" s="9"/>
      <c r="U658" s="9"/>
      <c r="V658" s="9"/>
    </row>
    <row r="659" spans="3:22" x14ac:dyDescent="0.25">
      <c r="C659" s="5">
        <v>44506</v>
      </c>
      <c r="D659" s="3">
        <v>0.8125</v>
      </c>
      <c r="J659" s="8"/>
      <c r="K659" s="8"/>
      <c r="L659" s="8"/>
      <c r="M659" s="8"/>
      <c r="R659" s="9"/>
      <c r="S659" s="9"/>
      <c r="T659" s="9"/>
      <c r="U659" s="9"/>
      <c r="V659" s="9"/>
    </row>
    <row r="660" spans="3:22" x14ac:dyDescent="0.25">
      <c r="C660" s="5">
        <v>44506</v>
      </c>
      <c r="D660" s="3">
        <v>0.82291666666666663</v>
      </c>
      <c r="J660" s="8"/>
      <c r="K660" s="8"/>
      <c r="L660" s="8"/>
      <c r="M660" s="8"/>
      <c r="R660" s="9"/>
      <c r="S660" s="9"/>
      <c r="T660" s="9"/>
      <c r="U660" s="9"/>
      <c r="V660" s="9"/>
    </row>
    <row r="661" spans="3:22" x14ac:dyDescent="0.25">
      <c r="C661" s="5">
        <v>44506</v>
      </c>
      <c r="D661" s="3">
        <v>0.83333333333333337</v>
      </c>
      <c r="J661" s="8"/>
      <c r="K661" s="8"/>
      <c r="L661" s="8"/>
      <c r="M661" s="8"/>
      <c r="R661" s="9"/>
      <c r="S661" s="9"/>
      <c r="T661" s="9"/>
      <c r="U661" s="9"/>
      <c r="V661" s="9"/>
    </row>
    <row r="662" spans="3:22" x14ac:dyDescent="0.25">
      <c r="C662" s="5">
        <v>44506</v>
      </c>
      <c r="D662" s="3">
        <v>0.84375</v>
      </c>
      <c r="J662" s="8"/>
      <c r="K662" s="8"/>
      <c r="L662" s="8"/>
      <c r="M662" s="8"/>
      <c r="R662" s="9"/>
      <c r="S662" s="9"/>
      <c r="T662" s="9"/>
      <c r="U662" s="9"/>
      <c r="V662" s="9"/>
    </row>
    <row r="663" spans="3:22" x14ac:dyDescent="0.25">
      <c r="C663" s="5">
        <v>44506</v>
      </c>
      <c r="D663" s="3">
        <v>0.85416666666666663</v>
      </c>
      <c r="J663" s="8"/>
      <c r="K663" s="8"/>
      <c r="L663" s="8"/>
      <c r="M663" s="8"/>
      <c r="R663" s="9"/>
      <c r="S663" s="9"/>
      <c r="T663" s="9"/>
      <c r="U663" s="9"/>
      <c r="V663" s="9"/>
    </row>
    <row r="664" spans="3:22" x14ac:dyDescent="0.25">
      <c r="C664" s="5">
        <v>44506</v>
      </c>
      <c r="D664" s="3">
        <v>0.86458333333333337</v>
      </c>
      <c r="J664" s="8"/>
      <c r="K664" s="8"/>
      <c r="L664" s="8"/>
      <c r="M664" s="8"/>
      <c r="R664" s="9"/>
      <c r="S664" s="9"/>
      <c r="T664" s="9"/>
      <c r="U664" s="9"/>
      <c r="V664" s="9"/>
    </row>
    <row r="665" spans="3:22" x14ac:dyDescent="0.25">
      <c r="C665" s="5">
        <v>44506</v>
      </c>
      <c r="D665" s="3">
        <v>0.875</v>
      </c>
      <c r="J665" s="8"/>
      <c r="K665" s="8"/>
      <c r="L665" s="8"/>
      <c r="M665" s="8"/>
      <c r="R665" s="9"/>
      <c r="S665" s="9"/>
      <c r="T665" s="9"/>
      <c r="U665" s="9"/>
      <c r="V665" s="9"/>
    </row>
    <row r="666" spans="3:22" x14ac:dyDescent="0.25">
      <c r="C666" s="5">
        <v>44506</v>
      </c>
      <c r="D666" s="3">
        <v>0.88541666666666663</v>
      </c>
      <c r="J666" s="8"/>
      <c r="K666" s="8"/>
      <c r="L666" s="8"/>
      <c r="M666" s="8"/>
      <c r="R666" s="9"/>
      <c r="S666" s="9"/>
      <c r="T666" s="9"/>
      <c r="U666" s="9"/>
      <c r="V666" s="9"/>
    </row>
    <row r="667" spans="3:22" x14ac:dyDescent="0.25">
      <c r="C667" s="5">
        <v>44506</v>
      </c>
      <c r="D667" s="3">
        <v>0.89583333333333337</v>
      </c>
      <c r="J667" s="8"/>
      <c r="K667" s="8"/>
      <c r="L667" s="8"/>
      <c r="M667" s="8"/>
      <c r="R667" s="9"/>
      <c r="S667" s="9"/>
      <c r="T667" s="9"/>
      <c r="U667" s="9"/>
      <c r="V667" s="9"/>
    </row>
    <row r="668" spans="3:22" x14ac:dyDescent="0.25">
      <c r="C668" s="5">
        <v>44506</v>
      </c>
      <c r="D668" s="3">
        <v>0.90625</v>
      </c>
      <c r="J668" s="8"/>
      <c r="K668" s="8"/>
      <c r="L668" s="8"/>
      <c r="M668" s="8"/>
      <c r="R668" s="9"/>
      <c r="S668" s="9"/>
      <c r="T668" s="9"/>
      <c r="U668" s="9"/>
      <c r="V668" s="9"/>
    </row>
    <row r="669" spans="3:22" x14ac:dyDescent="0.25">
      <c r="C669" s="5">
        <v>44506</v>
      </c>
      <c r="D669" s="3">
        <v>0.91666666666666663</v>
      </c>
      <c r="J669" s="8"/>
      <c r="K669" s="8"/>
      <c r="L669" s="8"/>
      <c r="M669" s="8"/>
      <c r="R669" s="9"/>
      <c r="S669" s="9"/>
      <c r="T669" s="9"/>
      <c r="U669" s="9"/>
      <c r="V669" s="9"/>
    </row>
    <row r="670" spans="3:22" x14ac:dyDescent="0.25">
      <c r="C670" s="5">
        <v>44506</v>
      </c>
      <c r="D670" s="3">
        <v>0.92708333333333337</v>
      </c>
      <c r="J670" s="8"/>
      <c r="K670" s="8"/>
      <c r="L670" s="8"/>
      <c r="M670" s="8"/>
      <c r="R670" s="9"/>
      <c r="S670" s="9"/>
      <c r="T670" s="9"/>
      <c r="U670" s="9"/>
      <c r="V670" s="9"/>
    </row>
    <row r="671" spans="3:22" x14ac:dyDescent="0.25">
      <c r="C671" s="5">
        <v>44506</v>
      </c>
      <c r="D671" s="3">
        <v>0.9375</v>
      </c>
      <c r="J671" s="8"/>
      <c r="K671" s="8"/>
      <c r="L671" s="8"/>
      <c r="M671" s="8"/>
      <c r="R671" s="9"/>
      <c r="S671" s="9"/>
      <c r="T671" s="9"/>
      <c r="U671" s="9"/>
      <c r="V671" s="9"/>
    </row>
    <row r="672" spans="3:22" x14ac:dyDescent="0.25">
      <c r="C672" s="5">
        <v>44506</v>
      </c>
      <c r="D672" s="3">
        <v>0.94791666666666663</v>
      </c>
      <c r="J672" s="8"/>
      <c r="K672" s="8"/>
      <c r="L672" s="8"/>
      <c r="M672" s="8"/>
      <c r="R672" s="9"/>
      <c r="S672" s="9"/>
      <c r="T672" s="9"/>
      <c r="U672" s="9"/>
      <c r="V672" s="9"/>
    </row>
    <row r="673" spans="3:22" x14ac:dyDescent="0.25">
      <c r="C673" s="5">
        <v>44506</v>
      </c>
      <c r="D673" s="3">
        <v>0.95833333333333337</v>
      </c>
      <c r="J673" s="8"/>
      <c r="K673" s="8"/>
      <c r="L673" s="8"/>
      <c r="M673" s="8"/>
      <c r="R673" s="9"/>
      <c r="S673" s="9"/>
      <c r="T673" s="9"/>
      <c r="U673" s="9"/>
      <c r="V673" s="9"/>
    </row>
    <row r="674" spans="3:22" x14ac:dyDescent="0.25">
      <c r="C674" s="5">
        <v>44506</v>
      </c>
      <c r="D674" s="3">
        <v>0.96875</v>
      </c>
      <c r="J674" s="8"/>
      <c r="K674" s="8"/>
      <c r="L674" s="8"/>
      <c r="M674" s="8"/>
      <c r="R674" s="9"/>
      <c r="S674" s="9"/>
      <c r="T674" s="9"/>
      <c r="U674" s="9"/>
      <c r="V674" s="9"/>
    </row>
    <row r="675" spans="3:22" x14ac:dyDescent="0.25">
      <c r="C675" s="5">
        <v>44506</v>
      </c>
      <c r="D675" s="3">
        <v>0.97916666666666663</v>
      </c>
      <c r="J675" s="8"/>
      <c r="K675" s="8"/>
      <c r="L675" s="8"/>
      <c r="M675" s="8"/>
      <c r="R675" s="9"/>
      <c r="S675" s="9"/>
      <c r="T675" s="9"/>
      <c r="U675" s="9"/>
      <c r="V675" s="9"/>
    </row>
    <row r="676" spans="3:22" x14ac:dyDescent="0.25">
      <c r="C676" s="5">
        <v>44506</v>
      </c>
      <c r="D676" s="3">
        <v>0.98958333333333337</v>
      </c>
      <c r="J676" s="8"/>
      <c r="K676" s="8"/>
      <c r="L676" s="8"/>
      <c r="M676" s="8"/>
      <c r="R676" s="9"/>
      <c r="S676" s="9"/>
      <c r="T676" s="9"/>
      <c r="U676" s="9"/>
      <c r="V676" s="9"/>
    </row>
    <row r="677" spans="3:22" x14ac:dyDescent="0.25">
      <c r="C677" s="5">
        <v>44507</v>
      </c>
      <c r="D677" s="3">
        <v>0</v>
      </c>
      <c r="J677" s="8"/>
      <c r="K677" s="8"/>
      <c r="L677" s="8"/>
      <c r="M677" s="8"/>
      <c r="R677" s="9"/>
      <c r="S677" s="9"/>
      <c r="T677" s="9"/>
      <c r="U677" s="9"/>
      <c r="V677" s="9"/>
    </row>
    <row r="678" spans="3:22" x14ac:dyDescent="0.25">
      <c r="C678" s="5">
        <v>44507</v>
      </c>
      <c r="D678" s="3">
        <v>1.0416666666666666E-2</v>
      </c>
      <c r="J678" s="8"/>
      <c r="K678" s="8"/>
      <c r="L678" s="8"/>
      <c r="M678" s="8"/>
      <c r="R678" s="9"/>
      <c r="S678" s="9"/>
      <c r="T678" s="9"/>
      <c r="U678" s="9"/>
      <c r="V678" s="9"/>
    </row>
    <row r="679" spans="3:22" x14ac:dyDescent="0.25">
      <c r="C679" s="5">
        <v>44507</v>
      </c>
      <c r="D679" s="3">
        <v>2.0833333333333332E-2</v>
      </c>
      <c r="J679" s="8"/>
      <c r="K679" s="8"/>
      <c r="L679" s="8"/>
      <c r="M679" s="8"/>
      <c r="R679" s="9"/>
      <c r="S679" s="9"/>
      <c r="T679" s="9"/>
      <c r="U679" s="9"/>
      <c r="V679" s="9"/>
    </row>
    <row r="680" spans="3:22" x14ac:dyDescent="0.25">
      <c r="C680" s="5">
        <v>44507</v>
      </c>
      <c r="D680" s="3">
        <v>3.125E-2</v>
      </c>
      <c r="J680" s="8"/>
      <c r="K680" s="8"/>
      <c r="L680" s="8"/>
      <c r="M680" s="8"/>
      <c r="R680" s="9"/>
      <c r="S680" s="9"/>
      <c r="T680" s="9"/>
      <c r="U680" s="9"/>
      <c r="V680" s="9"/>
    </row>
    <row r="681" spans="3:22" x14ac:dyDescent="0.25">
      <c r="C681" s="5">
        <v>44507</v>
      </c>
      <c r="D681" s="3">
        <v>4.1666666666666664E-2</v>
      </c>
      <c r="J681" s="8"/>
      <c r="K681" s="8"/>
      <c r="L681" s="8"/>
      <c r="M681" s="8"/>
      <c r="R681" s="9"/>
      <c r="S681" s="9"/>
      <c r="T681" s="9"/>
      <c r="U681" s="9"/>
      <c r="V681" s="9"/>
    </row>
    <row r="682" spans="3:22" x14ac:dyDescent="0.25">
      <c r="C682" s="5">
        <v>44507</v>
      </c>
      <c r="D682" s="3">
        <v>5.2083333333333336E-2</v>
      </c>
      <c r="J682" s="8"/>
      <c r="K682" s="8"/>
      <c r="L682" s="8"/>
      <c r="M682" s="8"/>
      <c r="R682" s="9"/>
      <c r="S682" s="9"/>
      <c r="T682" s="9"/>
      <c r="U682" s="9"/>
      <c r="V682" s="9"/>
    </row>
    <row r="683" spans="3:22" x14ac:dyDescent="0.25">
      <c r="C683" s="5">
        <v>44507</v>
      </c>
      <c r="D683" s="3">
        <v>6.25E-2</v>
      </c>
      <c r="J683" s="8"/>
      <c r="K683" s="8"/>
      <c r="L683" s="8"/>
      <c r="M683" s="8"/>
      <c r="R683" s="9"/>
      <c r="S683" s="9"/>
      <c r="T683" s="9"/>
      <c r="U683" s="9"/>
      <c r="V683" s="9"/>
    </row>
    <row r="684" spans="3:22" x14ac:dyDescent="0.25">
      <c r="C684" s="5">
        <v>44507</v>
      </c>
      <c r="D684" s="3">
        <v>7.2916666666666671E-2</v>
      </c>
      <c r="J684" s="8"/>
      <c r="K684" s="8"/>
      <c r="L684" s="8"/>
      <c r="M684" s="8"/>
      <c r="R684" s="9"/>
      <c r="S684" s="9"/>
      <c r="T684" s="9"/>
      <c r="U684" s="9"/>
      <c r="V684" s="9"/>
    </row>
    <row r="685" spans="3:22" x14ac:dyDescent="0.25">
      <c r="C685" s="5">
        <v>44507</v>
      </c>
      <c r="D685" s="3">
        <v>8.3333333333333329E-2</v>
      </c>
      <c r="J685" s="8"/>
      <c r="K685" s="8"/>
      <c r="L685" s="8"/>
      <c r="M685" s="8"/>
      <c r="R685" s="9"/>
      <c r="S685" s="9"/>
      <c r="T685" s="9"/>
      <c r="U685" s="9"/>
      <c r="V685" s="9"/>
    </row>
    <row r="686" spans="3:22" x14ac:dyDescent="0.25">
      <c r="C686" s="5">
        <v>44507</v>
      </c>
      <c r="D686" s="3">
        <v>9.375E-2</v>
      </c>
      <c r="J686" s="8"/>
      <c r="K686" s="8"/>
      <c r="L686" s="8"/>
      <c r="M686" s="8"/>
      <c r="R686" s="9"/>
      <c r="S686" s="9"/>
      <c r="T686" s="9"/>
      <c r="U686" s="9"/>
      <c r="V686" s="9"/>
    </row>
    <row r="687" spans="3:22" x14ac:dyDescent="0.25">
      <c r="C687" s="5">
        <v>44507</v>
      </c>
      <c r="D687" s="3">
        <v>0.10416666666666667</v>
      </c>
      <c r="J687" s="8"/>
      <c r="K687" s="8"/>
      <c r="L687" s="8"/>
      <c r="M687" s="8"/>
      <c r="R687" s="9"/>
      <c r="S687" s="9"/>
      <c r="T687" s="9"/>
      <c r="U687" s="9"/>
      <c r="V687" s="9"/>
    </row>
    <row r="688" spans="3:22" x14ac:dyDescent="0.25">
      <c r="C688" s="5">
        <v>44507</v>
      </c>
      <c r="D688" s="3">
        <v>0.11458333333333333</v>
      </c>
      <c r="J688" s="8"/>
      <c r="K688" s="8"/>
      <c r="L688" s="8"/>
      <c r="M688" s="8"/>
      <c r="R688" s="9"/>
      <c r="S688" s="9"/>
      <c r="T688" s="9"/>
      <c r="U688" s="9"/>
      <c r="V688" s="9"/>
    </row>
    <row r="689" spans="3:22" x14ac:dyDescent="0.25">
      <c r="C689" s="5">
        <v>44507</v>
      </c>
      <c r="D689" s="3">
        <v>0.125</v>
      </c>
      <c r="J689" s="8"/>
      <c r="K689" s="8"/>
      <c r="L689" s="8"/>
      <c r="M689" s="8"/>
      <c r="R689" s="9"/>
      <c r="S689" s="9"/>
      <c r="T689" s="9"/>
      <c r="U689" s="9"/>
      <c r="V689" s="9"/>
    </row>
    <row r="690" spans="3:22" x14ac:dyDescent="0.25">
      <c r="C690" s="5">
        <v>44507</v>
      </c>
      <c r="D690" s="3">
        <v>0.13541666666666666</v>
      </c>
      <c r="J690" s="8"/>
      <c r="K690" s="8"/>
      <c r="L690" s="8"/>
      <c r="M690" s="8"/>
      <c r="R690" s="9"/>
      <c r="S690" s="9"/>
      <c r="T690" s="9"/>
      <c r="U690" s="9"/>
      <c r="V690" s="9"/>
    </row>
    <row r="691" spans="3:22" x14ac:dyDescent="0.25">
      <c r="C691" s="5">
        <v>44507</v>
      </c>
      <c r="D691" s="3">
        <v>0.14583333333333334</v>
      </c>
      <c r="J691" s="8"/>
      <c r="K691" s="8"/>
      <c r="L691" s="8"/>
      <c r="M691" s="8"/>
      <c r="R691" s="9"/>
      <c r="S691" s="9"/>
      <c r="T691" s="9"/>
      <c r="U691" s="9"/>
      <c r="V691" s="9"/>
    </row>
    <row r="692" spans="3:22" x14ac:dyDescent="0.25">
      <c r="C692" s="5">
        <v>44507</v>
      </c>
      <c r="D692" s="3">
        <v>0.15625</v>
      </c>
      <c r="J692" s="8"/>
      <c r="K692" s="8"/>
      <c r="L692" s="8"/>
      <c r="M692" s="8"/>
      <c r="R692" s="9"/>
      <c r="S692" s="9"/>
      <c r="T692" s="9"/>
      <c r="U692" s="9"/>
      <c r="V692" s="9"/>
    </row>
    <row r="693" spans="3:22" x14ac:dyDescent="0.25">
      <c r="C693" s="5">
        <v>44507</v>
      </c>
      <c r="D693" s="3">
        <v>0.16666666666666666</v>
      </c>
      <c r="J693" s="8"/>
      <c r="K693" s="8"/>
      <c r="L693" s="8"/>
      <c r="M693" s="8"/>
      <c r="R693" s="9"/>
      <c r="S693" s="9"/>
      <c r="T693" s="9"/>
      <c r="U693" s="9"/>
      <c r="V693" s="9"/>
    </row>
    <row r="694" spans="3:22" x14ac:dyDescent="0.25">
      <c r="C694" s="5">
        <v>44507</v>
      </c>
      <c r="D694" s="3">
        <v>0.17708333333333334</v>
      </c>
      <c r="J694" s="8"/>
      <c r="K694" s="8"/>
      <c r="L694" s="8"/>
      <c r="M694" s="8"/>
      <c r="R694" s="9"/>
      <c r="S694" s="9"/>
      <c r="T694" s="9"/>
      <c r="U694" s="9"/>
      <c r="V694" s="9"/>
    </row>
    <row r="695" spans="3:22" x14ac:dyDescent="0.25">
      <c r="C695" s="5">
        <v>44507</v>
      </c>
      <c r="D695" s="3">
        <v>0.1875</v>
      </c>
      <c r="J695" s="8"/>
      <c r="K695" s="8"/>
      <c r="L695" s="8"/>
      <c r="M695" s="8"/>
      <c r="R695" s="9"/>
      <c r="S695" s="9"/>
      <c r="T695" s="9"/>
      <c r="U695" s="9"/>
      <c r="V695" s="9"/>
    </row>
    <row r="696" spans="3:22" x14ac:dyDescent="0.25">
      <c r="C696" s="5">
        <v>44507</v>
      </c>
      <c r="D696" s="3">
        <v>0.19791666666666666</v>
      </c>
      <c r="J696" s="8"/>
      <c r="K696" s="8"/>
      <c r="L696" s="8"/>
      <c r="M696" s="8"/>
      <c r="R696" s="9"/>
      <c r="S696" s="9"/>
      <c r="T696" s="9"/>
      <c r="U696" s="9"/>
      <c r="V696" s="9"/>
    </row>
    <row r="697" spans="3:22" x14ac:dyDescent="0.25">
      <c r="C697" s="5">
        <v>44507</v>
      </c>
      <c r="D697" s="3">
        <v>0.20833333333333334</v>
      </c>
      <c r="J697" s="8"/>
      <c r="K697" s="8"/>
      <c r="L697" s="8"/>
      <c r="M697" s="8"/>
      <c r="R697" s="9"/>
      <c r="S697" s="9"/>
      <c r="T697" s="9"/>
      <c r="U697" s="9"/>
      <c r="V697" s="9"/>
    </row>
    <row r="698" spans="3:22" x14ac:dyDescent="0.25">
      <c r="C698" s="5">
        <v>44507</v>
      </c>
      <c r="D698" s="3">
        <v>0.21875</v>
      </c>
      <c r="J698" s="8"/>
      <c r="K698" s="8"/>
      <c r="L698" s="8"/>
      <c r="M698" s="8"/>
      <c r="R698" s="9"/>
      <c r="S698" s="9"/>
      <c r="T698" s="9"/>
      <c r="U698" s="9"/>
      <c r="V698" s="9"/>
    </row>
    <row r="699" spans="3:22" x14ac:dyDescent="0.25">
      <c r="C699" s="5">
        <v>44507</v>
      </c>
      <c r="D699" s="3">
        <v>0.22916666666666666</v>
      </c>
      <c r="J699" s="8"/>
      <c r="K699" s="8"/>
      <c r="L699" s="8"/>
      <c r="M699" s="8"/>
      <c r="R699" s="9"/>
      <c r="S699" s="9"/>
      <c r="T699" s="9"/>
      <c r="U699" s="9"/>
      <c r="V699" s="9"/>
    </row>
    <row r="700" spans="3:22" x14ac:dyDescent="0.25">
      <c r="C700" s="5">
        <v>44507</v>
      </c>
      <c r="D700" s="3">
        <v>0.23958333333333334</v>
      </c>
      <c r="J700" s="8"/>
      <c r="K700" s="8"/>
      <c r="L700" s="8"/>
      <c r="M700" s="8"/>
      <c r="R700" s="9"/>
      <c r="S700" s="9"/>
      <c r="T700" s="9"/>
      <c r="U700" s="9"/>
      <c r="V700" s="9"/>
    </row>
    <row r="701" spans="3:22" x14ac:dyDescent="0.25">
      <c r="C701" s="5">
        <v>44507</v>
      </c>
      <c r="D701" s="3">
        <v>0.25</v>
      </c>
      <c r="J701" s="8"/>
      <c r="K701" s="8"/>
      <c r="L701" s="8"/>
      <c r="M701" s="8"/>
      <c r="R701" s="9"/>
      <c r="S701" s="9"/>
      <c r="T701" s="9"/>
      <c r="U701" s="9"/>
      <c r="V701" s="9"/>
    </row>
    <row r="702" spans="3:22" x14ac:dyDescent="0.25">
      <c r="C702" s="5">
        <v>44507</v>
      </c>
      <c r="D702" s="3">
        <v>0.26041666666666669</v>
      </c>
      <c r="J702" s="8"/>
      <c r="K702" s="8"/>
      <c r="L702" s="8"/>
      <c r="M702" s="8"/>
      <c r="R702" s="9"/>
      <c r="S702" s="9"/>
      <c r="T702" s="9"/>
      <c r="U702" s="9"/>
      <c r="V702" s="9"/>
    </row>
    <row r="703" spans="3:22" x14ac:dyDescent="0.25">
      <c r="C703" s="5">
        <v>44507</v>
      </c>
      <c r="D703" s="3">
        <v>0.27083333333333331</v>
      </c>
      <c r="J703" s="8"/>
      <c r="K703" s="8"/>
      <c r="L703" s="8"/>
      <c r="M703" s="8"/>
      <c r="R703" s="9"/>
      <c r="S703" s="9"/>
      <c r="T703" s="9"/>
      <c r="U703" s="9"/>
      <c r="V703" s="9"/>
    </row>
    <row r="704" spans="3:22" x14ac:dyDescent="0.25">
      <c r="C704" s="5">
        <v>44507</v>
      </c>
      <c r="D704" s="3">
        <v>0.28125</v>
      </c>
      <c r="J704" s="8"/>
      <c r="K704" s="8"/>
      <c r="L704" s="8"/>
      <c r="M704" s="8"/>
      <c r="R704" s="9"/>
      <c r="S704" s="9"/>
      <c r="T704" s="9"/>
      <c r="U704" s="9"/>
      <c r="V704" s="9"/>
    </row>
    <row r="705" spans="3:22" x14ac:dyDescent="0.25">
      <c r="C705" s="5">
        <v>44507</v>
      </c>
      <c r="D705" s="3">
        <v>0.29166666666666669</v>
      </c>
      <c r="J705" s="8"/>
      <c r="K705" s="8"/>
      <c r="L705" s="8"/>
      <c r="M705" s="8"/>
      <c r="R705" s="9"/>
      <c r="S705" s="9"/>
      <c r="T705" s="9"/>
      <c r="U705" s="9"/>
      <c r="V705" s="9"/>
    </row>
    <row r="706" spans="3:22" x14ac:dyDescent="0.25">
      <c r="C706" s="5">
        <v>44507</v>
      </c>
      <c r="D706" s="3">
        <v>0.30208333333333331</v>
      </c>
      <c r="J706" s="8"/>
      <c r="K706" s="8"/>
      <c r="L706" s="8"/>
      <c r="M706" s="8"/>
      <c r="R706" s="9"/>
      <c r="S706" s="9"/>
      <c r="T706" s="9"/>
      <c r="U706" s="9"/>
      <c r="V706" s="9"/>
    </row>
    <row r="707" spans="3:22" x14ac:dyDescent="0.25">
      <c r="C707" s="5">
        <v>44507</v>
      </c>
      <c r="D707" s="3">
        <v>0.3125</v>
      </c>
      <c r="J707" s="8"/>
      <c r="K707" s="8"/>
      <c r="L707" s="8"/>
      <c r="M707" s="8"/>
      <c r="R707" s="9"/>
      <c r="S707" s="9"/>
      <c r="T707" s="9"/>
      <c r="U707" s="9"/>
      <c r="V707" s="9"/>
    </row>
    <row r="708" spans="3:22" x14ac:dyDescent="0.25">
      <c r="C708" s="5">
        <v>44507</v>
      </c>
      <c r="D708" s="3">
        <v>0.32291666666666669</v>
      </c>
      <c r="J708" s="8"/>
      <c r="K708" s="8"/>
      <c r="L708" s="8"/>
      <c r="M708" s="8"/>
      <c r="R708" s="9"/>
      <c r="S708" s="9"/>
      <c r="T708" s="9"/>
      <c r="U708" s="9"/>
      <c r="V708" s="9"/>
    </row>
    <row r="709" spans="3:22" x14ac:dyDescent="0.25">
      <c r="C709" s="5">
        <v>44507</v>
      </c>
      <c r="D709" s="3">
        <v>0.33333333333333331</v>
      </c>
      <c r="J709" s="8"/>
      <c r="K709" s="8"/>
      <c r="L709" s="8"/>
      <c r="M709" s="8"/>
      <c r="R709" s="9"/>
      <c r="S709" s="9"/>
      <c r="T709" s="9"/>
      <c r="U709" s="9"/>
      <c r="V709" s="9"/>
    </row>
    <row r="710" spans="3:22" x14ac:dyDescent="0.25">
      <c r="C710" s="5">
        <v>44507</v>
      </c>
      <c r="D710" s="3">
        <v>0.34375</v>
      </c>
      <c r="J710" s="8"/>
      <c r="K710" s="8"/>
      <c r="L710" s="8"/>
      <c r="M710" s="8"/>
      <c r="R710" s="9"/>
      <c r="S710" s="9"/>
      <c r="T710" s="9"/>
      <c r="U710" s="9"/>
      <c r="V710" s="9"/>
    </row>
    <row r="711" spans="3:22" x14ac:dyDescent="0.25">
      <c r="C711" s="5">
        <v>44507</v>
      </c>
      <c r="D711" s="3">
        <v>0.35416666666666669</v>
      </c>
      <c r="J711" s="8"/>
      <c r="K711" s="8"/>
      <c r="L711" s="8"/>
      <c r="M711" s="8"/>
      <c r="R711" s="9"/>
      <c r="S711" s="9"/>
      <c r="T711" s="9"/>
      <c r="U711" s="9"/>
      <c r="V711" s="9"/>
    </row>
    <row r="712" spans="3:22" x14ac:dyDescent="0.25">
      <c r="C712" s="5">
        <v>44507</v>
      </c>
      <c r="D712" s="3">
        <v>0.36458333333333331</v>
      </c>
      <c r="J712" s="8"/>
      <c r="K712" s="8"/>
      <c r="L712" s="8"/>
      <c r="M712" s="8"/>
      <c r="R712" s="9"/>
      <c r="S712" s="9"/>
      <c r="T712" s="9"/>
      <c r="U712" s="9"/>
      <c r="V712" s="9"/>
    </row>
    <row r="713" spans="3:22" x14ac:dyDescent="0.25">
      <c r="C713" s="5">
        <v>44507</v>
      </c>
      <c r="D713" s="3">
        <v>0.375</v>
      </c>
      <c r="J713" s="8"/>
      <c r="K713" s="8"/>
      <c r="L713" s="8"/>
      <c r="M713" s="8"/>
      <c r="R713" s="9"/>
      <c r="S713" s="9"/>
      <c r="T713" s="9"/>
      <c r="U713" s="9"/>
      <c r="V713" s="9"/>
    </row>
    <row r="714" spans="3:22" x14ac:dyDescent="0.25">
      <c r="C714" s="5">
        <v>44507</v>
      </c>
      <c r="D714" s="3">
        <v>0.38541666666666669</v>
      </c>
      <c r="J714" s="8"/>
      <c r="K714" s="8"/>
      <c r="L714" s="8"/>
      <c r="M714" s="8"/>
      <c r="R714" s="9"/>
      <c r="S714" s="9"/>
      <c r="T714" s="9"/>
      <c r="U714" s="9"/>
      <c r="V714" s="9"/>
    </row>
    <row r="715" spans="3:22" x14ac:dyDescent="0.25">
      <c r="C715" s="5">
        <v>44507</v>
      </c>
      <c r="D715" s="3">
        <v>0.39583333333333331</v>
      </c>
      <c r="J715" s="8"/>
      <c r="K715" s="8"/>
      <c r="L715" s="8"/>
      <c r="M715" s="8"/>
      <c r="R715" s="9"/>
      <c r="S715" s="9"/>
      <c r="T715" s="9"/>
      <c r="U715" s="9"/>
      <c r="V715" s="9"/>
    </row>
    <row r="716" spans="3:22" x14ac:dyDescent="0.25">
      <c r="C716" s="5">
        <v>44507</v>
      </c>
      <c r="D716" s="3">
        <v>0.40625</v>
      </c>
      <c r="J716" s="8"/>
      <c r="K716" s="8"/>
      <c r="L716" s="8"/>
      <c r="M716" s="8"/>
      <c r="R716" s="9"/>
      <c r="S716" s="9"/>
      <c r="T716" s="9"/>
      <c r="U716" s="9"/>
      <c r="V716" s="9"/>
    </row>
    <row r="717" spans="3:22" x14ac:dyDescent="0.25">
      <c r="C717" s="5">
        <v>44507</v>
      </c>
      <c r="D717" s="3">
        <v>0.41666666666666669</v>
      </c>
      <c r="J717" s="8"/>
      <c r="K717" s="8"/>
      <c r="L717" s="8"/>
      <c r="M717" s="8"/>
      <c r="R717" s="9"/>
      <c r="S717" s="9"/>
      <c r="T717" s="9"/>
      <c r="U717" s="9"/>
      <c r="V717" s="9"/>
    </row>
    <row r="718" spans="3:22" x14ac:dyDescent="0.25">
      <c r="C718" s="5">
        <v>44507</v>
      </c>
      <c r="D718" s="3">
        <v>0.42708333333333331</v>
      </c>
      <c r="J718" s="8"/>
      <c r="K718" s="8"/>
      <c r="L718" s="8"/>
      <c r="M718" s="8"/>
      <c r="R718" s="9"/>
      <c r="S718" s="9"/>
      <c r="T718" s="9"/>
      <c r="U718" s="9"/>
      <c r="V718" s="9"/>
    </row>
    <row r="719" spans="3:22" x14ac:dyDescent="0.25">
      <c r="C719" s="5">
        <v>44507</v>
      </c>
      <c r="D719" s="3">
        <v>0.4375</v>
      </c>
      <c r="J719" s="8"/>
      <c r="K719" s="8"/>
      <c r="L719" s="8"/>
      <c r="M719" s="8"/>
      <c r="R719" s="9"/>
      <c r="S719" s="9"/>
      <c r="T719" s="9"/>
      <c r="U719" s="9"/>
      <c r="V719" s="9"/>
    </row>
    <row r="720" spans="3:22" x14ac:dyDescent="0.25">
      <c r="C720" s="5">
        <v>44507</v>
      </c>
      <c r="D720" s="3">
        <v>0.44791666666666669</v>
      </c>
      <c r="J720" s="8"/>
      <c r="K720" s="8"/>
      <c r="L720" s="8"/>
      <c r="M720" s="8"/>
      <c r="R720" s="9"/>
      <c r="S720" s="9"/>
      <c r="T720" s="9"/>
      <c r="U720" s="9"/>
      <c r="V720" s="9"/>
    </row>
    <row r="721" spans="3:22" x14ac:dyDescent="0.25">
      <c r="C721" s="5">
        <v>44507</v>
      </c>
      <c r="D721" s="3">
        <v>0.45833333333333331</v>
      </c>
      <c r="J721" s="8"/>
      <c r="K721" s="8"/>
      <c r="L721" s="8"/>
      <c r="M721" s="8"/>
      <c r="R721" s="9"/>
      <c r="S721" s="9"/>
      <c r="T721" s="9"/>
      <c r="U721" s="9"/>
      <c r="V721" s="9"/>
    </row>
    <row r="722" spans="3:22" x14ac:dyDescent="0.25">
      <c r="C722" s="5">
        <v>44507</v>
      </c>
      <c r="D722" s="3">
        <v>0.46875</v>
      </c>
      <c r="J722" s="8"/>
      <c r="K722" s="8"/>
      <c r="L722" s="8"/>
      <c r="M722" s="8"/>
      <c r="R722" s="9"/>
      <c r="S722" s="9"/>
      <c r="T722" s="9"/>
      <c r="U722" s="9"/>
      <c r="V722" s="9"/>
    </row>
    <row r="723" spans="3:22" x14ac:dyDescent="0.25">
      <c r="C723" s="5">
        <v>44507</v>
      </c>
      <c r="D723" s="3">
        <v>0.47916666666666669</v>
      </c>
      <c r="J723" s="8"/>
      <c r="K723" s="8"/>
      <c r="L723" s="8"/>
      <c r="M723" s="8"/>
      <c r="R723" s="9"/>
      <c r="S723" s="9"/>
      <c r="T723" s="9"/>
      <c r="U723" s="9"/>
      <c r="V723" s="9"/>
    </row>
    <row r="724" spans="3:22" x14ac:dyDescent="0.25">
      <c r="C724" s="5">
        <v>44507</v>
      </c>
      <c r="D724" s="3">
        <v>0.48958333333333331</v>
      </c>
      <c r="J724" s="8"/>
      <c r="K724" s="8"/>
      <c r="L724" s="8"/>
      <c r="M724" s="8"/>
      <c r="R724" s="9"/>
      <c r="S724" s="9"/>
      <c r="T724" s="9"/>
      <c r="U724" s="9"/>
      <c r="V724" s="9"/>
    </row>
    <row r="725" spans="3:22" x14ac:dyDescent="0.25">
      <c r="C725" s="5">
        <v>44507</v>
      </c>
      <c r="D725" s="3">
        <v>0.5</v>
      </c>
      <c r="J725" s="8"/>
      <c r="K725" s="8"/>
      <c r="L725" s="8"/>
      <c r="M725" s="8"/>
      <c r="R725" s="9"/>
      <c r="S725" s="9"/>
      <c r="T725" s="9"/>
      <c r="U725" s="9"/>
      <c r="V725" s="9"/>
    </row>
    <row r="726" spans="3:22" x14ac:dyDescent="0.25">
      <c r="C726" s="5">
        <v>44507</v>
      </c>
      <c r="D726" s="3">
        <v>0.51041666666666663</v>
      </c>
      <c r="J726" s="8"/>
      <c r="K726" s="8"/>
      <c r="L726" s="8"/>
      <c r="M726" s="8"/>
      <c r="R726" s="9"/>
      <c r="S726" s="9"/>
      <c r="T726" s="9"/>
      <c r="U726" s="9"/>
      <c r="V726" s="9"/>
    </row>
    <row r="727" spans="3:22" x14ac:dyDescent="0.25">
      <c r="C727" s="5">
        <v>44507</v>
      </c>
      <c r="D727" s="3">
        <v>0.52083333333333337</v>
      </c>
      <c r="J727" s="8"/>
      <c r="K727" s="8"/>
      <c r="L727" s="8"/>
      <c r="M727" s="8"/>
      <c r="R727" s="9"/>
      <c r="S727" s="9"/>
      <c r="T727" s="9"/>
      <c r="U727" s="9"/>
      <c r="V727" s="9"/>
    </row>
    <row r="728" spans="3:22" x14ac:dyDescent="0.25">
      <c r="C728" s="5">
        <v>44507</v>
      </c>
      <c r="D728" s="3">
        <v>0.53125</v>
      </c>
      <c r="J728" s="8"/>
      <c r="K728" s="8"/>
      <c r="L728" s="8"/>
      <c r="M728" s="8"/>
      <c r="R728" s="9"/>
      <c r="S728" s="9"/>
      <c r="T728" s="9"/>
      <c r="U728" s="9"/>
      <c r="V728" s="9"/>
    </row>
    <row r="729" spans="3:22" x14ac:dyDescent="0.25">
      <c r="C729" s="5">
        <v>44507</v>
      </c>
      <c r="D729" s="3">
        <v>0.54166666666666663</v>
      </c>
      <c r="J729" s="8"/>
      <c r="K729" s="8"/>
      <c r="L729" s="8"/>
      <c r="M729" s="8"/>
      <c r="R729" s="9"/>
      <c r="S729" s="9"/>
      <c r="T729" s="9"/>
      <c r="U729" s="9"/>
      <c r="V729" s="9"/>
    </row>
    <row r="730" spans="3:22" x14ac:dyDescent="0.25">
      <c r="C730" s="5">
        <v>44507</v>
      </c>
      <c r="D730" s="3">
        <v>0.55208333333333337</v>
      </c>
      <c r="J730" s="8"/>
      <c r="K730" s="8"/>
      <c r="L730" s="8"/>
      <c r="M730" s="8"/>
      <c r="R730" s="9"/>
      <c r="S730" s="9"/>
      <c r="T730" s="9"/>
      <c r="U730" s="9"/>
      <c r="V730" s="9"/>
    </row>
    <row r="731" spans="3:22" x14ac:dyDescent="0.25">
      <c r="C731" s="5">
        <v>44507</v>
      </c>
      <c r="D731" s="3">
        <v>0.5625</v>
      </c>
      <c r="J731" s="8"/>
      <c r="K731" s="8"/>
      <c r="L731" s="8"/>
      <c r="M731" s="8"/>
      <c r="R731" s="9"/>
      <c r="S731" s="9"/>
      <c r="T731" s="9"/>
      <c r="U731" s="9"/>
      <c r="V731" s="9"/>
    </row>
    <row r="732" spans="3:22" x14ac:dyDescent="0.25">
      <c r="C732" s="5">
        <v>44507</v>
      </c>
      <c r="D732" s="3">
        <v>0.57291666666666663</v>
      </c>
      <c r="J732" s="8"/>
      <c r="K732" s="8"/>
      <c r="L732" s="8"/>
      <c r="M732" s="8"/>
      <c r="R732" s="9"/>
      <c r="S732" s="9"/>
      <c r="T732" s="9"/>
      <c r="U732" s="9"/>
      <c r="V732" s="9"/>
    </row>
    <row r="733" spans="3:22" x14ac:dyDescent="0.25">
      <c r="C733" s="5">
        <v>44507</v>
      </c>
      <c r="D733" s="3">
        <v>0.58333333333333337</v>
      </c>
      <c r="J733" s="8"/>
      <c r="K733" s="8"/>
      <c r="L733" s="8"/>
      <c r="M733" s="8"/>
      <c r="R733" s="9"/>
      <c r="S733" s="9"/>
      <c r="T733" s="9"/>
      <c r="U733" s="9"/>
      <c r="V733" s="9"/>
    </row>
    <row r="734" spans="3:22" x14ac:dyDescent="0.25">
      <c r="C734" s="5">
        <v>44507</v>
      </c>
      <c r="D734" s="3">
        <v>0.59375</v>
      </c>
      <c r="J734" s="8"/>
      <c r="K734" s="8"/>
      <c r="L734" s="8"/>
      <c r="M734" s="8"/>
      <c r="R734" s="9"/>
      <c r="S734" s="9"/>
      <c r="T734" s="9"/>
      <c r="U734" s="9"/>
      <c r="V734" s="9"/>
    </row>
    <row r="735" spans="3:22" x14ac:dyDescent="0.25">
      <c r="C735" s="5">
        <v>44507</v>
      </c>
      <c r="D735" s="3">
        <v>0.60416666666666663</v>
      </c>
      <c r="J735" s="8"/>
      <c r="K735" s="8"/>
      <c r="L735" s="8"/>
      <c r="M735" s="8"/>
      <c r="R735" s="9"/>
      <c r="S735" s="9"/>
      <c r="T735" s="9"/>
      <c r="U735" s="9"/>
      <c r="V735" s="9"/>
    </row>
    <row r="736" spans="3:22" x14ac:dyDescent="0.25">
      <c r="C736" s="5">
        <v>44507</v>
      </c>
      <c r="D736" s="3">
        <v>0.61458333333333337</v>
      </c>
      <c r="J736" s="8"/>
      <c r="K736" s="8"/>
      <c r="L736" s="8"/>
      <c r="M736" s="8"/>
      <c r="R736" s="9"/>
      <c r="S736" s="9"/>
      <c r="T736" s="9"/>
      <c r="U736" s="9"/>
      <c r="V736" s="9"/>
    </row>
    <row r="737" spans="3:22" x14ac:dyDescent="0.25">
      <c r="C737" s="5">
        <v>44507</v>
      </c>
      <c r="D737" s="3">
        <v>0.625</v>
      </c>
      <c r="J737" s="8"/>
      <c r="K737" s="8"/>
      <c r="L737" s="8"/>
      <c r="M737" s="8"/>
      <c r="R737" s="9"/>
      <c r="S737" s="9"/>
      <c r="T737" s="9"/>
      <c r="U737" s="9"/>
      <c r="V737" s="9"/>
    </row>
    <row r="738" spans="3:22" x14ac:dyDescent="0.25">
      <c r="C738" s="5">
        <v>44507</v>
      </c>
      <c r="D738" s="3">
        <v>0.63541666666666663</v>
      </c>
      <c r="J738" s="8"/>
      <c r="K738" s="8"/>
      <c r="L738" s="8"/>
      <c r="M738" s="8"/>
      <c r="R738" s="9"/>
      <c r="S738" s="9"/>
      <c r="T738" s="9"/>
      <c r="U738" s="9"/>
      <c r="V738" s="9"/>
    </row>
    <row r="739" spans="3:22" x14ac:dyDescent="0.25">
      <c r="C739" s="5">
        <v>44507</v>
      </c>
      <c r="D739" s="3">
        <v>0.64583333333333337</v>
      </c>
      <c r="J739" s="8"/>
      <c r="K739" s="8"/>
      <c r="L739" s="8"/>
      <c r="M739" s="8"/>
      <c r="R739" s="9"/>
      <c r="S739" s="9"/>
      <c r="T739" s="9"/>
      <c r="U739" s="9"/>
      <c r="V739" s="9"/>
    </row>
    <row r="740" spans="3:22" x14ac:dyDescent="0.25">
      <c r="C740" s="5">
        <v>44507</v>
      </c>
      <c r="D740" s="3">
        <v>0.65625</v>
      </c>
      <c r="J740" s="8"/>
      <c r="K740" s="8"/>
      <c r="L740" s="8"/>
      <c r="M740" s="8"/>
      <c r="R740" s="9"/>
      <c r="S740" s="9"/>
      <c r="T740" s="9"/>
      <c r="U740" s="9"/>
      <c r="V740" s="9"/>
    </row>
    <row r="741" spans="3:22" x14ac:dyDescent="0.25">
      <c r="C741" s="5">
        <v>44507</v>
      </c>
      <c r="D741" s="3">
        <v>0.66666666666666663</v>
      </c>
      <c r="J741" s="8"/>
      <c r="K741" s="8"/>
      <c r="L741" s="8"/>
      <c r="M741" s="8"/>
      <c r="R741" s="9"/>
      <c r="S741" s="9"/>
      <c r="T741" s="9"/>
      <c r="U741" s="9"/>
      <c r="V741" s="9"/>
    </row>
    <row r="742" spans="3:22" x14ac:dyDescent="0.25">
      <c r="C742" s="5">
        <v>44507</v>
      </c>
      <c r="D742" s="3">
        <v>0.67708333333333337</v>
      </c>
      <c r="J742" s="8"/>
      <c r="K742" s="8"/>
      <c r="L742" s="8"/>
      <c r="M742" s="8"/>
      <c r="R742" s="9"/>
      <c r="S742" s="9"/>
      <c r="T742" s="9"/>
      <c r="U742" s="9"/>
      <c r="V742" s="9"/>
    </row>
    <row r="743" spans="3:22" x14ac:dyDescent="0.25">
      <c r="C743" s="5">
        <v>44507</v>
      </c>
      <c r="D743" s="3">
        <v>0.6875</v>
      </c>
      <c r="J743" s="8"/>
      <c r="K743" s="8"/>
      <c r="L743" s="8"/>
      <c r="M743" s="8"/>
      <c r="R743" s="9"/>
      <c r="S743" s="9"/>
      <c r="T743" s="9"/>
      <c r="U743" s="9"/>
      <c r="V743" s="9"/>
    </row>
    <row r="744" spans="3:22" x14ac:dyDescent="0.25">
      <c r="C744" s="5">
        <v>44507</v>
      </c>
      <c r="D744" s="3">
        <v>0.69791666666666663</v>
      </c>
      <c r="J744" s="8"/>
      <c r="K744" s="8"/>
      <c r="L744" s="8"/>
      <c r="M744" s="8"/>
      <c r="R744" s="9"/>
      <c r="S744" s="9"/>
      <c r="T744" s="9"/>
      <c r="U744" s="9"/>
      <c r="V744" s="9"/>
    </row>
    <row r="745" spans="3:22" x14ac:dyDescent="0.25">
      <c r="C745" s="5">
        <v>44507</v>
      </c>
      <c r="D745" s="3">
        <v>0.70833333333333337</v>
      </c>
      <c r="J745" s="8"/>
      <c r="K745" s="8"/>
      <c r="L745" s="8"/>
      <c r="M745" s="8"/>
      <c r="R745" s="9"/>
      <c r="S745" s="9"/>
      <c r="T745" s="9"/>
      <c r="U745" s="9"/>
      <c r="V745" s="9"/>
    </row>
    <row r="746" spans="3:22" x14ac:dyDescent="0.25">
      <c r="C746" s="5">
        <v>44507</v>
      </c>
      <c r="D746" s="3">
        <v>0.71875</v>
      </c>
      <c r="J746" s="8"/>
      <c r="K746" s="8"/>
      <c r="L746" s="8"/>
      <c r="M746" s="8"/>
      <c r="R746" s="9"/>
      <c r="S746" s="9"/>
      <c r="T746" s="9"/>
      <c r="U746" s="9"/>
      <c r="V746" s="9"/>
    </row>
    <row r="747" spans="3:22" x14ac:dyDescent="0.25">
      <c r="C747" s="5">
        <v>44507</v>
      </c>
      <c r="D747" s="3">
        <v>0.72916666666666663</v>
      </c>
      <c r="J747" s="8"/>
      <c r="K747" s="8"/>
      <c r="L747" s="8"/>
      <c r="M747" s="8"/>
      <c r="R747" s="9"/>
      <c r="S747" s="9"/>
      <c r="T747" s="9"/>
      <c r="U747" s="9"/>
      <c r="V747" s="9"/>
    </row>
    <row r="748" spans="3:22" x14ac:dyDescent="0.25">
      <c r="C748" s="5">
        <v>44507</v>
      </c>
      <c r="D748" s="3">
        <v>0.73958333333333337</v>
      </c>
      <c r="J748" s="8"/>
      <c r="K748" s="8"/>
      <c r="L748" s="8"/>
      <c r="M748" s="8"/>
      <c r="R748" s="9"/>
      <c r="S748" s="9"/>
      <c r="T748" s="9"/>
      <c r="U748" s="9"/>
      <c r="V748" s="9"/>
    </row>
    <row r="749" spans="3:22" x14ac:dyDescent="0.25">
      <c r="C749" s="5">
        <v>44507</v>
      </c>
      <c r="D749" s="3">
        <v>0.75</v>
      </c>
      <c r="J749" s="8"/>
      <c r="K749" s="8"/>
      <c r="L749" s="8"/>
      <c r="M749" s="8"/>
      <c r="R749" s="9"/>
      <c r="S749" s="9"/>
      <c r="T749" s="9"/>
      <c r="U749" s="9"/>
      <c r="V749" s="9"/>
    </row>
    <row r="750" spans="3:22" x14ac:dyDescent="0.25">
      <c r="C750" s="5">
        <v>44507</v>
      </c>
      <c r="D750" s="3">
        <v>0.76041666666666663</v>
      </c>
      <c r="J750" s="8"/>
      <c r="K750" s="8"/>
      <c r="L750" s="8"/>
      <c r="M750" s="8"/>
      <c r="R750" s="9"/>
      <c r="S750" s="9"/>
      <c r="T750" s="9"/>
      <c r="U750" s="9"/>
      <c r="V750" s="9"/>
    </row>
    <row r="751" spans="3:22" x14ac:dyDescent="0.25">
      <c r="C751" s="5">
        <v>44507</v>
      </c>
      <c r="D751" s="3">
        <v>0.77083333333333337</v>
      </c>
      <c r="J751" s="8"/>
      <c r="K751" s="8"/>
      <c r="L751" s="8"/>
      <c r="M751" s="8"/>
      <c r="R751" s="9"/>
      <c r="S751" s="9"/>
      <c r="T751" s="9"/>
      <c r="U751" s="9"/>
      <c r="V751" s="9"/>
    </row>
    <row r="752" spans="3:22" x14ac:dyDescent="0.25">
      <c r="C752" s="5">
        <v>44507</v>
      </c>
      <c r="D752" s="3">
        <v>0.78125</v>
      </c>
      <c r="J752" s="8"/>
      <c r="K752" s="8"/>
      <c r="L752" s="8"/>
      <c r="M752" s="8"/>
      <c r="R752" s="9"/>
      <c r="S752" s="9"/>
      <c r="T752" s="9"/>
      <c r="U752" s="9"/>
      <c r="V752" s="9"/>
    </row>
    <row r="753" spans="3:22" x14ac:dyDescent="0.25">
      <c r="C753" s="5">
        <v>44507</v>
      </c>
      <c r="D753" s="3">
        <v>0.79166666666666663</v>
      </c>
      <c r="J753" s="8"/>
      <c r="K753" s="8"/>
      <c r="L753" s="8"/>
      <c r="M753" s="8"/>
      <c r="R753" s="9"/>
      <c r="S753" s="9"/>
      <c r="T753" s="9"/>
      <c r="U753" s="9"/>
      <c r="V753" s="9"/>
    </row>
    <row r="754" spans="3:22" x14ac:dyDescent="0.25">
      <c r="C754" s="5">
        <v>44507</v>
      </c>
      <c r="D754" s="3">
        <v>0.80208333333333337</v>
      </c>
      <c r="J754" s="8"/>
      <c r="K754" s="8"/>
      <c r="L754" s="8"/>
      <c r="M754" s="8"/>
      <c r="R754" s="9"/>
      <c r="S754" s="9"/>
      <c r="T754" s="9"/>
      <c r="U754" s="9"/>
      <c r="V754" s="9"/>
    </row>
    <row r="755" spans="3:22" x14ac:dyDescent="0.25">
      <c r="C755" s="5">
        <v>44507</v>
      </c>
      <c r="D755" s="3">
        <v>0.8125</v>
      </c>
      <c r="J755" s="8"/>
      <c r="K755" s="8"/>
      <c r="L755" s="8"/>
      <c r="M755" s="8"/>
      <c r="R755" s="9"/>
      <c r="S755" s="9"/>
      <c r="T755" s="9"/>
      <c r="U755" s="9"/>
      <c r="V755" s="9"/>
    </row>
    <row r="756" spans="3:22" x14ac:dyDescent="0.25">
      <c r="C756" s="5">
        <v>44507</v>
      </c>
      <c r="D756" s="3">
        <v>0.82291666666666663</v>
      </c>
      <c r="J756" s="8"/>
      <c r="K756" s="8"/>
      <c r="L756" s="8"/>
      <c r="M756" s="8"/>
      <c r="R756" s="9"/>
      <c r="S756" s="9"/>
      <c r="T756" s="9"/>
      <c r="U756" s="9"/>
      <c r="V756" s="9"/>
    </row>
    <row r="757" spans="3:22" x14ac:dyDescent="0.25">
      <c r="C757" s="5">
        <v>44507</v>
      </c>
      <c r="D757" s="3">
        <v>0.83333333333333337</v>
      </c>
      <c r="J757" s="8"/>
      <c r="K757" s="8"/>
      <c r="L757" s="8"/>
      <c r="M757" s="8"/>
      <c r="R757" s="9"/>
      <c r="S757" s="9"/>
      <c r="T757" s="9"/>
      <c r="U757" s="9"/>
      <c r="V757" s="9"/>
    </row>
    <row r="758" spans="3:22" x14ac:dyDescent="0.25">
      <c r="C758" s="5">
        <v>44507</v>
      </c>
      <c r="D758" s="3">
        <v>0.84375</v>
      </c>
      <c r="J758" s="8"/>
      <c r="K758" s="8"/>
      <c r="L758" s="8"/>
      <c r="M758" s="8"/>
      <c r="R758" s="9"/>
      <c r="S758" s="9"/>
      <c r="T758" s="9"/>
      <c r="U758" s="9"/>
      <c r="V758" s="9"/>
    </row>
    <row r="759" spans="3:22" x14ac:dyDescent="0.25">
      <c r="C759" s="5">
        <v>44507</v>
      </c>
      <c r="D759" s="3">
        <v>0.85416666666666663</v>
      </c>
      <c r="J759" s="8"/>
      <c r="K759" s="8"/>
      <c r="L759" s="8"/>
      <c r="M759" s="8"/>
      <c r="R759" s="9"/>
      <c r="S759" s="9"/>
      <c r="T759" s="9"/>
      <c r="U759" s="9"/>
      <c r="V759" s="9"/>
    </row>
    <row r="760" spans="3:22" x14ac:dyDescent="0.25">
      <c r="C760" s="5">
        <v>44507</v>
      </c>
      <c r="D760" s="3">
        <v>0.86458333333333337</v>
      </c>
      <c r="J760" s="8"/>
      <c r="K760" s="8"/>
      <c r="L760" s="8"/>
      <c r="M760" s="8"/>
      <c r="R760" s="9"/>
      <c r="S760" s="9"/>
      <c r="T760" s="9"/>
      <c r="U760" s="9"/>
      <c r="V760" s="9"/>
    </row>
    <row r="761" spans="3:22" x14ac:dyDescent="0.25">
      <c r="C761" s="5">
        <v>44507</v>
      </c>
      <c r="D761" s="3">
        <v>0.875</v>
      </c>
      <c r="J761" s="8"/>
      <c r="K761" s="8"/>
      <c r="L761" s="8"/>
      <c r="M761" s="8"/>
      <c r="R761" s="9"/>
      <c r="S761" s="9"/>
      <c r="T761" s="9"/>
      <c r="U761" s="9"/>
      <c r="V761" s="9"/>
    </row>
    <row r="762" spans="3:22" x14ac:dyDescent="0.25">
      <c r="C762" s="5">
        <v>44507</v>
      </c>
      <c r="D762" s="3">
        <v>0.88541666666666663</v>
      </c>
      <c r="J762" s="8"/>
      <c r="K762" s="8"/>
      <c r="L762" s="8"/>
      <c r="M762" s="8"/>
      <c r="R762" s="9"/>
      <c r="S762" s="9"/>
      <c r="T762" s="9"/>
      <c r="U762" s="9"/>
      <c r="V762" s="9"/>
    </row>
    <row r="763" spans="3:22" x14ac:dyDescent="0.25">
      <c r="C763" s="5">
        <v>44507</v>
      </c>
      <c r="D763" s="3">
        <v>0.89583333333333337</v>
      </c>
      <c r="J763" s="8"/>
      <c r="K763" s="8"/>
      <c r="L763" s="8"/>
      <c r="M763" s="8"/>
      <c r="R763" s="9"/>
      <c r="S763" s="9"/>
      <c r="T763" s="9"/>
      <c r="U763" s="9"/>
      <c r="V763" s="9"/>
    </row>
    <row r="764" spans="3:22" x14ac:dyDescent="0.25">
      <c r="C764" s="5">
        <v>44507</v>
      </c>
      <c r="D764" s="3">
        <v>0.90625</v>
      </c>
      <c r="J764" s="8"/>
      <c r="K764" s="8"/>
      <c r="L764" s="8"/>
      <c r="M764" s="8"/>
      <c r="R764" s="9"/>
      <c r="S764" s="9"/>
      <c r="T764" s="9"/>
      <c r="U764" s="9"/>
      <c r="V764" s="9"/>
    </row>
    <row r="765" spans="3:22" x14ac:dyDescent="0.25">
      <c r="C765" s="5">
        <v>44507</v>
      </c>
      <c r="D765" s="3">
        <v>0.91666666666666663</v>
      </c>
      <c r="J765" s="8"/>
      <c r="K765" s="8"/>
      <c r="L765" s="8"/>
      <c r="M765" s="8"/>
      <c r="R765" s="9"/>
      <c r="S765" s="9"/>
      <c r="T765" s="9"/>
      <c r="U765" s="9"/>
      <c r="V765" s="9"/>
    </row>
    <row r="766" spans="3:22" x14ac:dyDescent="0.25">
      <c r="C766" s="5">
        <v>44507</v>
      </c>
      <c r="D766" s="3">
        <v>0.92708333333333337</v>
      </c>
      <c r="J766" s="8"/>
      <c r="K766" s="8"/>
      <c r="L766" s="8"/>
      <c r="M766" s="8"/>
      <c r="R766" s="9"/>
      <c r="S766" s="9"/>
      <c r="T766" s="9"/>
      <c r="U766" s="9"/>
      <c r="V766" s="9"/>
    </row>
    <row r="767" spans="3:22" x14ac:dyDescent="0.25">
      <c r="C767" s="5">
        <v>44507</v>
      </c>
      <c r="D767" s="3">
        <v>0.9375</v>
      </c>
      <c r="J767" s="8"/>
      <c r="K767" s="8"/>
      <c r="L767" s="8"/>
      <c r="M767" s="8"/>
      <c r="R767" s="9"/>
      <c r="S767" s="9"/>
      <c r="T767" s="9"/>
      <c r="U767" s="9"/>
      <c r="V767" s="9"/>
    </row>
    <row r="768" spans="3:22" x14ac:dyDescent="0.25">
      <c r="C768" s="5">
        <v>44507</v>
      </c>
      <c r="D768" s="3">
        <v>0.94791666666666663</v>
      </c>
      <c r="J768" s="8"/>
      <c r="K768" s="8"/>
      <c r="L768" s="8"/>
      <c r="M768" s="8"/>
      <c r="R768" s="9"/>
      <c r="S768" s="9"/>
      <c r="T768" s="9"/>
      <c r="U768" s="9"/>
      <c r="V768" s="9"/>
    </row>
    <row r="769" spans="3:22" x14ac:dyDescent="0.25">
      <c r="C769" s="5">
        <v>44507</v>
      </c>
      <c r="D769" s="3">
        <v>0.95833333333333337</v>
      </c>
      <c r="J769" s="8"/>
      <c r="K769" s="8"/>
      <c r="L769" s="8"/>
      <c r="M769" s="8"/>
      <c r="R769" s="9"/>
      <c r="S769" s="9"/>
      <c r="T769" s="9"/>
      <c r="U769" s="9"/>
      <c r="V769" s="9"/>
    </row>
    <row r="770" spans="3:22" x14ac:dyDescent="0.25">
      <c r="C770" s="5">
        <v>44507</v>
      </c>
      <c r="D770" s="3">
        <v>0.96875</v>
      </c>
      <c r="J770" s="8"/>
      <c r="K770" s="8"/>
      <c r="L770" s="8"/>
      <c r="M770" s="8"/>
      <c r="R770" s="9"/>
      <c r="S770" s="9"/>
      <c r="T770" s="9"/>
      <c r="U770" s="9"/>
      <c r="V770" s="9"/>
    </row>
    <row r="771" spans="3:22" x14ac:dyDescent="0.25">
      <c r="C771" s="5">
        <v>44507</v>
      </c>
      <c r="D771" s="3">
        <v>0.97916666666666663</v>
      </c>
      <c r="J771" s="8"/>
      <c r="K771" s="8"/>
      <c r="L771" s="8"/>
      <c r="M771" s="8"/>
      <c r="R771" s="9"/>
      <c r="S771" s="9"/>
      <c r="T771" s="9"/>
      <c r="U771" s="9"/>
      <c r="V771" s="9"/>
    </row>
    <row r="772" spans="3:22" x14ac:dyDescent="0.25">
      <c r="C772" s="5">
        <v>44507</v>
      </c>
      <c r="D772" s="3">
        <v>0.98958333333333337</v>
      </c>
      <c r="J772" s="8"/>
      <c r="K772" s="8"/>
      <c r="L772" s="8"/>
      <c r="M772" s="8"/>
      <c r="R772" s="9"/>
      <c r="S772" s="9"/>
      <c r="T772" s="9"/>
      <c r="U772" s="9"/>
      <c r="V772" s="9"/>
    </row>
    <row r="773" spans="3:22" x14ac:dyDescent="0.25">
      <c r="C773" s="5">
        <v>44508</v>
      </c>
      <c r="D773" s="3">
        <v>0</v>
      </c>
      <c r="J773" s="8"/>
      <c r="K773" s="8"/>
      <c r="L773" s="8"/>
      <c r="M773" s="8"/>
      <c r="R773" s="9"/>
      <c r="S773" s="9"/>
      <c r="T773" s="9"/>
      <c r="U773" s="9"/>
      <c r="V773" s="9"/>
    </row>
    <row r="774" spans="3:22" x14ac:dyDescent="0.25">
      <c r="C774" s="5">
        <v>44508</v>
      </c>
      <c r="D774" s="3">
        <v>1.0416666666666666E-2</v>
      </c>
      <c r="J774" s="8"/>
      <c r="K774" s="8"/>
      <c r="L774" s="8"/>
      <c r="M774" s="8"/>
      <c r="R774" s="9"/>
      <c r="S774" s="9"/>
      <c r="T774" s="9"/>
      <c r="U774" s="9"/>
      <c r="V774" s="9"/>
    </row>
    <row r="775" spans="3:22" x14ac:dyDescent="0.25">
      <c r="C775" s="5">
        <v>44508</v>
      </c>
      <c r="D775" s="3">
        <v>2.0833333333333332E-2</v>
      </c>
      <c r="J775" s="8"/>
      <c r="K775" s="8"/>
      <c r="L775" s="8"/>
      <c r="M775" s="8"/>
      <c r="R775" s="9"/>
      <c r="S775" s="9"/>
      <c r="T775" s="9"/>
      <c r="U775" s="9"/>
      <c r="V775" s="9"/>
    </row>
    <row r="776" spans="3:22" x14ac:dyDescent="0.25">
      <c r="C776" s="5">
        <v>44508</v>
      </c>
      <c r="D776" s="3">
        <v>3.125E-2</v>
      </c>
      <c r="J776" s="8"/>
      <c r="K776" s="8"/>
      <c r="L776" s="8"/>
      <c r="M776" s="8"/>
      <c r="R776" s="9"/>
      <c r="S776" s="9"/>
      <c r="T776" s="9"/>
      <c r="U776" s="9"/>
      <c r="V776" s="9"/>
    </row>
    <row r="777" spans="3:22" x14ac:dyDescent="0.25">
      <c r="C777" s="5">
        <v>44508</v>
      </c>
      <c r="D777" s="3">
        <v>4.1666666666666664E-2</v>
      </c>
      <c r="J777" s="8"/>
      <c r="K777" s="8"/>
      <c r="L777" s="8"/>
      <c r="M777" s="8"/>
      <c r="R777" s="9"/>
      <c r="S777" s="9"/>
      <c r="T777" s="9"/>
      <c r="U777" s="9"/>
      <c r="V777" s="9"/>
    </row>
    <row r="778" spans="3:22" x14ac:dyDescent="0.25">
      <c r="C778" s="5">
        <v>44508</v>
      </c>
      <c r="D778" s="3">
        <v>5.2083333333333336E-2</v>
      </c>
      <c r="J778" s="8"/>
      <c r="K778" s="8"/>
      <c r="L778" s="8"/>
      <c r="M778" s="8"/>
      <c r="R778" s="9"/>
      <c r="S778" s="9"/>
      <c r="T778" s="9"/>
      <c r="U778" s="9"/>
      <c r="V778" s="9"/>
    </row>
    <row r="779" spans="3:22" x14ac:dyDescent="0.25">
      <c r="C779" s="5">
        <v>44508</v>
      </c>
      <c r="D779" s="3">
        <v>6.25E-2</v>
      </c>
      <c r="J779" s="8"/>
      <c r="K779" s="8"/>
      <c r="L779" s="8"/>
      <c r="M779" s="8"/>
      <c r="R779" s="9"/>
      <c r="S779" s="9"/>
      <c r="T779" s="9"/>
      <c r="U779" s="9"/>
      <c r="V779" s="9"/>
    </row>
    <row r="780" spans="3:22" x14ac:dyDescent="0.25">
      <c r="C780" s="5">
        <v>44508</v>
      </c>
      <c r="D780" s="3">
        <v>7.2916666666666671E-2</v>
      </c>
      <c r="J780" s="8"/>
      <c r="K780" s="8"/>
      <c r="L780" s="8"/>
      <c r="M780" s="8"/>
      <c r="R780" s="9"/>
      <c r="S780" s="9"/>
      <c r="T780" s="9"/>
      <c r="U780" s="9"/>
      <c r="V780" s="9"/>
    </row>
    <row r="781" spans="3:22" x14ac:dyDescent="0.25">
      <c r="C781" s="5">
        <v>44508</v>
      </c>
      <c r="D781" s="3">
        <v>8.3333333333333329E-2</v>
      </c>
      <c r="J781" s="8"/>
      <c r="K781" s="8"/>
      <c r="L781" s="8"/>
      <c r="M781" s="8"/>
      <c r="R781" s="9"/>
      <c r="S781" s="9"/>
      <c r="T781" s="9"/>
      <c r="U781" s="9"/>
      <c r="V781" s="9"/>
    </row>
    <row r="782" spans="3:22" x14ac:dyDescent="0.25">
      <c r="C782" s="5">
        <v>44508</v>
      </c>
      <c r="D782" s="3">
        <v>9.375E-2</v>
      </c>
      <c r="J782" s="8"/>
      <c r="K782" s="8"/>
      <c r="L782" s="8"/>
      <c r="M782" s="8"/>
      <c r="R782" s="9"/>
      <c r="S782" s="9"/>
      <c r="T782" s="9"/>
      <c r="U782" s="9"/>
      <c r="V782" s="9"/>
    </row>
    <row r="783" spans="3:22" x14ac:dyDescent="0.25">
      <c r="C783" s="5">
        <v>44508</v>
      </c>
      <c r="D783" s="3">
        <v>0.10416666666666667</v>
      </c>
      <c r="J783" s="8"/>
      <c r="K783" s="8"/>
      <c r="L783" s="8"/>
      <c r="M783" s="8"/>
      <c r="R783" s="9"/>
      <c r="S783" s="9"/>
      <c r="T783" s="9"/>
      <c r="U783" s="9"/>
      <c r="V783" s="9"/>
    </row>
    <row r="784" spans="3:22" x14ac:dyDescent="0.25">
      <c r="C784" s="5">
        <v>44508</v>
      </c>
      <c r="D784" s="3">
        <v>0.11458333333333333</v>
      </c>
      <c r="J784" s="8"/>
      <c r="K784" s="8"/>
      <c r="L784" s="8"/>
      <c r="M784" s="8"/>
      <c r="R784" s="9"/>
      <c r="S784" s="9"/>
      <c r="T784" s="9"/>
      <c r="U784" s="9"/>
      <c r="V784" s="9"/>
    </row>
    <row r="785" spans="3:22" x14ac:dyDescent="0.25">
      <c r="C785" s="5">
        <v>44508</v>
      </c>
      <c r="D785" s="3">
        <v>0.125</v>
      </c>
      <c r="J785" s="8"/>
      <c r="K785" s="8"/>
      <c r="L785" s="8"/>
      <c r="M785" s="8"/>
      <c r="R785" s="9"/>
      <c r="S785" s="9"/>
      <c r="T785" s="9"/>
      <c r="U785" s="9"/>
      <c r="V785" s="9"/>
    </row>
    <row r="786" spans="3:22" x14ac:dyDescent="0.25">
      <c r="C786" s="5">
        <v>44508</v>
      </c>
      <c r="D786" s="3">
        <v>0.13541666666666666</v>
      </c>
      <c r="J786" s="8"/>
      <c r="K786" s="8"/>
      <c r="L786" s="8"/>
      <c r="M786" s="8"/>
      <c r="R786" s="9"/>
      <c r="S786" s="9"/>
      <c r="T786" s="9"/>
      <c r="U786" s="9"/>
      <c r="V786" s="9"/>
    </row>
    <row r="787" spans="3:22" x14ac:dyDescent="0.25">
      <c r="C787" s="5">
        <v>44508</v>
      </c>
      <c r="D787" s="3">
        <v>0.14583333333333334</v>
      </c>
      <c r="J787" s="8"/>
      <c r="K787" s="8"/>
      <c r="L787" s="8"/>
      <c r="M787" s="8"/>
      <c r="R787" s="9"/>
      <c r="S787" s="9"/>
      <c r="T787" s="9"/>
      <c r="U787" s="9"/>
      <c r="V787" s="9"/>
    </row>
    <row r="788" spans="3:22" x14ac:dyDescent="0.25">
      <c r="C788" s="5">
        <v>44508</v>
      </c>
      <c r="D788" s="3">
        <v>0.15625</v>
      </c>
      <c r="J788" s="8"/>
      <c r="K788" s="8"/>
      <c r="L788" s="8"/>
      <c r="M788" s="8"/>
      <c r="R788" s="9"/>
      <c r="S788" s="9"/>
      <c r="T788" s="9"/>
      <c r="U788" s="9"/>
      <c r="V788" s="9"/>
    </row>
    <row r="789" spans="3:22" x14ac:dyDescent="0.25">
      <c r="C789" s="5">
        <v>44508</v>
      </c>
      <c r="D789" s="3">
        <v>0.16666666666666666</v>
      </c>
      <c r="J789" s="8"/>
      <c r="K789" s="8"/>
      <c r="L789" s="8"/>
      <c r="M789" s="8"/>
      <c r="R789" s="9"/>
      <c r="S789" s="9"/>
      <c r="T789" s="9"/>
      <c r="U789" s="9"/>
      <c r="V789" s="9"/>
    </row>
    <row r="790" spans="3:22" x14ac:dyDescent="0.25">
      <c r="C790" s="5">
        <v>44508</v>
      </c>
      <c r="D790" s="3">
        <v>0.17708333333333334</v>
      </c>
      <c r="J790" s="8"/>
      <c r="K790" s="8"/>
      <c r="L790" s="8"/>
      <c r="M790" s="8"/>
      <c r="R790" s="9"/>
      <c r="S790" s="9"/>
      <c r="T790" s="9"/>
      <c r="U790" s="9"/>
      <c r="V790" s="9"/>
    </row>
    <row r="791" spans="3:22" x14ac:dyDescent="0.25">
      <c r="C791" s="5">
        <v>44508</v>
      </c>
      <c r="D791" s="3">
        <v>0.1875</v>
      </c>
      <c r="J791" s="8"/>
      <c r="K791" s="8"/>
      <c r="L791" s="8"/>
      <c r="M791" s="8"/>
      <c r="R791" s="9"/>
      <c r="S791" s="9"/>
      <c r="T791" s="9"/>
      <c r="U791" s="9"/>
      <c r="V791" s="9"/>
    </row>
    <row r="792" spans="3:22" x14ac:dyDescent="0.25">
      <c r="C792" s="5">
        <v>44508</v>
      </c>
      <c r="D792" s="3">
        <v>0.19791666666666666</v>
      </c>
      <c r="J792" s="8"/>
      <c r="K792" s="8"/>
      <c r="L792" s="8"/>
      <c r="M792" s="8"/>
      <c r="R792" s="9"/>
      <c r="S792" s="9"/>
      <c r="T792" s="9"/>
      <c r="U792" s="9"/>
      <c r="V792" s="9"/>
    </row>
    <row r="793" spans="3:22" x14ac:dyDescent="0.25">
      <c r="C793" s="5">
        <v>44508</v>
      </c>
      <c r="D793" s="3">
        <v>0.20833333333333334</v>
      </c>
      <c r="J793" s="8"/>
      <c r="K793" s="8"/>
      <c r="L793" s="8"/>
      <c r="M793" s="8"/>
      <c r="R793" s="9"/>
      <c r="S793" s="9"/>
      <c r="T793" s="9"/>
      <c r="U793" s="9"/>
      <c r="V793" s="9"/>
    </row>
    <row r="794" spans="3:22" x14ac:dyDescent="0.25">
      <c r="C794" s="5">
        <v>44508</v>
      </c>
      <c r="D794" s="3">
        <v>0.21875</v>
      </c>
      <c r="J794" s="8"/>
      <c r="K794" s="8"/>
      <c r="L794" s="8"/>
      <c r="M794" s="8"/>
      <c r="R794" s="9"/>
      <c r="S794" s="9"/>
      <c r="T794" s="9"/>
      <c r="U794" s="9"/>
      <c r="V794" s="9"/>
    </row>
    <row r="795" spans="3:22" x14ac:dyDescent="0.25">
      <c r="C795" s="5">
        <v>44508</v>
      </c>
      <c r="D795" s="3">
        <v>0.22916666666666666</v>
      </c>
      <c r="J795" s="8"/>
      <c r="K795" s="8"/>
      <c r="L795" s="8"/>
      <c r="M795" s="8"/>
      <c r="R795" s="9"/>
      <c r="S795" s="9"/>
      <c r="T795" s="9"/>
      <c r="U795" s="9"/>
      <c r="V795" s="9"/>
    </row>
    <row r="796" spans="3:22" x14ac:dyDescent="0.25">
      <c r="C796" s="5">
        <v>44508</v>
      </c>
      <c r="D796" s="3">
        <v>0.23958333333333334</v>
      </c>
      <c r="J796" s="8"/>
      <c r="K796" s="8"/>
      <c r="L796" s="8"/>
      <c r="M796" s="8"/>
      <c r="R796" s="9"/>
      <c r="S796" s="9"/>
      <c r="T796" s="9"/>
      <c r="U796" s="9"/>
      <c r="V796" s="9"/>
    </row>
    <row r="797" spans="3:22" x14ac:dyDescent="0.25">
      <c r="C797" s="5">
        <v>44508</v>
      </c>
      <c r="D797" s="3">
        <v>0.25</v>
      </c>
      <c r="J797" s="8"/>
      <c r="K797" s="8"/>
      <c r="L797" s="8"/>
      <c r="M797" s="8"/>
      <c r="R797" s="9"/>
      <c r="S797" s="9"/>
      <c r="T797" s="9"/>
      <c r="U797" s="9"/>
      <c r="V797" s="9"/>
    </row>
    <row r="798" spans="3:22" x14ac:dyDescent="0.25">
      <c r="C798" s="5">
        <v>44508</v>
      </c>
      <c r="D798" s="3">
        <v>0.26041666666666669</v>
      </c>
      <c r="J798" s="8"/>
      <c r="K798" s="8"/>
      <c r="L798" s="8"/>
      <c r="M798" s="8"/>
      <c r="R798" s="9"/>
      <c r="S798" s="9"/>
      <c r="T798" s="9"/>
      <c r="U798" s="9"/>
      <c r="V798" s="9"/>
    </row>
    <row r="799" spans="3:22" x14ac:dyDescent="0.25">
      <c r="C799" s="5">
        <v>44508</v>
      </c>
      <c r="D799" s="3">
        <v>0.27083333333333331</v>
      </c>
      <c r="J799" s="8"/>
      <c r="K799" s="8"/>
      <c r="L799" s="8"/>
      <c r="M799" s="8"/>
      <c r="R799" s="9"/>
      <c r="S799" s="9"/>
      <c r="T799" s="9"/>
      <c r="U799" s="9"/>
      <c r="V799" s="9"/>
    </row>
    <row r="800" spans="3:22" x14ac:dyDescent="0.25">
      <c r="C800" s="5">
        <v>44508</v>
      </c>
      <c r="D800" s="3">
        <v>0.28125</v>
      </c>
      <c r="J800" s="8"/>
      <c r="K800" s="8"/>
      <c r="L800" s="8"/>
      <c r="M800" s="8"/>
      <c r="R800" s="9"/>
      <c r="S800" s="9"/>
      <c r="T800" s="9"/>
      <c r="U800" s="9"/>
      <c r="V800" s="9"/>
    </row>
    <row r="801" spans="3:22" x14ac:dyDescent="0.25">
      <c r="C801" s="5">
        <v>44508</v>
      </c>
      <c r="D801" s="3">
        <v>0.29166666666666669</v>
      </c>
      <c r="J801" s="8"/>
      <c r="K801" s="8"/>
      <c r="L801" s="8"/>
      <c r="M801" s="8"/>
      <c r="R801" s="9"/>
      <c r="S801" s="9"/>
      <c r="T801" s="9"/>
      <c r="U801" s="9"/>
      <c r="V801" s="9"/>
    </row>
    <row r="802" spans="3:22" x14ac:dyDescent="0.25">
      <c r="C802" s="5">
        <v>44508</v>
      </c>
      <c r="D802" s="3">
        <v>0.30208333333333331</v>
      </c>
      <c r="J802" s="8"/>
      <c r="K802" s="8"/>
      <c r="L802" s="8"/>
      <c r="M802" s="8"/>
      <c r="R802" s="9"/>
      <c r="S802" s="9"/>
      <c r="T802" s="9"/>
      <c r="U802" s="9"/>
      <c r="V802" s="9"/>
    </row>
    <row r="803" spans="3:22" x14ac:dyDescent="0.25">
      <c r="C803" s="5">
        <v>44508</v>
      </c>
      <c r="D803" s="3">
        <v>0.3125</v>
      </c>
      <c r="J803" s="8"/>
      <c r="K803" s="8"/>
      <c r="L803" s="8"/>
      <c r="M803" s="8"/>
      <c r="R803" s="9"/>
      <c r="S803" s="9"/>
      <c r="T803" s="9"/>
      <c r="U803" s="9"/>
      <c r="V803" s="9"/>
    </row>
    <row r="804" spans="3:22" x14ac:dyDescent="0.25">
      <c r="C804" s="5">
        <v>44508</v>
      </c>
      <c r="D804" s="3">
        <v>0.32291666666666669</v>
      </c>
      <c r="J804" s="8"/>
      <c r="K804" s="8"/>
      <c r="L804" s="8"/>
      <c r="M804" s="8"/>
      <c r="R804" s="9"/>
      <c r="S804" s="9"/>
      <c r="T804" s="9"/>
      <c r="U804" s="9"/>
      <c r="V804" s="9"/>
    </row>
    <row r="805" spans="3:22" x14ac:dyDescent="0.25">
      <c r="C805" s="5">
        <v>44508</v>
      </c>
      <c r="D805" s="3">
        <v>0.33333333333333331</v>
      </c>
      <c r="J805" s="8"/>
      <c r="K805" s="8"/>
      <c r="L805" s="8"/>
      <c r="M805" s="8"/>
      <c r="R805" s="9"/>
      <c r="S805" s="9"/>
      <c r="T805" s="9"/>
      <c r="U805" s="9"/>
      <c r="V805" s="9"/>
    </row>
    <row r="806" spans="3:22" x14ac:dyDescent="0.25">
      <c r="C806" s="5">
        <v>44508</v>
      </c>
      <c r="D806" s="3">
        <v>0.34375</v>
      </c>
      <c r="J806" s="8"/>
      <c r="K806" s="8"/>
      <c r="L806" s="8"/>
      <c r="M806" s="8"/>
      <c r="R806" s="9"/>
      <c r="S806" s="9"/>
      <c r="T806" s="9"/>
      <c r="U806" s="9"/>
      <c r="V806" s="9"/>
    </row>
    <row r="807" spans="3:22" x14ac:dyDescent="0.25">
      <c r="C807" s="5">
        <v>44508</v>
      </c>
      <c r="D807" s="3">
        <v>0.35416666666666669</v>
      </c>
      <c r="J807" s="8"/>
      <c r="K807" s="8"/>
      <c r="L807" s="8"/>
      <c r="M807" s="8"/>
      <c r="R807" s="9"/>
      <c r="S807" s="9"/>
      <c r="T807" s="9"/>
      <c r="U807" s="9"/>
      <c r="V807" s="9"/>
    </row>
    <row r="808" spans="3:22" x14ac:dyDescent="0.25">
      <c r="C808" s="5">
        <v>44508</v>
      </c>
      <c r="D808" s="3">
        <v>0.36458333333333331</v>
      </c>
      <c r="J808" s="8"/>
      <c r="K808" s="8"/>
      <c r="L808" s="8"/>
      <c r="M808" s="8"/>
      <c r="R808" s="9"/>
      <c r="S808" s="9"/>
      <c r="T808" s="9"/>
      <c r="U808" s="9"/>
      <c r="V808" s="9"/>
    </row>
    <row r="809" spans="3:22" x14ac:dyDescent="0.25">
      <c r="C809" s="5">
        <v>44508</v>
      </c>
      <c r="D809" s="3">
        <v>0.375</v>
      </c>
      <c r="J809" s="8"/>
      <c r="K809" s="8"/>
      <c r="L809" s="8"/>
      <c r="M809" s="8"/>
      <c r="R809" s="9"/>
      <c r="S809" s="9"/>
      <c r="T809" s="9"/>
      <c r="U809" s="9"/>
      <c r="V809" s="9"/>
    </row>
    <row r="810" spans="3:22" x14ac:dyDescent="0.25">
      <c r="C810" s="5">
        <v>44508</v>
      </c>
      <c r="D810" s="3">
        <v>0.38541666666666669</v>
      </c>
      <c r="J810" s="8"/>
      <c r="K810" s="8"/>
      <c r="L810" s="8"/>
      <c r="M810" s="8"/>
      <c r="R810" s="9"/>
      <c r="S810" s="9"/>
      <c r="T810" s="9"/>
      <c r="U810" s="9"/>
      <c r="V810" s="9"/>
    </row>
    <row r="811" spans="3:22" x14ac:dyDescent="0.25">
      <c r="C811" s="5">
        <v>44508</v>
      </c>
      <c r="D811" s="3">
        <v>0.39583333333333331</v>
      </c>
      <c r="J811" s="8"/>
      <c r="K811" s="8"/>
      <c r="L811" s="8"/>
      <c r="M811" s="8"/>
      <c r="R811" s="9"/>
      <c r="S811" s="9"/>
      <c r="T811" s="9"/>
      <c r="U811" s="9"/>
      <c r="V811" s="9"/>
    </row>
    <row r="812" spans="3:22" x14ac:dyDescent="0.25">
      <c r="C812" s="5">
        <v>44508</v>
      </c>
      <c r="D812" s="3">
        <v>0.40625</v>
      </c>
      <c r="J812" s="8"/>
      <c r="K812" s="8"/>
      <c r="L812" s="8"/>
      <c r="M812" s="8"/>
      <c r="R812" s="9"/>
      <c r="S812" s="9"/>
      <c r="T812" s="9"/>
      <c r="U812" s="9"/>
      <c r="V812" s="9"/>
    </row>
    <row r="813" spans="3:22" x14ac:dyDescent="0.25">
      <c r="C813" s="5">
        <v>44508</v>
      </c>
      <c r="D813" s="3">
        <v>0.41666666666666669</v>
      </c>
      <c r="J813" s="8"/>
      <c r="K813" s="8"/>
      <c r="L813" s="8"/>
      <c r="M813" s="8"/>
      <c r="R813" s="9"/>
      <c r="S813" s="9"/>
      <c r="T813" s="9"/>
      <c r="U813" s="9"/>
      <c r="V813" s="9"/>
    </row>
    <row r="814" spans="3:22" x14ac:dyDescent="0.25">
      <c r="C814" s="5">
        <v>44508</v>
      </c>
      <c r="D814" s="3">
        <v>0.42708333333333331</v>
      </c>
      <c r="J814" s="8"/>
      <c r="K814" s="8"/>
      <c r="L814" s="8"/>
      <c r="M814" s="8"/>
      <c r="R814" s="9"/>
      <c r="S814" s="9"/>
      <c r="T814" s="9"/>
      <c r="U814" s="9"/>
      <c r="V814" s="9"/>
    </row>
    <row r="815" spans="3:22" x14ac:dyDescent="0.25">
      <c r="C815" s="5">
        <v>44508</v>
      </c>
      <c r="D815" s="3">
        <v>0.4375</v>
      </c>
      <c r="J815" s="8"/>
      <c r="K815" s="8"/>
      <c r="L815" s="8"/>
      <c r="M815" s="8"/>
      <c r="R815" s="9"/>
      <c r="S815" s="9"/>
      <c r="T815" s="9"/>
      <c r="U815" s="9"/>
      <c r="V815" s="9"/>
    </row>
    <row r="816" spans="3:22" x14ac:dyDescent="0.25">
      <c r="C816" s="5">
        <v>44508</v>
      </c>
      <c r="D816" s="3">
        <v>0.44791666666666669</v>
      </c>
      <c r="J816" s="8"/>
      <c r="K816" s="8"/>
      <c r="L816" s="8"/>
      <c r="M816" s="8"/>
      <c r="R816" s="9"/>
      <c r="S816" s="9"/>
      <c r="T816" s="9"/>
      <c r="U816" s="9"/>
      <c r="V816" s="9"/>
    </row>
    <row r="817" spans="3:22" x14ac:dyDescent="0.25">
      <c r="C817" s="5">
        <v>44508</v>
      </c>
      <c r="D817" s="3">
        <v>0.45833333333333331</v>
      </c>
      <c r="J817" s="8"/>
      <c r="K817" s="8"/>
      <c r="L817" s="8"/>
      <c r="M817" s="8"/>
      <c r="R817" s="9"/>
      <c r="S817" s="9"/>
      <c r="T817" s="9"/>
      <c r="U817" s="9"/>
      <c r="V817" s="9"/>
    </row>
    <row r="818" spans="3:22" x14ac:dyDescent="0.25">
      <c r="C818" s="5">
        <v>44508</v>
      </c>
      <c r="D818" s="3">
        <v>0.46875</v>
      </c>
      <c r="J818" s="8"/>
      <c r="K818" s="8"/>
      <c r="L818" s="8"/>
      <c r="M818" s="8"/>
      <c r="R818" s="9"/>
      <c r="S818" s="9"/>
      <c r="T818" s="9"/>
      <c r="U818" s="9"/>
      <c r="V818" s="9"/>
    </row>
    <row r="819" spans="3:22" x14ac:dyDescent="0.25">
      <c r="C819" s="5">
        <v>44508</v>
      </c>
      <c r="D819" s="3">
        <v>0.47916666666666669</v>
      </c>
      <c r="J819" s="8"/>
      <c r="K819" s="8"/>
      <c r="L819" s="8"/>
      <c r="M819" s="8"/>
      <c r="R819" s="9"/>
      <c r="S819" s="9"/>
      <c r="T819" s="9"/>
      <c r="U819" s="9"/>
      <c r="V819" s="9"/>
    </row>
    <row r="820" spans="3:22" x14ac:dyDescent="0.25">
      <c r="C820" s="5">
        <v>44508</v>
      </c>
      <c r="D820" s="3">
        <v>0.48958333333333331</v>
      </c>
      <c r="J820" s="8"/>
      <c r="K820" s="8"/>
      <c r="L820" s="8"/>
      <c r="M820" s="8"/>
      <c r="R820" s="9"/>
      <c r="S820" s="9"/>
      <c r="T820" s="9"/>
      <c r="U820" s="9"/>
      <c r="V820" s="9"/>
    </row>
    <row r="821" spans="3:22" x14ac:dyDescent="0.25">
      <c r="C821" s="5">
        <v>44508</v>
      </c>
      <c r="D821" s="3">
        <v>0.5</v>
      </c>
      <c r="J821" s="8"/>
      <c r="K821" s="8"/>
      <c r="L821" s="8"/>
      <c r="M821" s="8"/>
      <c r="R821" s="9"/>
      <c r="S821" s="9"/>
      <c r="T821" s="9"/>
      <c r="U821" s="9"/>
      <c r="V821" s="9"/>
    </row>
    <row r="822" spans="3:22" x14ac:dyDescent="0.25">
      <c r="C822" s="5">
        <v>44508</v>
      </c>
      <c r="D822" s="3">
        <v>0.51041666666666663</v>
      </c>
      <c r="J822" s="8"/>
      <c r="K822" s="8"/>
      <c r="L822" s="8"/>
      <c r="M822" s="8"/>
      <c r="R822" s="9"/>
      <c r="S822" s="9"/>
      <c r="T822" s="9"/>
      <c r="U822" s="9"/>
      <c r="V822" s="9"/>
    </row>
    <row r="823" spans="3:22" x14ac:dyDescent="0.25">
      <c r="C823" s="5">
        <v>44508</v>
      </c>
      <c r="D823" s="3">
        <v>0.52083333333333337</v>
      </c>
      <c r="J823" s="8"/>
      <c r="K823" s="8"/>
      <c r="L823" s="8"/>
      <c r="M823" s="8"/>
      <c r="R823" s="9"/>
      <c r="S823" s="9"/>
      <c r="T823" s="9"/>
      <c r="U823" s="9"/>
      <c r="V823" s="9"/>
    </row>
    <row r="824" spans="3:22" x14ac:dyDescent="0.25">
      <c r="C824" s="5">
        <v>44508</v>
      </c>
      <c r="D824" s="3">
        <v>0.53125</v>
      </c>
      <c r="J824" s="8"/>
      <c r="K824" s="8"/>
      <c r="L824" s="8"/>
      <c r="M824" s="8"/>
      <c r="R824" s="9"/>
      <c r="S824" s="9"/>
      <c r="T824" s="9"/>
      <c r="U824" s="9"/>
      <c r="V824" s="9"/>
    </row>
    <row r="825" spans="3:22" x14ac:dyDescent="0.25">
      <c r="C825" s="5">
        <v>44508</v>
      </c>
      <c r="D825" s="3">
        <v>0.54166666666666663</v>
      </c>
      <c r="J825" s="8"/>
      <c r="K825" s="8"/>
      <c r="L825" s="8"/>
      <c r="M825" s="8"/>
      <c r="R825" s="9"/>
      <c r="S825" s="9"/>
      <c r="T825" s="9"/>
      <c r="U825" s="9"/>
      <c r="V825" s="9"/>
    </row>
    <row r="826" spans="3:22" x14ac:dyDescent="0.25">
      <c r="C826" s="5">
        <v>44508</v>
      </c>
      <c r="D826" s="3">
        <v>0.55208333333333337</v>
      </c>
      <c r="J826" s="8"/>
      <c r="K826" s="8"/>
      <c r="L826" s="8"/>
      <c r="M826" s="8"/>
      <c r="R826" s="9"/>
      <c r="S826" s="9"/>
      <c r="T826" s="9"/>
      <c r="U826" s="9"/>
      <c r="V826" s="9"/>
    </row>
    <row r="827" spans="3:22" x14ac:dyDescent="0.25">
      <c r="C827" s="5">
        <v>44508</v>
      </c>
      <c r="D827" s="3">
        <v>0.5625</v>
      </c>
      <c r="J827" s="8"/>
      <c r="K827" s="8"/>
      <c r="L827" s="8"/>
      <c r="M827" s="8"/>
      <c r="R827" s="9"/>
      <c r="S827" s="9"/>
      <c r="T827" s="9"/>
      <c r="U827" s="9"/>
      <c r="V827" s="9"/>
    </row>
    <row r="828" spans="3:22" x14ac:dyDescent="0.25">
      <c r="C828" s="5">
        <v>44508</v>
      </c>
      <c r="D828" s="3">
        <v>0.57291666666666663</v>
      </c>
      <c r="J828" s="8"/>
      <c r="K828" s="8"/>
      <c r="L828" s="8"/>
      <c r="M828" s="8"/>
      <c r="R828" s="9"/>
      <c r="S828" s="9"/>
      <c r="T828" s="9"/>
      <c r="U828" s="9"/>
      <c r="V828" s="9"/>
    </row>
    <row r="829" spans="3:22" x14ac:dyDescent="0.25">
      <c r="C829" s="5">
        <v>44508</v>
      </c>
      <c r="D829" s="3">
        <v>0.58333333333333337</v>
      </c>
      <c r="E829" s="6">
        <v>0</v>
      </c>
      <c r="F829" s="6">
        <v>0</v>
      </c>
      <c r="G829" s="6">
        <v>25.5</v>
      </c>
      <c r="H829" s="6">
        <v>1012.2</v>
      </c>
      <c r="I829" s="7">
        <v>59</v>
      </c>
      <c r="J829" s="4" t="s">
        <v>158</v>
      </c>
      <c r="K829" s="4">
        <v>35</v>
      </c>
      <c r="L829" s="4">
        <v>0</v>
      </c>
      <c r="M829" s="4">
        <v>1007</v>
      </c>
      <c r="N829" s="4">
        <v>0</v>
      </c>
      <c r="O829" s="4">
        <v>0</v>
      </c>
      <c r="P829" s="4">
        <v>0</v>
      </c>
      <c r="Q829" s="4">
        <v>0</v>
      </c>
      <c r="R829" s="9"/>
      <c r="S829" s="9"/>
      <c r="T829" s="9"/>
      <c r="U829" s="9"/>
      <c r="V829" s="9"/>
    </row>
    <row r="830" spans="3:22" x14ac:dyDescent="0.25">
      <c r="C830" s="5">
        <v>44508</v>
      </c>
      <c r="D830" s="3">
        <v>0.59375</v>
      </c>
      <c r="E830" s="6">
        <v>0</v>
      </c>
      <c r="F830" s="6">
        <v>0</v>
      </c>
      <c r="G830" s="6">
        <v>25.7</v>
      </c>
      <c r="H830" s="6">
        <v>1012</v>
      </c>
      <c r="I830" s="7">
        <v>57</v>
      </c>
      <c r="J830" s="4" t="s">
        <v>159</v>
      </c>
      <c r="K830" s="4">
        <v>35</v>
      </c>
      <c r="L830" s="4">
        <v>0</v>
      </c>
      <c r="M830" s="4">
        <v>1007</v>
      </c>
      <c r="N830" s="4">
        <v>0</v>
      </c>
      <c r="O830" s="4">
        <v>0</v>
      </c>
      <c r="P830" s="4">
        <v>0</v>
      </c>
      <c r="Q830" s="4">
        <v>45</v>
      </c>
      <c r="R830" s="9"/>
      <c r="S830" s="9"/>
      <c r="T830" s="9"/>
      <c r="U830" s="9"/>
      <c r="V830" s="9"/>
    </row>
    <row r="831" spans="3:22" x14ac:dyDescent="0.25">
      <c r="C831" s="5">
        <v>44508</v>
      </c>
      <c r="D831" s="3">
        <v>0.60416666666666663</v>
      </c>
      <c r="J831" s="8"/>
      <c r="K831" s="8"/>
      <c r="L831" s="8"/>
      <c r="M831" s="8"/>
      <c r="R831" s="9"/>
      <c r="S831" s="9"/>
      <c r="T831" s="9"/>
      <c r="U831" s="9"/>
      <c r="V831" s="9"/>
    </row>
    <row r="832" spans="3:22" x14ac:dyDescent="0.25">
      <c r="C832" s="5">
        <v>44508</v>
      </c>
      <c r="D832" s="3">
        <v>0.61458333333333337</v>
      </c>
      <c r="J832" s="8"/>
      <c r="K832" s="8"/>
      <c r="L832" s="8"/>
      <c r="M832" s="8"/>
      <c r="R832" s="9"/>
      <c r="S832" s="9"/>
      <c r="T832" s="9"/>
      <c r="U832" s="9"/>
      <c r="V832" s="9"/>
    </row>
    <row r="833" spans="3:22" x14ac:dyDescent="0.25">
      <c r="C833" s="5">
        <v>44508</v>
      </c>
      <c r="D833" s="3">
        <v>0.625</v>
      </c>
      <c r="J833" s="8"/>
      <c r="K833" s="8"/>
      <c r="L833" s="8"/>
      <c r="M833" s="8"/>
      <c r="R833" s="9"/>
      <c r="S833" s="9"/>
      <c r="T833" s="9"/>
      <c r="U833" s="9"/>
      <c r="V833" s="9"/>
    </row>
    <row r="834" spans="3:22" x14ac:dyDescent="0.25">
      <c r="C834" s="5">
        <v>44508</v>
      </c>
      <c r="D834" s="3">
        <v>0.63541666666666663</v>
      </c>
      <c r="J834" s="8"/>
      <c r="K834" s="8"/>
      <c r="L834" s="8"/>
      <c r="M834" s="8"/>
      <c r="R834" s="9"/>
      <c r="S834" s="9"/>
      <c r="T834" s="9"/>
      <c r="U834" s="9"/>
      <c r="V834" s="9"/>
    </row>
    <row r="835" spans="3:22" x14ac:dyDescent="0.25">
      <c r="C835" s="5">
        <v>44508</v>
      </c>
      <c r="D835" s="3">
        <v>0.64583333333333337</v>
      </c>
      <c r="J835" s="8"/>
      <c r="K835" s="8"/>
      <c r="L835" s="8"/>
      <c r="M835" s="8"/>
      <c r="R835" s="9"/>
      <c r="S835" s="9"/>
      <c r="T835" s="9"/>
      <c r="U835" s="9"/>
      <c r="V835" s="9"/>
    </row>
    <row r="836" spans="3:22" x14ac:dyDescent="0.25">
      <c r="C836" s="5">
        <v>44508</v>
      </c>
      <c r="D836" s="3">
        <v>0.65625</v>
      </c>
      <c r="E836" s="6">
        <v>0</v>
      </c>
      <c r="F836" s="6">
        <v>0</v>
      </c>
      <c r="G836" s="6">
        <v>25</v>
      </c>
      <c r="H836" s="6">
        <v>1011.5</v>
      </c>
      <c r="I836" s="7">
        <v>62</v>
      </c>
      <c r="J836" s="4" t="s">
        <v>160</v>
      </c>
      <c r="K836" s="4">
        <v>35</v>
      </c>
      <c r="L836" s="4">
        <v>0</v>
      </c>
      <c r="M836" s="4">
        <v>1006</v>
      </c>
      <c r="N836" s="4">
        <v>0</v>
      </c>
      <c r="O836" s="4">
        <v>0</v>
      </c>
      <c r="P836" s="4">
        <v>0</v>
      </c>
      <c r="Q836" s="4">
        <v>157</v>
      </c>
      <c r="R836" s="9"/>
      <c r="S836" s="9"/>
      <c r="T836" s="9"/>
      <c r="U836" s="9"/>
      <c r="V836" s="9"/>
    </row>
    <row r="837" spans="3:22" x14ac:dyDescent="0.25">
      <c r="C837" s="5">
        <v>44508</v>
      </c>
      <c r="D837" s="3">
        <v>0.66666666666666663</v>
      </c>
      <c r="J837" s="8"/>
      <c r="K837" s="8"/>
      <c r="L837" s="8"/>
      <c r="M837" s="8"/>
      <c r="R837" s="9"/>
      <c r="S837" s="9"/>
      <c r="T837" s="9"/>
      <c r="U837" s="9"/>
      <c r="V837" s="9"/>
    </row>
    <row r="838" spans="3:22" x14ac:dyDescent="0.25">
      <c r="C838" s="5">
        <v>44508</v>
      </c>
      <c r="D838" s="3">
        <v>0.67708333333333337</v>
      </c>
      <c r="J838" s="8"/>
      <c r="K838" s="8"/>
      <c r="L838" s="8"/>
      <c r="M838" s="8"/>
      <c r="R838" s="9"/>
      <c r="S838" s="9"/>
      <c r="T838" s="9"/>
      <c r="U838" s="9"/>
      <c r="V838" s="9"/>
    </row>
    <row r="839" spans="3:22" x14ac:dyDescent="0.25">
      <c r="C839" s="5">
        <v>44508</v>
      </c>
      <c r="D839" s="3">
        <v>0.6875</v>
      </c>
      <c r="J839" s="8"/>
      <c r="K839" s="8"/>
      <c r="L839" s="8"/>
      <c r="M839" s="8"/>
      <c r="R839" s="9"/>
      <c r="S839" s="9"/>
      <c r="T839" s="9"/>
      <c r="U839" s="9"/>
      <c r="V839" s="9"/>
    </row>
    <row r="840" spans="3:22" x14ac:dyDescent="0.25">
      <c r="C840" s="5">
        <v>44508</v>
      </c>
      <c r="D840" s="3">
        <v>0.69791666666666663</v>
      </c>
      <c r="J840" s="8"/>
      <c r="K840" s="8"/>
      <c r="L840" s="8"/>
      <c r="M840" s="8"/>
      <c r="R840" s="9"/>
      <c r="S840" s="9"/>
      <c r="T840" s="9"/>
      <c r="U840" s="9"/>
      <c r="V840" s="9"/>
    </row>
    <row r="841" spans="3:22" x14ac:dyDescent="0.25">
      <c r="C841" s="5">
        <v>44508</v>
      </c>
      <c r="D841" s="3">
        <v>0.70833333333333337</v>
      </c>
      <c r="J841" s="8"/>
      <c r="K841" s="8"/>
      <c r="L841" s="8"/>
      <c r="M841" s="8"/>
      <c r="R841" s="9"/>
      <c r="S841" s="9"/>
      <c r="T841" s="9"/>
      <c r="U841" s="9"/>
      <c r="V841" s="9"/>
    </row>
    <row r="842" spans="3:22" x14ac:dyDescent="0.25">
      <c r="C842" s="5">
        <v>44508</v>
      </c>
      <c r="D842" s="3">
        <v>0.71875</v>
      </c>
      <c r="J842" s="8"/>
      <c r="K842" s="8"/>
      <c r="L842" s="8"/>
      <c r="M842" s="8"/>
      <c r="R842" s="9"/>
      <c r="S842" s="9"/>
      <c r="T842" s="9"/>
      <c r="U842" s="9"/>
      <c r="V842" s="9"/>
    </row>
    <row r="843" spans="3:22" x14ac:dyDescent="0.25">
      <c r="C843" s="5">
        <v>44508</v>
      </c>
      <c r="D843" s="3">
        <v>0.72916666666666663</v>
      </c>
      <c r="J843" s="8"/>
      <c r="K843" s="8"/>
      <c r="L843" s="8"/>
      <c r="M843" s="8"/>
      <c r="R843" s="9"/>
      <c r="S843" s="9"/>
      <c r="T843" s="9"/>
      <c r="U843" s="9"/>
      <c r="V843" s="9"/>
    </row>
    <row r="844" spans="3:22" x14ac:dyDescent="0.25">
      <c r="C844" s="5">
        <v>44508</v>
      </c>
      <c r="D844" s="3">
        <v>0.73958333333333337</v>
      </c>
      <c r="J844" s="8"/>
      <c r="K844" s="8"/>
      <c r="L844" s="8"/>
      <c r="M844" s="8"/>
      <c r="R844" s="9"/>
      <c r="S844" s="9"/>
      <c r="T844" s="9"/>
      <c r="U844" s="9"/>
      <c r="V844" s="9"/>
    </row>
    <row r="845" spans="3:22" x14ac:dyDescent="0.25">
      <c r="C845" s="5">
        <v>44508</v>
      </c>
      <c r="D845" s="3">
        <v>0.75</v>
      </c>
      <c r="J845" s="8"/>
      <c r="K845" s="8"/>
      <c r="L845" s="8"/>
      <c r="M845" s="8"/>
      <c r="R845" s="9"/>
      <c r="S845" s="9"/>
      <c r="T845" s="9"/>
      <c r="U845" s="9"/>
      <c r="V845" s="9"/>
    </row>
    <row r="846" spans="3:22" x14ac:dyDescent="0.25">
      <c r="C846" s="5">
        <v>44508</v>
      </c>
      <c r="D846" s="3">
        <v>0.76041666666666663</v>
      </c>
      <c r="J846" s="8"/>
      <c r="K846" s="8"/>
      <c r="L846" s="8"/>
      <c r="M846" s="8"/>
      <c r="R846" s="9"/>
      <c r="S846" s="9"/>
      <c r="T846" s="9"/>
      <c r="U846" s="9"/>
      <c r="V846" s="9"/>
    </row>
    <row r="847" spans="3:22" x14ac:dyDescent="0.25">
      <c r="C847" s="5">
        <v>44508</v>
      </c>
      <c r="D847" s="3">
        <v>0.77083333333333337</v>
      </c>
      <c r="J847" s="8"/>
      <c r="K847" s="8"/>
      <c r="L847" s="8"/>
      <c r="M847" s="8"/>
      <c r="R847" s="9"/>
      <c r="S847" s="9"/>
      <c r="T847" s="9"/>
      <c r="U847" s="9"/>
      <c r="V847" s="9"/>
    </row>
    <row r="848" spans="3:22" x14ac:dyDescent="0.25">
      <c r="C848" s="5">
        <v>44508</v>
      </c>
      <c r="D848" s="3">
        <v>0.78125</v>
      </c>
      <c r="E848" s="6">
        <v>0</v>
      </c>
      <c r="F848" s="6">
        <v>0</v>
      </c>
      <c r="G848" s="6">
        <v>22.9</v>
      </c>
      <c r="H848" s="6">
        <v>1012.7</v>
      </c>
      <c r="I848" s="7">
        <v>69</v>
      </c>
      <c r="J848" s="4" t="s">
        <v>161</v>
      </c>
      <c r="K848" s="4">
        <v>25</v>
      </c>
      <c r="L848" s="4">
        <v>66</v>
      </c>
      <c r="M848" s="4">
        <v>1005</v>
      </c>
      <c r="N848" s="4">
        <v>0</v>
      </c>
      <c r="O848" s="4">
        <v>0</v>
      </c>
      <c r="P848" s="4">
        <v>2</v>
      </c>
      <c r="Q848" s="4">
        <v>157</v>
      </c>
      <c r="R848" s="9"/>
      <c r="S848" s="9"/>
      <c r="T848" s="9"/>
      <c r="U848" s="9"/>
      <c r="V848" s="9"/>
    </row>
    <row r="849" spans="3:22" x14ac:dyDescent="0.25">
      <c r="C849" s="5">
        <v>44508</v>
      </c>
      <c r="D849" s="3">
        <v>0.79166666666666663</v>
      </c>
      <c r="E849" s="6">
        <v>0</v>
      </c>
      <c r="F849" s="6">
        <v>0</v>
      </c>
      <c r="G849" s="6">
        <v>22.4</v>
      </c>
      <c r="H849" s="6">
        <v>1013</v>
      </c>
      <c r="I849" s="7">
        <v>76</v>
      </c>
      <c r="J849" s="4" t="s">
        <v>162</v>
      </c>
      <c r="K849" s="4">
        <v>26</v>
      </c>
      <c r="L849" s="4">
        <v>63</v>
      </c>
      <c r="M849" s="4">
        <v>1005</v>
      </c>
      <c r="N849" s="4">
        <v>0</v>
      </c>
      <c r="O849" s="4">
        <v>0</v>
      </c>
      <c r="P849" s="4">
        <v>2</v>
      </c>
      <c r="Q849" s="4">
        <v>225</v>
      </c>
      <c r="R849" s="9"/>
      <c r="S849" s="9"/>
      <c r="T849" s="9"/>
      <c r="U849" s="9"/>
      <c r="V849" s="9"/>
    </row>
    <row r="850" spans="3:22" x14ac:dyDescent="0.25">
      <c r="C850" s="5">
        <v>44508</v>
      </c>
      <c r="D850" s="3">
        <v>0.80208333333333337</v>
      </c>
      <c r="J850" s="8"/>
      <c r="K850" s="8"/>
      <c r="L850" s="8"/>
      <c r="M850" s="8"/>
      <c r="R850" s="9"/>
      <c r="S850" s="9"/>
      <c r="T850" s="9"/>
      <c r="U850" s="9"/>
      <c r="V850" s="9"/>
    </row>
    <row r="851" spans="3:22" x14ac:dyDescent="0.25">
      <c r="C851" s="5">
        <v>44508</v>
      </c>
      <c r="D851" s="3">
        <v>0.8125</v>
      </c>
      <c r="J851" s="8"/>
      <c r="K851" s="8"/>
      <c r="L851" s="8"/>
      <c r="M851" s="8"/>
      <c r="R851" s="9"/>
      <c r="S851" s="9"/>
      <c r="T851" s="9"/>
      <c r="U851" s="9"/>
      <c r="V851" s="9"/>
    </row>
    <row r="852" spans="3:22" x14ac:dyDescent="0.25">
      <c r="C852" s="5">
        <v>44508</v>
      </c>
      <c r="D852" s="3">
        <v>0.82291666666666663</v>
      </c>
      <c r="J852" s="8"/>
      <c r="K852" s="8"/>
      <c r="L852" s="8"/>
      <c r="M852" s="8"/>
      <c r="R852" s="9"/>
      <c r="S852" s="9"/>
      <c r="T852" s="9"/>
      <c r="U852" s="9"/>
      <c r="V852" s="9"/>
    </row>
    <row r="853" spans="3:22" x14ac:dyDescent="0.25">
      <c r="C853" s="5">
        <v>44508</v>
      </c>
      <c r="D853" s="3">
        <v>0.83333333333333337</v>
      </c>
      <c r="J853" s="8"/>
      <c r="K853" s="8"/>
      <c r="L853" s="8"/>
      <c r="M853" s="8"/>
      <c r="R853" s="9"/>
      <c r="S853" s="9"/>
      <c r="T853" s="9"/>
      <c r="U853" s="9"/>
      <c r="V853" s="9"/>
    </row>
    <row r="854" spans="3:22" x14ac:dyDescent="0.25">
      <c r="C854" s="5">
        <v>44508</v>
      </c>
      <c r="D854" s="3">
        <v>0.84375</v>
      </c>
      <c r="J854" s="8"/>
      <c r="K854" s="8"/>
      <c r="L854" s="8"/>
      <c r="M854" s="8"/>
      <c r="R854" s="9"/>
      <c r="S854" s="9"/>
      <c r="T854" s="9"/>
      <c r="U854" s="9"/>
      <c r="V854" s="9"/>
    </row>
    <row r="855" spans="3:22" x14ac:dyDescent="0.25">
      <c r="C855" s="5">
        <v>44508</v>
      </c>
      <c r="D855" s="3">
        <v>0.85416666666666663</v>
      </c>
      <c r="E855" s="6">
        <v>0</v>
      </c>
      <c r="F855" s="6">
        <v>0</v>
      </c>
      <c r="G855" s="6">
        <v>21.8</v>
      </c>
      <c r="H855" s="6">
        <v>1013.9</v>
      </c>
      <c r="I855" s="7">
        <v>76</v>
      </c>
      <c r="J855" s="4" t="s">
        <v>163</v>
      </c>
      <c r="K855" s="4">
        <v>22</v>
      </c>
      <c r="L855" s="4">
        <v>74</v>
      </c>
      <c r="M855" s="4">
        <v>1006</v>
      </c>
      <c r="N855" s="4">
        <v>-1</v>
      </c>
      <c r="O855" s="4">
        <v>0</v>
      </c>
      <c r="P855" s="4">
        <v>3</v>
      </c>
      <c r="Q855" s="4">
        <v>180</v>
      </c>
      <c r="R855" s="9"/>
      <c r="S855" s="9"/>
      <c r="T855" s="9"/>
      <c r="U855" s="9"/>
      <c r="V855" s="9"/>
    </row>
    <row r="856" spans="3:22" x14ac:dyDescent="0.25">
      <c r="C856" s="5">
        <v>44508</v>
      </c>
      <c r="D856" s="3">
        <v>0.86458333333333337</v>
      </c>
      <c r="J856" s="8"/>
      <c r="K856" s="8"/>
      <c r="L856" s="8"/>
      <c r="M856" s="8"/>
      <c r="R856" s="9"/>
      <c r="S856" s="9"/>
      <c r="T856" s="9"/>
      <c r="U856" s="9"/>
      <c r="V856" s="9"/>
    </row>
    <row r="857" spans="3:22" x14ac:dyDescent="0.25">
      <c r="C857" s="5">
        <v>44508</v>
      </c>
      <c r="D857" s="3">
        <v>0.875</v>
      </c>
      <c r="J857" s="8"/>
      <c r="K857" s="8"/>
      <c r="L857" s="8"/>
      <c r="M857" s="8"/>
      <c r="R857" s="9"/>
      <c r="S857" s="9"/>
      <c r="T857" s="9"/>
      <c r="U857" s="9"/>
      <c r="V857" s="9"/>
    </row>
    <row r="858" spans="3:22" x14ac:dyDescent="0.25">
      <c r="C858" s="5">
        <v>44508</v>
      </c>
      <c r="D858" s="3">
        <v>0.88541666666666663</v>
      </c>
      <c r="J858" s="8"/>
      <c r="K858" s="8"/>
      <c r="L858" s="8"/>
      <c r="M858" s="8"/>
      <c r="R858" s="9"/>
      <c r="S858" s="9"/>
      <c r="T858" s="9"/>
      <c r="U858" s="9"/>
      <c r="V858" s="9"/>
    </row>
    <row r="859" spans="3:22" x14ac:dyDescent="0.25">
      <c r="C859" s="5">
        <v>44508</v>
      </c>
      <c r="D859" s="3">
        <v>0.89583333333333337</v>
      </c>
      <c r="J859" s="8"/>
      <c r="K859" s="8"/>
      <c r="L859" s="8"/>
      <c r="M859" s="8"/>
      <c r="R859" s="9"/>
      <c r="S859" s="9"/>
      <c r="T859" s="9"/>
      <c r="U859" s="9"/>
      <c r="V859" s="9"/>
    </row>
    <row r="860" spans="3:22" x14ac:dyDescent="0.25">
      <c r="C860" s="5">
        <v>44508</v>
      </c>
      <c r="D860" s="3">
        <v>0.90625</v>
      </c>
      <c r="E860" s="6">
        <v>0</v>
      </c>
      <c r="F860" s="6">
        <v>0</v>
      </c>
      <c r="G860" s="6">
        <v>21.5</v>
      </c>
      <c r="H860" s="6">
        <v>1014.4</v>
      </c>
      <c r="I860" s="7">
        <v>80</v>
      </c>
      <c r="J860" s="4" t="s">
        <v>164</v>
      </c>
      <c r="K860" s="4">
        <v>21</v>
      </c>
      <c r="L860" s="4">
        <v>81</v>
      </c>
      <c r="M860" s="4">
        <v>1007</v>
      </c>
      <c r="N860" s="4">
        <v>-1</v>
      </c>
      <c r="O860" s="4">
        <v>0</v>
      </c>
      <c r="P860" s="4">
        <v>2</v>
      </c>
      <c r="Q860" s="4">
        <v>0</v>
      </c>
      <c r="R860" s="9"/>
      <c r="S860" s="9"/>
      <c r="T860" s="9"/>
      <c r="U860" s="9"/>
      <c r="V860" s="9"/>
    </row>
    <row r="861" spans="3:22" x14ac:dyDescent="0.25">
      <c r="C861" s="5">
        <v>44508</v>
      </c>
      <c r="D861" s="3">
        <v>0.91666666666666663</v>
      </c>
      <c r="J861" s="8"/>
      <c r="K861" s="8"/>
      <c r="L861" s="8"/>
      <c r="M861" s="8"/>
      <c r="R861" s="9"/>
      <c r="S861" s="9"/>
      <c r="T861" s="9"/>
      <c r="U861" s="9"/>
      <c r="V861" s="9"/>
    </row>
    <row r="862" spans="3:22" x14ac:dyDescent="0.25">
      <c r="C862" s="5">
        <v>44508</v>
      </c>
      <c r="D862" s="3">
        <v>0.92708333333333337</v>
      </c>
      <c r="J862" s="8"/>
      <c r="K862" s="8"/>
      <c r="L862" s="8"/>
      <c r="M862" s="8"/>
      <c r="R862" s="9"/>
      <c r="S862" s="9"/>
      <c r="T862" s="9"/>
      <c r="U862" s="9"/>
      <c r="V862" s="9"/>
    </row>
    <row r="863" spans="3:22" x14ac:dyDescent="0.25">
      <c r="C863" s="5">
        <v>44508</v>
      </c>
      <c r="D863" s="3">
        <v>0.9375</v>
      </c>
      <c r="J863" s="8"/>
      <c r="K863" s="8"/>
      <c r="L863" s="8"/>
      <c r="M863" s="8"/>
      <c r="R863" s="9"/>
      <c r="S863" s="9"/>
      <c r="T863" s="9"/>
      <c r="U863" s="9"/>
      <c r="V863" s="9"/>
    </row>
    <row r="864" spans="3:22" x14ac:dyDescent="0.25">
      <c r="C864" s="5">
        <v>44508</v>
      </c>
      <c r="D864" s="3">
        <v>0.94791666666666663</v>
      </c>
      <c r="J864" s="8"/>
      <c r="K864" s="8"/>
      <c r="L864" s="8"/>
      <c r="M864" s="8"/>
      <c r="R864" s="9"/>
      <c r="S864" s="9"/>
      <c r="T864" s="9"/>
      <c r="U864" s="9"/>
      <c r="V864" s="9"/>
    </row>
    <row r="865" spans="3:22" x14ac:dyDescent="0.25">
      <c r="C865" s="5">
        <v>44508</v>
      </c>
      <c r="D865" s="3">
        <v>0.95833333333333337</v>
      </c>
      <c r="J865" s="8"/>
      <c r="K865" s="8"/>
      <c r="L865" s="8"/>
      <c r="M865" s="8"/>
      <c r="R865" s="9"/>
      <c r="S865" s="9"/>
      <c r="T865" s="9"/>
      <c r="U865" s="9"/>
      <c r="V865" s="9"/>
    </row>
    <row r="866" spans="3:22" x14ac:dyDescent="0.25">
      <c r="C866" s="5">
        <v>44508</v>
      </c>
      <c r="D866" s="3">
        <v>0.96875</v>
      </c>
      <c r="J866" s="8"/>
      <c r="K866" s="8"/>
      <c r="L866" s="8"/>
      <c r="M866" s="8"/>
      <c r="R866" s="9"/>
      <c r="S866" s="9"/>
      <c r="T866" s="9"/>
      <c r="U866" s="9"/>
      <c r="V866" s="9"/>
    </row>
    <row r="867" spans="3:22" x14ac:dyDescent="0.25">
      <c r="C867" s="5">
        <v>44508</v>
      </c>
      <c r="D867" s="3">
        <v>0.97916666666666663</v>
      </c>
      <c r="J867" s="8"/>
      <c r="K867" s="8"/>
      <c r="L867" s="8"/>
      <c r="M867" s="8"/>
      <c r="R867" s="9"/>
      <c r="S867" s="9"/>
      <c r="T867" s="9"/>
      <c r="U867" s="9"/>
      <c r="V867" s="9"/>
    </row>
    <row r="868" spans="3:22" x14ac:dyDescent="0.25">
      <c r="C868" s="5">
        <v>44508</v>
      </c>
      <c r="D868" s="3">
        <v>0.98958333333333337</v>
      </c>
      <c r="J868" s="8"/>
      <c r="K868" s="8"/>
      <c r="L868" s="8"/>
      <c r="M868" s="8"/>
      <c r="R868" s="9"/>
      <c r="S868" s="9"/>
      <c r="T868" s="9"/>
      <c r="U868" s="9"/>
      <c r="V868" s="9"/>
    </row>
    <row r="869" spans="3:22" x14ac:dyDescent="0.25">
      <c r="C869" s="5">
        <v>44509</v>
      </c>
      <c r="D869" s="3">
        <v>0</v>
      </c>
      <c r="J869" s="8"/>
      <c r="K869" s="8"/>
      <c r="L869" s="8"/>
      <c r="M869" s="8"/>
      <c r="R869" s="9"/>
      <c r="S869" s="9"/>
      <c r="T869" s="9"/>
      <c r="U869" s="9"/>
      <c r="V869" s="9"/>
    </row>
    <row r="870" spans="3:22" x14ac:dyDescent="0.25">
      <c r="C870" s="5">
        <v>44509</v>
      </c>
      <c r="D870" s="3">
        <v>1.0416666666666666E-2</v>
      </c>
      <c r="J870" s="8"/>
      <c r="K870" s="8"/>
      <c r="L870" s="8"/>
      <c r="M870" s="8"/>
      <c r="R870" s="9"/>
      <c r="S870" s="9"/>
      <c r="T870" s="9"/>
      <c r="U870" s="9"/>
      <c r="V870" s="9"/>
    </row>
    <row r="871" spans="3:22" x14ac:dyDescent="0.25">
      <c r="C871" s="5">
        <v>44509</v>
      </c>
      <c r="D871" s="3">
        <v>2.0833333333333332E-2</v>
      </c>
      <c r="J871" s="8"/>
      <c r="K871" s="8"/>
      <c r="L871" s="8"/>
      <c r="M871" s="8"/>
      <c r="R871" s="9"/>
      <c r="S871" s="9"/>
      <c r="T871" s="9"/>
      <c r="U871" s="9"/>
      <c r="V871" s="9"/>
    </row>
    <row r="872" spans="3:22" x14ac:dyDescent="0.25">
      <c r="C872" s="5">
        <v>44509</v>
      </c>
      <c r="D872" s="3">
        <v>3.125E-2</v>
      </c>
      <c r="J872" s="8"/>
      <c r="K872" s="8"/>
      <c r="L872" s="8"/>
      <c r="M872" s="8"/>
      <c r="R872" s="9"/>
      <c r="S872" s="9"/>
      <c r="T872" s="9"/>
      <c r="U872" s="9"/>
      <c r="V872" s="9"/>
    </row>
    <row r="873" spans="3:22" x14ac:dyDescent="0.25">
      <c r="C873" s="5">
        <v>44509</v>
      </c>
      <c r="D873" s="3">
        <v>4.1666666666666664E-2</v>
      </c>
      <c r="J873" s="8"/>
      <c r="K873" s="8"/>
      <c r="L873" s="8"/>
      <c r="M873" s="8"/>
      <c r="R873" s="9"/>
      <c r="S873" s="9"/>
      <c r="T873" s="9"/>
      <c r="U873" s="9"/>
      <c r="V873" s="9"/>
    </row>
    <row r="874" spans="3:22" x14ac:dyDescent="0.25">
      <c r="C874" s="5">
        <v>44509</v>
      </c>
      <c r="D874" s="3">
        <v>5.2083333333333336E-2</v>
      </c>
      <c r="J874" s="8"/>
      <c r="K874" s="8"/>
      <c r="L874" s="8"/>
      <c r="M874" s="8"/>
      <c r="R874" s="9"/>
      <c r="S874" s="9"/>
      <c r="T874" s="9"/>
      <c r="U874" s="9"/>
      <c r="V874" s="9"/>
    </row>
    <row r="875" spans="3:22" x14ac:dyDescent="0.25">
      <c r="C875" s="5">
        <v>44509</v>
      </c>
      <c r="D875" s="3">
        <v>6.25E-2</v>
      </c>
      <c r="J875" s="8"/>
      <c r="K875" s="8"/>
      <c r="L875" s="8"/>
      <c r="M875" s="8"/>
      <c r="R875" s="9"/>
      <c r="S875" s="9"/>
      <c r="T875" s="9"/>
      <c r="U875" s="9"/>
      <c r="V875" s="9"/>
    </row>
    <row r="876" spans="3:22" x14ac:dyDescent="0.25">
      <c r="C876" s="5">
        <v>44509</v>
      </c>
      <c r="D876" s="3">
        <v>7.2916666666666671E-2</v>
      </c>
      <c r="J876" s="8"/>
      <c r="K876" s="8"/>
      <c r="L876" s="8"/>
      <c r="M876" s="8"/>
      <c r="R876" s="9"/>
      <c r="S876" s="9"/>
      <c r="T876" s="9"/>
      <c r="U876" s="9"/>
      <c r="V876" s="9"/>
    </row>
    <row r="877" spans="3:22" x14ac:dyDescent="0.25">
      <c r="C877" s="5">
        <v>44509</v>
      </c>
      <c r="D877" s="3">
        <v>8.3333333333333329E-2</v>
      </c>
      <c r="J877" s="8"/>
      <c r="K877" s="8"/>
      <c r="L877" s="8"/>
      <c r="M877" s="8"/>
      <c r="R877" s="9"/>
      <c r="S877" s="9"/>
      <c r="T877" s="9"/>
      <c r="U877" s="9"/>
      <c r="V877" s="9"/>
    </row>
    <row r="878" spans="3:22" x14ac:dyDescent="0.25">
      <c r="C878" s="5">
        <v>44509</v>
      </c>
      <c r="D878" s="3">
        <v>9.375E-2</v>
      </c>
      <c r="J878" s="8"/>
      <c r="K878" s="8"/>
      <c r="L878" s="8"/>
      <c r="M878" s="8"/>
      <c r="R878" s="9"/>
      <c r="S878" s="9"/>
      <c r="T878" s="9"/>
      <c r="U878" s="9"/>
      <c r="V878" s="9"/>
    </row>
    <row r="879" spans="3:22" x14ac:dyDescent="0.25">
      <c r="C879" s="5">
        <v>44509</v>
      </c>
      <c r="D879" s="3">
        <v>0.10416666666666667</v>
      </c>
      <c r="J879" s="8"/>
      <c r="K879" s="8"/>
      <c r="L879" s="8"/>
      <c r="M879" s="8"/>
      <c r="R879" s="9"/>
      <c r="S879" s="9"/>
      <c r="T879" s="9"/>
      <c r="U879" s="9"/>
      <c r="V879" s="9"/>
    </row>
    <row r="880" spans="3:22" x14ac:dyDescent="0.25">
      <c r="C880" s="5">
        <v>44509</v>
      </c>
      <c r="D880" s="3">
        <v>0.11458333333333333</v>
      </c>
      <c r="J880" s="8"/>
      <c r="K880" s="8"/>
      <c r="L880" s="8"/>
      <c r="M880" s="8"/>
      <c r="R880" s="9"/>
      <c r="S880" s="9"/>
      <c r="T880" s="9"/>
      <c r="U880" s="9"/>
      <c r="V880" s="9"/>
    </row>
    <row r="881" spans="3:22" x14ac:dyDescent="0.25">
      <c r="C881" s="5">
        <v>44509</v>
      </c>
      <c r="D881" s="3">
        <v>0.125</v>
      </c>
      <c r="J881" s="8"/>
      <c r="K881" s="8"/>
      <c r="L881" s="8"/>
      <c r="M881" s="8"/>
      <c r="R881" s="9"/>
      <c r="S881" s="9"/>
      <c r="T881" s="9"/>
      <c r="U881" s="9"/>
      <c r="V881" s="9"/>
    </row>
    <row r="882" spans="3:22" x14ac:dyDescent="0.25">
      <c r="C882" s="5">
        <v>44509</v>
      </c>
      <c r="D882" s="3">
        <v>0.13541666666666666</v>
      </c>
      <c r="J882" s="8"/>
      <c r="K882" s="8"/>
      <c r="L882" s="8"/>
      <c r="M882" s="8"/>
      <c r="R882" s="9"/>
      <c r="S882" s="9"/>
      <c r="T882" s="9"/>
      <c r="U882" s="9"/>
      <c r="V882" s="9"/>
    </row>
    <row r="883" spans="3:22" x14ac:dyDescent="0.25">
      <c r="C883" s="5">
        <v>44509</v>
      </c>
      <c r="D883" s="3">
        <v>0.14583333333333334</v>
      </c>
      <c r="J883" s="8"/>
      <c r="K883" s="8"/>
      <c r="L883" s="8"/>
      <c r="M883" s="8"/>
      <c r="R883" s="9"/>
      <c r="S883" s="9"/>
      <c r="T883" s="9"/>
      <c r="U883" s="9"/>
      <c r="V883" s="9"/>
    </row>
    <row r="884" spans="3:22" x14ac:dyDescent="0.25">
      <c r="C884" s="5">
        <v>44509</v>
      </c>
      <c r="D884" s="3">
        <v>0.15625</v>
      </c>
      <c r="J884" s="8"/>
      <c r="K884" s="8"/>
      <c r="L884" s="8"/>
      <c r="M884" s="8"/>
      <c r="R884" s="9"/>
      <c r="S884" s="9"/>
      <c r="T884" s="9"/>
      <c r="U884" s="9"/>
      <c r="V884" s="9"/>
    </row>
    <row r="885" spans="3:22" x14ac:dyDescent="0.25">
      <c r="C885" s="5">
        <v>44509</v>
      </c>
      <c r="D885" s="3">
        <v>0.16666666666666666</v>
      </c>
      <c r="J885" s="8"/>
      <c r="K885" s="8"/>
      <c r="L885" s="8"/>
      <c r="M885" s="8"/>
      <c r="R885" s="9"/>
      <c r="S885" s="9"/>
      <c r="T885" s="9"/>
      <c r="U885" s="9"/>
      <c r="V885" s="9"/>
    </row>
    <row r="886" spans="3:22" x14ac:dyDescent="0.25">
      <c r="C886" s="5">
        <v>44509</v>
      </c>
      <c r="D886" s="3">
        <v>0.17708333333333334</v>
      </c>
      <c r="J886" s="8"/>
      <c r="K886" s="8"/>
      <c r="L886" s="8"/>
      <c r="M886" s="8"/>
      <c r="R886" s="9"/>
      <c r="S886" s="9"/>
      <c r="T886" s="9"/>
      <c r="U886" s="9"/>
      <c r="V886" s="9"/>
    </row>
    <row r="887" spans="3:22" x14ac:dyDescent="0.25">
      <c r="C887" s="5">
        <v>44509</v>
      </c>
      <c r="D887" s="3">
        <v>0.1875</v>
      </c>
      <c r="J887" s="8"/>
      <c r="K887" s="8"/>
      <c r="L887" s="8"/>
      <c r="M887" s="8"/>
      <c r="R887" s="9"/>
      <c r="S887" s="9"/>
      <c r="T887" s="9"/>
      <c r="U887" s="9"/>
      <c r="V887" s="9"/>
    </row>
    <row r="888" spans="3:22" x14ac:dyDescent="0.25">
      <c r="C888" s="5">
        <v>44509</v>
      </c>
      <c r="D888" s="3">
        <v>0.19791666666666666</v>
      </c>
      <c r="J888" s="8"/>
      <c r="K888" s="8"/>
      <c r="L888" s="8"/>
      <c r="M888" s="8"/>
      <c r="R888" s="9"/>
      <c r="S888" s="9"/>
      <c r="T888" s="9"/>
      <c r="U888" s="9"/>
      <c r="V888" s="9"/>
    </row>
    <row r="889" spans="3:22" x14ac:dyDescent="0.25">
      <c r="C889" s="5">
        <v>44509</v>
      </c>
      <c r="D889" s="3">
        <v>0.20833333333333334</v>
      </c>
      <c r="J889" s="8"/>
      <c r="K889" s="8"/>
      <c r="L889" s="8"/>
      <c r="M889" s="8"/>
      <c r="R889" s="9"/>
      <c r="S889" s="9"/>
      <c r="T889" s="9"/>
      <c r="U889" s="9"/>
      <c r="V889" s="9"/>
    </row>
    <row r="890" spans="3:22" x14ac:dyDescent="0.25">
      <c r="C890" s="5">
        <v>44509</v>
      </c>
      <c r="D890" s="3">
        <v>0.21875</v>
      </c>
      <c r="J890" s="8"/>
      <c r="K890" s="8"/>
      <c r="L890" s="8"/>
      <c r="M890" s="8"/>
      <c r="R890" s="9"/>
      <c r="S890" s="9"/>
      <c r="T890" s="9"/>
      <c r="U890" s="9"/>
      <c r="V890" s="9"/>
    </row>
    <row r="891" spans="3:22" x14ac:dyDescent="0.25">
      <c r="C891" s="5">
        <v>44509</v>
      </c>
      <c r="D891" s="3">
        <v>0.22916666666666666</v>
      </c>
      <c r="J891" s="8"/>
      <c r="K891" s="8"/>
      <c r="L891" s="8"/>
      <c r="M891" s="8"/>
      <c r="R891" s="9"/>
      <c r="S891" s="9"/>
      <c r="T891" s="9"/>
      <c r="U891" s="9"/>
      <c r="V891" s="9"/>
    </row>
    <row r="892" spans="3:22" x14ac:dyDescent="0.25">
      <c r="C892" s="5">
        <v>44509</v>
      </c>
      <c r="D892" s="3">
        <v>0.23958333333333334</v>
      </c>
      <c r="J892" s="8"/>
      <c r="K892" s="8"/>
      <c r="L892" s="8"/>
      <c r="M892" s="8"/>
      <c r="R892" s="9"/>
      <c r="S892" s="9"/>
      <c r="T892" s="9"/>
      <c r="U892" s="9"/>
      <c r="V892" s="9"/>
    </row>
    <row r="893" spans="3:22" x14ac:dyDescent="0.25">
      <c r="C893" s="5">
        <v>44509</v>
      </c>
      <c r="D893" s="3">
        <v>0.25</v>
      </c>
      <c r="J893" s="8"/>
      <c r="K893" s="8"/>
      <c r="L893" s="8"/>
      <c r="M893" s="8"/>
      <c r="R893" s="9"/>
      <c r="S893" s="9"/>
      <c r="T893" s="9"/>
      <c r="U893" s="9"/>
      <c r="V893" s="9"/>
    </row>
    <row r="894" spans="3:22" x14ac:dyDescent="0.25">
      <c r="C894" s="5">
        <v>44509</v>
      </c>
      <c r="D894" s="3">
        <v>0.26041666666666669</v>
      </c>
      <c r="J894" s="8"/>
      <c r="K894" s="8"/>
      <c r="L894" s="8"/>
      <c r="M894" s="8"/>
      <c r="R894" s="9"/>
      <c r="S894" s="9"/>
      <c r="T894" s="9"/>
      <c r="U894" s="9"/>
      <c r="V894" s="9"/>
    </row>
    <row r="895" spans="3:22" x14ac:dyDescent="0.25">
      <c r="C895" s="5">
        <v>44509</v>
      </c>
      <c r="D895" s="3">
        <v>0.27083333333333331</v>
      </c>
      <c r="J895" s="8"/>
      <c r="K895" s="8"/>
      <c r="L895" s="8"/>
      <c r="M895" s="8"/>
      <c r="R895" s="9"/>
      <c r="S895" s="9"/>
      <c r="T895" s="9"/>
      <c r="U895" s="9"/>
      <c r="V895" s="9"/>
    </row>
    <row r="896" spans="3:22" x14ac:dyDescent="0.25">
      <c r="C896" s="5">
        <v>44509</v>
      </c>
      <c r="D896" s="3">
        <v>0.28125</v>
      </c>
      <c r="J896" s="8"/>
      <c r="K896" s="8"/>
      <c r="L896" s="8"/>
      <c r="M896" s="8"/>
      <c r="R896" s="9"/>
      <c r="S896" s="9"/>
      <c r="T896" s="9"/>
      <c r="U896" s="9"/>
      <c r="V896" s="9"/>
    </row>
    <row r="897" spans="3:22" x14ac:dyDescent="0.25">
      <c r="C897" s="5">
        <v>44509</v>
      </c>
      <c r="D897" s="3">
        <v>0.29166666666666669</v>
      </c>
      <c r="J897" s="8"/>
      <c r="K897" s="8"/>
      <c r="L897" s="8"/>
      <c r="M897" s="8"/>
      <c r="R897" s="9"/>
      <c r="S897" s="9"/>
      <c r="T897" s="9"/>
      <c r="U897" s="9"/>
      <c r="V897" s="9"/>
    </row>
    <row r="898" spans="3:22" x14ac:dyDescent="0.25">
      <c r="C898" s="5">
        <v>44509</v>
      </c>
      <c r="D898" s="3">
        <v>0.30208333333333331</v>
      </c>
      <c r="J898" s="8"/>
      <c r="K898" s="8"/>
      <c r="L898" s="8"/>
      <c r="M898" s="8"/>
      <c r="R898" s="9"/>
      <c r="S898" s="9"/>
      <c r="T898" s="9"/>
      <c r="U898" s="9"/>
      <c r="V898" s="9"/>
    </row>
    <row r="899" spans="3:22" x14ac:dyDescent="0.25">
      <c r="C899" s="5">
        <v>44509</v>
      </c>
      <c r="D899" s="3">
        <v>0.3125</v>
      </c>
      <c r="J899" s="8"/>
      <c r="K899" s="8"/>
      <c r="L899" s="8"/>
      <c r="M899" s="8"/>
      <c r="R899" s="9"/>
      <c r="S899" s="9"/>
      <c r="T899" s="9"/>
      <c r="U899" s="9"/>
      <c r="V899" s="9"/>
    </row>
    <row r="900" spans="3:22" x14ac:dyDescent="0.25">
      <c r="C900" s="5">
        <v>44509</v>
      </c>
      <c r="D900" s="3">
        <v>0.32291666666666669</v>
      </c>
      <c r="J900" s="8"/>
      <c r="K900" s="8"/>
      <c r="L900" s="8"/>
      <c r="M900" s="8"/>
      <c r="R900" s="9"/>
      <c r="S900" s="9"/>
      <c r="T900" s="9"/>
      <c r="U900" s="9"/>
      <c r="V900" s="9"/>
    </row>
    <row r="901" spans="3:22" x14ac:dyDescent="0.25">
      <c r="C901" s="5">
        <v>44509</v>
      </c>
      <c r="D901" s="3">
        <v>0.33333333333333331</v>
      </c>
      <c r="J901" s="8"/>
      <c r="K901" s="8"/>
      <c r="L901" s="8"/>
      <c r="M901" s="8"/>
      <c r="R901" s="9"/>
      <c r="S901" s="9"/>
      <c r="T901" s="9"/>
      <c r="U901" s="9"/>
      <c r="V901" s="9"/>
    </row>
    <row r="902" spans="3:22" x14ac:dyDescent="0.25">
      <c r="C902" s="5">
        <v>44509</v>
      </c>
      <c r="D902" s="3">
        <v>0.34375</v>
      </c>
      <c r="J902" s="8"/>
      <c r="K902" s="8"/>
      <c r="L902" s="8"/>
      <c r="M902" s="8"/>
      <c r="R902" s="9"/>
      <c r="S902" s="9"/>
      <c r="T902" s="9"/>
      <c r="U902" s="9"/>
      <c r="V902" s="9"/>
    </row>
    <row r="903" spans="3:22" x14ac:dyDescent="0.25">
      <c r="C903" s="5">
        <v>44509</v>
      </c>
      <c r="D903" s="3">
        <v>0.35416666666666669</v>
      </c>
      <c r="J903" s="8"/>
      <c r="K903" s="8"/>
      <c r="L903" s="8"/>
      <c r="M903" s="8"/>
      <c r="R903" s="9"/>
      <c r="S903" s="9"/>
      <c r="T903" s="9"/>
      <c r="U903" s="9"/>
      <c r="V903" s="9"/>
    </row>
    <row r="904" spans="3:22" x14ac:dyDescent="0.25">
      <c r="C904" s="5">
        <v>44509</v>
      </c>
      <c r="D904" s="3">
        <v>0.36458333333333331</v>
      </c>
      <c r="J904" s="8"/>
      <c r="K904" s="8"/>
      <c r="L904" s="8"/>
      <c r="M904" s="8"/>
      <c r="R904" s="9"/>
      <c r="S904" s="9"/>
      <c r="T904" s="9"/>
      <c r="U904" s="9"/>
      <c r="V904" s="9"/>
    </row>
    <row r="905" spans="3:22" x14ac:dyDescent="0.25">
      <c r="C905" s="5">
        <v>44509</v>
      </c>
      <c r="D905" s="3">
        <v>0.375</v>
      </c>
      <c r="J905" s="8"/>
      <c r="K905" s="8"/>
      <c r="L905" s="8"/>
      <c r="M905" s="8"/>
      <c r="R905" s="9"/>
      <c r="S905" s="9"/>
      <c r="T905" s="9"/>
      <c r="U905" s="9"/>
      <c r="V905" s="9"/>
    </row>
    <row r="906" spans="3:22" x14ac:dyDescent="0.25">
      <c r="C906" s="5">
        <v>44509</v>
      </c>
      <c r="D906" s="3">
        <v>0.38541666666666669</v>
      </c>
      <c r="J906" s="8"/>
      <c r="K906" s="8"/>
      <c r="L906" s="8"/>
      <c r="M906" s="8"/>
      <c r="R906" s="9"/>
      <c r="S906" s="9"/>
      <c r="T906" s="9"/>
      <c r="U906" s="9"/>
      <c r="V906" s="9"/>
    </row>
    <row r="907" spans="3:22" x14ac:dyDescent="0.25">
      <c r="C907" s="5">
        <v>44509</v>
      </c>
      <c r="D907" s="3">
        <v>0.39583333333333331</v>
      </c>
      <c r="J907" s="8"/>
      <c r="K907" s="8"/>
      <c r="L907" s="8"/>
      <c r="M907" s="8"/>
      <c r="R907" s="9"/>
      <c r="S907" s="9"/>
      <c r="T907" s="9"/>
      <c r="U907" s="9"/>
      <c r="V907" s="9"/>
    </row>
    <row r="908" spans="3:22" x14ac:dyDescent="0.25">
      <c r="C908" s="5">
        <v>44509</v>
      </c>
      <c r="D908" s="3">
        <v>0.40625</v>
      </c>
      <c r="J908" s="8"/>
      <c r="K908" s="8"/>
      <c r="L908" s="8"/>
      <c r="M908" s="8"/>
      <c r="R908" s="9"/>
      <c r="S908" s="9"/>
      <c r="T908" s="9"/>
      <c r="U908" s="9"/>
      <c r="V908" s="9"/>
    </row>
    <row r="909" spans="3:22" x14ac:dyDescent="0.25">
      <c r="C909" s="5">
        <v>44509</v>
      </c>
      <c r="D909" s="3">
        <v>0.41666666666666669</v>
      </c>
      <c r="J909" s="8"/>
      <c r="K909" s="8"/>
      <c r="L909" s="8"/>
      <c r="M909" s="8"/>
      <c r="R909" s="9"/>
      <c r="S909" s="9"/>
      <c r="T909" s="9"/>
      <c r="U909" s="9"/>
      <c r="V909" s="9"/>
    </row>
    <row r="910" spans="3:22" x14ac:dyDescent="0.25">
      <c r="C910" s="5">
        <v>44509</v>
      </c>
      <c r="D910" s="3">
        <v>0.42708333333333331</v>
      </c>
      <c r="J910" s="8"/>
      <c r="K910" s="8"/>
      <c r="L910" s="8"/>
      <c r="M910" s="8"/>
      <c r="R910" s="9"/>
      <c r="S910" s="9"/>
      <c r="T910" s="9"/>
      <c r="U910" s="9"/>
      <c r="V910" s="9"/>
    </row>
    <row r="911" spans="3:22" x14ac:dyDescent="0.25">
      <c r="C911" s="5">
        <v>44509</v>
      </c>
      <c r="D911" s="3">
        <v>0.4375</v>
      </c>
      <c r="J911" s="8"/>
      <c r="K911" s="8"/>
      <c r="L911" s="8"/>
      <c r="M911" s="8"/>
      <c r="R911" s="9"/>
      <c r="S911" s="9"/>
      <c r="T911" s="9"/>
      <c r="U911" s="9"/>
      <c r="V911" s="9"/>
    </row>
    <row r="912" spans="3:22" x14ac:dyDescent="0.25">
      <c r="C912" s="5">
        <v>44509</v>
      </c>
      <c r="D912" s="3">
        <v>0.44791666666666669</v>
      </c>
      <c r="J912" s="8"/>
      <c r="K912" s="8"/>
      <c r="L912" s="8"/>
      <c r="M912" s="8"/>
      <c r="R912" s="9"/>
      <c r="S912" s="9"/>
      <c r="T912" s="9"/>
      <c r="U912" s="9"/>
      <c r="V912" s="9"/>
    </row>
    <row r="913" spans="3:22" x14ac:dyDescent="0.25">
      <c r="C913" s="5">
        <v>44509</v>
      </c>
      <c r="D913" s="3">
        <v>0.45833333333333331</v>
      </c>
      <c r="J913" s="8"/>
      <c r="K913" s="8"/>
      <c r="L913" s="8"/>
      <c r="M913" s="8"/>
      <c r="R913" s="9"/>
      <c r="S913" s="9"/>
      <c r="T913" s="9"/>
      <c r="U913" s="9"/>
      <c r="V913" s="9"/>
    </row>
    <row r="914" spans="3:22" x14ac:dyDescent="0.25">
      <c r="C914" s="5">
        <v>44509</v>
      </c>
      <c r="D914" s="3">
        <v>0.46875</v>
      </c>
      <c r="J914" s="8"/>
      <c r="K914" s="8"/>
      <c r="L914" s="8"/>
      <c r="M914" s="8"/>
      <c r="R914" s="9"/>
      <c r="S914" s="9"/>
      <c r="T914" s="9"/>
      <c r="U914" s="9"/>
      <c r="V914" s="9"/>
    </row>
    <row r="915" spans="3:22" x14ac:dyDescent="0.25">
      <c r="C915" s="5">
        <v>44509</v>
      </c>
      <c r="D915" s="3">
        <v>0.47916666666666669</v>
      </c>
      <c r="J915" s="8"/>
      <c r="K915" s="8"/>
      <c r="L915" s="8"/>
      <c r="M915" s="8"/>
      <c r="R915" s="9"/>
      <c r="S915" s="9"/>
      <c r="T915" s="9"/>
      <c r="U915" s="9"/>
      <c r="V915" s="9"/>
    </row>
    <row r="916" spans="3:22" x14ac:dyDescent="0.25">
      <c r="C916" s="5">
        <v>44509</v>
      </c>
      <c r="D916" s="3">
        <v>0.48958333333333331</v>
      </c>
      <c r="J916" s="8"/>
      <c r="K916" s="8"/>
      <c r="L916" s="8"/>
      <c r="M916" s="8"/>
      <c r="R916" s="9"/>
      <c r="S916" s="9"/>
      <c r="T916" s="9"/>
      <c r="U916" s="9"/>
      <c r="V916" s="9"/>
    </row>
    <row r="917" spans="3:22" x14ac:dyDescent="0.25">
      <c r="C917" s="5">
        <v>44509</v>
      </c>
      <c r="D917" s="3">
        <v>0.5</v>
      </c>
      <c r="J917" s="8"/>
      <c r="K917" s="8"/>
      <c r="L917" s="8"/>
      <c r="M917" s="8"/>
      <c r="R917" s="9"/>
      <c r="S917" s="9"/>
      <c r="T917" s="9"/>
      <c r="U917" s="9"/>
      <c r="V917" s="9"/>
    </row>
    <row r="918" spans="3:22" x14ac:dyDescent="0.25">
      <c r="C918" s="5">
        <v>44509</v>
      </c>
      <c r="D918" s="3">
        <v>0.51041666666666663</v>
      </c>
      <c r="J918" s="8"/>
      <c r="K918" s="8"/>
      <c r="L918" s="8"/>
      <c r="M918" s="8"/>
      <c r="R918" s="9"/>
      <c r="S918" s="9"/>
      <c r="T918" s="9"/>
      <c r="U918" s="9"/>
      <c r="V918" s="9"/>
    </row>
    <row r="919" spans="3:22" x14ac:dyDescent="0.25">
      <c r="C919" s="5">
        <v>44509</v>
      </c>
      <c r="D919" s="3">
        <v>0.52083333333333337</v>
      </c>
      <c r="J919" s="8"/>
      <c r="K919" s="8"/>
      <c r="L919" s="8"/>
      <c r="M919" s="8"/>
      <c r="R919" s="9"/>
      <c r="S919" s="9"/>
      <c r="T919" s="9"/>
      <c r="U919" s="9"/>
      <c r="V919" s="9"/>
    </row>
    <row r="920" spans="3:22" x14ac:dyDescent="0.25">
      <c r="C920" s="5">
        <v>44509</v>
      </c>
      <c r="D920" s="3">
        <v>0.53125</v>
      </c>
      <c r="J920" s="8"/>
      <c r="K920" s="8"/>
      <c r="L920" s="8"/>
      <c r="M920" s="8"/>
      <c r="R920" s="9"/>
      <c r="S920" s="9"/>
      <c r="T920" s="9"/>
      <c r="U920" s="9"/>
      <c r="V920" s="9"/>
    </row>
    <row r="921" spans="3:22" x14ac:dyDescent="0.25">
      <c r="C921" s="5">
        <v>44509</v>
      </c>
      <c r="D921" s="3">
        <v>0.54166666666666663</v>
      </c>
      <c r="J921" s="8"/>
      <c r="K921" s="8"/>
      <c r="L921" s="8"/>
      <c r="M921" s="8"/>
      <c r="R921" s="9"/>
      <c r="S921" s="9"/>
      <c r="T921" s="9"/>
      <c r="U921" s="9"/>
      <c r="V921" s="9"/>
    </row>
    <row r="922" spans="3:22" x14ac:dyDescent="0.25">
      <c r="C922" s="5">
        <v>44509</v>
      </c>
      <c r="D922" s="3">
        <v>0.55208333333333337</v>
      </c>
      <c r="J922" s="8"/>
      <c r="K922" s="8"/>
      <c r="L922" s="8"/>
      <c r="M922" s="8"/>
      <c r="R922" s="9"/>
      <c r="S922" s="9"/>
      <c r="T922" s="9"/>
      <c r="U922" s="9"/>
      <c r="V922" s="9"/>
    </row>
    <row r="923" spans="3:22" x14ac:dyDescent="0.25">
      <c r="C923" s="5">
        <v>44509</v>
      </c>
      <c r="D923" s="3">
        <v>0.5625</v>
      </c>
      <c r="J923" s="8"/>
      <c r="K923" s="8"/>
      <c r="L923" s="8"/>
      <c r="M923" s="8"/>
      <c r="R923" s="9"/>
      <c r="S923" s="9"/>
      <c r="T923" s="9"/>
      <c r="U923" s="9"/>
      <c r="V923" s="9"/>
    </row>
    <row r="924" spans="3:22" x14ac:dyDescent="0.25">
      <c r="C924" s="5">
        <v>44509</v>
      </c>
      <c r="D924" s="3">
        <v>0.57291666666666663</v>
      </c>
      <c r="J924" s="8"/>
      <c r="K924" s="8"/>
      <c r="L924" s="8"/>
      <c r="M924" s="8"/>
      <c r="R924" s="9"/>
      <c r="S924" s="9"/>
      <c r="T924" s="9"/>
      <c r="U924" s="9"/>
      <c r="V924" s="9"/>
    </row>
    <row r="925" spans="3:22" x14ac:dyDescent="0.25">
      <c r="C925" s="5">
        <v>44509</v>
      </c>
      <c r="D925" s="3">
        <v>0.58333333333333337</v>
      </c>
      <c r="J925" s="8"/>
      <c r="K925" s="8"/>
      <c r="L925" s="8"/>
      <c r="M925" s="8"/>
      <c r="R925" s="9"/>
      <c r="S925" s="9"/>
      <c r="T925" s="9"/>
      <c r="U925" s="9"/>
      <c r="V925" s="9"/>
    </row>
    <row r="926" spans="3:22" x14ac:dyDescent="0.25">
      <c r="C926" s="5">
        <v>44509</v>
      </c>
      <c r="D926" s="3">
        <v>0.59375</v>
      </c>
      <c r="J926" s="8"/>
      <c r="K926" s="8"/>
      <c r="L926" s="8"/>
      <c r="M926" s="8"/>
      <c r="R926" s="9"/>
      <c r="S926" s="9"/>
      <c r="T926" s="9"/>
      <c r="U926" s="9"/>
      <c r="V926" s="9"/>
    </row>
    <row r="927" spans="3:22" x14ac:dyDescent="0.25">
      <c r="C927" s="5">
        <v>44509</v>
      </c>
      <c r="D927" s="3">
        <v>0.60416666666666663</v>
      </c>
      <c r="J927" s="8"/>
      <c r="K927" s="8"/>
      <c r="L927" s="8"/>
      <c r="M927" s="8"/>
      <c r="R927" s="9"/>
      <c r="S927" s="9"/>
      <c r="T927" s="9"/>
      <c r="U927" s="9"/>
      <c r="V927" s="9"/>
    </row>
    <row r="928" spans="3:22" x14ac:dyDescent="0.25">
      <c r="C928" s="5">
        <v>44509</v>
      </c>
      <c r="D928" s="3">
        <v>0.61458333333333337</v>
      </c>
      <c r="J928" s="8"/>
      <c r="K928" s="8"/>
      <c r="L928" s="8"/>
      <c r="M928" s="8"/>
      <c r="R928" s="9"/>
      <c r="S928" s="9"/>
      <c r="T928" s="9"/>
      <c r="U928" s="9"/>
      <c r="V928" s="9"/>
    </row>
    <row r="929" spans="3:22" x14ac:dyDescent="0.25">
      <c r="C929" s="5">
        <v>44509</v>
      </c>
      <c r="D929" s="3">
        <v>0.625</v>
      </c>
      <c r="J929" s="8"/>
      <c r="K929" s="8"/>
      <c r="L929" s="8"/>
      <c r="M929" s="8"/>
      <c r="R929" s="9"/>
      <c r="S929" s="9"/>
      <c r="T929" s="9"/>
      <c r="U929" s="9"/>
      <c r="V929" s="9"/>
    </row>
    <row r="930" spans="3:22" x14ac:dyDescent="0.25">
      <c r="C930" s="5">
        <v>44509</v>
      </c>
      <c r="D930" s="3">
        <v>0.63541666666666663</v>
      </c>
      <c r="J930" s="8"/>
      <c r="K930" s="8"/>
      <c r="L930" s="8"/>
      <c r="M930" s="8"/>
      <c r="R930" s="9"/>
      <c r="S930" s="9"/>
      <c r="T930" s="9"/>
      <c r="U930" s="9"/>
      <c r="V930" s="9"/>
    </row>
    <row r="931" spans="3:22" x14ac:dyDescent="0.25">
      <c r="C931" s="5">
        <v>44509</v>
      </c>
      <c r="D931" s="3">
        <v>0.64583333333333337</v>
      </c>
      <c r="J931" s="8"/>
      <c r="K931" s="8"/>
      <c r="L931" s="8"/>
      <c r="M931" s="8"/>
      <c r="R931" s="9"/>
      <c r="S931" s="9"/>
      <c r="T931" s="9"/>
      <c r="U931" s="9"/>
      <c r="V931" s="9"/>
    </row>
    <row r="932" spans="3:22" x14ac:dyDescent="0.25">
      <c r="C932" s="5">
        <v>44509</v>
      </c>
      <c r="D932" s="3">
        <v>0.65625</v>
      </c>
      <c r="J932" s="8"/>
      <c r="K932" s="8"/>
      <c r="L932" s="8"/>
      <c r="M932" s="8"/>
      <c r="R932" s="9"/>
      <c r="S932" s="9"/>
      <c r="T932" s="9"/>
      <c r="U932" s="9"/>
      <c r="V932" s="9"/>
    </row>
    <row r="933" spans="3:22" x14ac:dyDescent="0.25">
      <c r="C933" s="5">
        <v>44509</v>
      </c>
      <c r="D933" s="3">
        <v>0.66666666666666663</v>
      </c>
      <c r="J933" s="8"/>
      <c r="K933" s="8"/>
      <c r="L933" s="8"/>
      <c r="M933" s="8"/>
      <c r="R933" s="9"/>
      <c r="S933" s="9"/>
      <c r="T933" s="9"/>
      <c r="U933" s="9"/>
      <c r="V933" s="9"/>
    </row>
    <row r="934" spans="3:22" x14ac:dyDescent="0.25">
      <c r="C934" s="5">
        <v>44509</v>
      </c>
      <c r="D934" s="3">
        <v>0.67708333333333337</v>
      </c>
      <c r="J934" s="8"/>
      <c r="K934" s="8"/>
      <c r="L934" s="8"/>
      <c r="M934" s="8"/>
      <c r="R934" s="9"/>
      <c r="S934" s="9"/>
      <c r="T934" s="9"/>
      <c r="U934" s="9"/>
      <c r="V934" s="9"/>
    </row>
    <row r="935" spans="3:22" x14ac:dyDescent="0.25">
      <c r="C935" s="5">
        <v>44509</v>
      </c>
      <c r="D935" s="3">
        <v>0.6875</v>
      </c>
      <c r="J935" s="8"/>
      <c r="K935" s="8"/>
      <c r="L935" s="8"/>
      <c r="M935" s="8"/>
      <c r="R935" s="9"/>
      <c r="S935" s="9"/>
      <c r="T935" s="9"/>
      <c r="U935" s="9"/>
      <c r="V935" s="9"/>
    </row>
    <row r="936" spans="3:22" x14ac:dyDescent="0.25">
      <c r="C936" s="5">
        <v>44509</v>
      </c>
      <c r="D936" s="3">
        <v>0.69791666666666663</v>
      </c>
      <c r="J936" s="8"/>
      <c r="K936" s="8"/>
      <c r="L936" s="8"/>
      <c r="M936" s="8"/>
      <c r="R936" s="9"/>
      <c r="S936" s="9"/>
      <c r="T936" s="9"/>
      <c r="U936" s="9"/>
      <c r="V936" s="9"/>
    </row>
    <row r="937" spans="3:22" x14ac:dyDescent="0.25">
      <c r="C937" s="5">
        <v>44509</v>
      </c>
      <c r="D937" s="3">
        <v>0.70833333333333337</v>
      </c>
      <c r="J937" s="8"/>
      <c r="K937" s="8"/>
      <c r="L937" s="8"/>
      <c r="M937" s="8"/>
      <c r="R937" s="9"/>
      <c r="S937" s="9"/>
      <c r="T937" s="9"/>
      <c r="U937" s="9"/>
      <c r="V937" s="9"/>
    </row>
    <row r="938" spans="3:22" x14ac:dyDescent="0.25">
      <c r="C938" s="5">
        <v>44509</v>
      </c>
      <c r="D938" s="3">
        <v>0.71875</v>
      </c>
      <c r="J938" s="8"/>
      <c r="K938" s="8"/>
      <c r="L938" s="8"/>
      <c r="M938" s="8"/>
      <c r="R938" s="9"/>
      <c r="S938" s="9"/>
      <c r="T938" s="9"/>
      <c r="U938" s="9"/>
      <c r="V938" s="9"/>
    </row>
    <row r="939" spans="3:22" x14ac:dyDescent="0.25">
      <c r="C939" s="5">
        <v>44509</v>
      </c>
      <c r="D939" s="3">
        <v>0.72916666666666663</v>
      </c>
      <c r="J939" s="8"/>
      <c r="K939" s="8"/>
      <c r="L939" s="8"/>
      <c r="M939" s="8"/>
      <c r="R939" s="9"/>
      <c r="S939" s="9"/>
      <c r="T939" s="9"/>
      <c r="U939" s="9"/>
      <c r="V939" s="9"/>
    </row>
    <row r="940" spans="3:22" x14ac:dyDescent="0.25">
      <c r="C940" s="5">
        <v>44509</v>
      </c>
      <c r="D940" s="3">
        <v>0.73958333333333337</v>
      </c>
      <c r="J940" s="8"/>
      <c r="K940" s="8"/>
      <c r="L940" s="8"/>
      <c r="M940" s="8"/>
      <c r="R940" s="9"/>
      <c r="S940" s="9"/>
      <c r="T940" s="9"/>
      <c r="U940" s="9"/>
      <c r="V940" s="9"/>
    </row>
    <row r="941" spans="3:22" x14ac:dyDescent="0.25">
      <c r="C941" s="5">
        <v>44509</v>
      </c>
      <c r="D941" s="3">
        <v>0.75</v>
      </c>
      <c r="E941" s="6">
        <v>0</v>
      </c>
      <c r="F941" s="6">
        <v>0</v>
      </c>
      <c r="G941" s="6">
        <v>24.2</v>
      </c>
      <c r="H941" s="6">
        <v>1013.3</v>
      </c>
      <c r="I941" s="7">
        <v>63</v>
      </c>
      <c r="J941" s="4" t="s">
        <v>165</v>
      </c>
      <c r="K941" s="4">
        <v>30</v>
      </c>
      <c r="L941" s="4">
        <v>48</v>
      </c>
      <c r="M941" s="4">
        <v>1006</v>
      </c>
      <c r="N941" s="4">
        <v>0</v>
      </c>
      <c r="O941" s="4">
        <v>0</v>
      </c>
      <c r="P941" s="4">
        <v>2</v>
      </c>
      <c r="Q941" s="4">
        <v>315</v>
      </c>
      <c r="R941" s="9"/>
      <c r="S941" s="9"/>
      <c r="T941" s="9"/>
      <c r="U941" s="9"/>
      <c r="V941" s="9"/>
    </row>
    <row r="942" spans="3:22" x14ac:dyDescent="0.25">
      <c r="C942" s="5">
        <v>44509</v>
      </c>
      <c r="D942" s="3">
        <v>0.76041666666666663</v>
      </c>
      <c r="J942" s="8"/>
      <c r="K942" s="8"/>
      <c r="L942" s="8"/>
      <c r="M942" s="8"/>
      <c r="R942" s="9"/>
      <c r="S942" s="9"/>
      <c r="T942" s="9"/>
      <c r="U942" s="9"/>
      <c r="V942" s="9"/>
    </row>
    <row r="943" spans="3:22" x14ac:dyDescent="0.25">
      <c r="C943" s="5">
        <v>44509</v>
      </c>
      <c r="D943" s="3">
        <v>0.77083333333333337</v>
      </c>
      <c r="J943" s="8"/>
      <c r="K943" s="8"/>
      <c r="L943" s="8"/>
      <c r="M943" s="8"/>
      <c r="R943" s="9"/>
      <c r="S943" s="9"/>
      <c r="T943" s="9"/>
      <c r="U943" s="9"/>
      <c r="V943" s="9"/>
    </row>
    <row r="944" spans="3:22" x14ac:dyDescent="0.25">
      <c r="C944" s="5">
        <v>44509</v>
      </c>
      <c r="D944" s="3">
        <v>0.78125</v>
      </c>
      <c r="J944" s="8"/>
      <c r="K944" s="8"/>
      <c r="L944" s="8"/>
      <c r="M944" s="8"/>
      <c r="R944" s="9"/>
      <c r="S944" s="9"/>
      <c r="T944" s="9"/>
      <c r="U944" s="9"/>
      <c r="V944" s="9"/>
    </row>
    <row r="945" spans="3:22" x14ac:dyDescent="0.25">
      <c r="C945" s="5">
        <v>44509</v>
      </c>
      <c r="D945" s="3">
        <v>0.79166666666666663</v>
      </c>
      <c r="J945" s="8"/>
      <c r="K945" s="8"/>
      <c r="L945" s="8"/>
      <c r="M945" s="8"/>
      <c r="R945" s="9"/>
      <c r="S945" s="9"/>
      <c r="T945" s="9"/>
      <c r="U945" s="9"/>
      <c r="V945" s="9"/>
    </row>
    <row r="946" spans="3:22" x14ac:dyDescent="0.25">
      <c r="C946" s="5">
        <v>44509</v>
      </c>
      <c r="D946" s="3">
        <v>0.80208333333333337</v>
      </c>
      <c r="J946" s="8"/>
      <c r="K946" s="8"/>
      <c r="L946" s="8"/>
      <c r="M946" s="8"/>
      <c r="R946" s="9"/>
      <c r="S946" s="9"/>
      <c r="T946" s="9"/>
      <c r="U946" s="9"/>
      <c r="V946" s="9"/>
    </row>
    <row r="947" spans="3:22" x14ac:dyDescent="0.25">
      <c r="C947" s="5">
        <v>44509</v>
      </c>
      <c r="D947" s="3">
        <v>0.8125</v>
      </c>
      <c r="E947" s="6">
        <v>0</v>
      </c>
      <c r="F947" s="6">
        <v>0</v>
      </c>
      <c r="G947" s="6">
        <v>22.9</v>
      </c>
      <c r="H947" s="6">
        <v>1014.5</v>
      </c>
      <c r="I947" s="7">
        <v>66</v>
      </c>
      <c r="J947" s="4" t="s">
        <v>166</v>
      </c>
      <c r="K947" s="4">
        <v>26</v>
      </c>
      <c r="L947" s="4">
        <v>64</v>
      </c>
      <c r="M947" s="4">
        <v>1006</v>
      </c>
      <c r="N947" s="4">
        <v>0</v>
      </c>
      <c r="O947" s="4">
        <v>0</v>
      </c>
      <c r="P947" s="4">
        <v>0</v>
      </c>
      <c r="Q947" s="4">
        <v>0</v>
      </c>
      <c r="R947" s="9"/>
      <c r="S947" s="9"/>
      <c r="T947" s="9"/>
      <c r="U947" s="9"/>
      <c r="V947" s="9"/>
    </row>
    <row r="948" spans="3:22" x14ac:dyDescent="0.25">
      <c r="C948" s="5">
        <v>44509</v>
      </c>
      <c r="D948" s="3">
        <v>0.82291666666666663</v>
      </c>
      <c r="E948" s="6">
        <v>0</v>
      </c>
      <c r="F948" s="6">
        <v>0</v>
      </c>
      <c r="G948" s="6">
        <v>22.8</v>
      </c>
      <c r="H948" s="6">
        <v>1014.9</v>
      </c>
      <c r="I948" s="7">
        <v>66</v>
      </c>
      <c r="J948" s="4" t="s">
        <v>167</v>
      </c>
      <c r="K948" s="4">
        <v>25</v>
      </c>
      <c r="L948" s="4">
        <v>65</v>
      </c>
      <c r="M948" s="4">
        <v>1006</v>
      </c>
      <c r="N948" s="4">
        <v>0</v>
      </c>
      <c r="O948" s="4">
        <v>0</v>
      </c>
      <c r="P948" s="4">
        <v>2</v>
      </c>
      <c r="Q948" s="4">
        <v>0</v>
      </c>
      <c r="R948" s="9"/>
      <c r="S948" s="9"/>
      <c r="T948" s="9"/>
      <c r="U948" s="9"/>
      <c r="V948" s="9"/>
    </row>
    <row r="949" spans="3:22" x14ac:dyDescent="0.25">
      <c r="C949" s="5">
        <v>44509</v>
      </c>
      <c r="D949" s="3">
        <v>0.83333333333333337</v>
      </c>
      <c r="J949" s="8"/>
      <c r="K949" s="8"/>
      <c r="L949" s="8"/>
      <c r="M949" s="8"/>
      <c r="R949" s="9"/>
      <c r="S949" s="9"/>
      <c r="T949" s="9"/>
      <c r="U949" s="9"/>
      <c r="V949" s="9"/>
    </row>
    <row r="950" spans="3:22" x14ac:dyDescent="0.25">
      <c r="C950" s="5">
        <v>44509</v>
      </c>
      <c r="D950" s="3">
        <v>0.84375</v>
      </c>
      <c r="J950" s="8"/>
      <c r="K950" s="8"/>
      <c r="L950" s="8"/>
      <c r="M950" s="8"/>
      <c r="R950" s="9"/>
      <c r="S950" s="9"/>
      <c r="T950" s="9"/>
      <c r="U950" s="9"/>
      <c r="V950" s="9"/>
    </row>
    <row r="951" spans="3:22" x14ac:dyDescent="0.25">
      <c r="C951" s="5">
        <v>44509</v>
      </c>
      <c r="D951" s="3">
        <v>0.85416666666666663</v>
      </c>
      <c r="J951" s="8"/>
      <c r="K951" s="8"/>
      <c r="L951" s="8"/>
      <c r="M951" s="8"/>
      <c r="R951" s="9"/>
      <c r="S951" s="9"/>
      <c r="T951" s="9"/>
      <c r="U951" s="9"/>
      <c r="V951" s="9"/>
    </row>
    <row r="952" spans="3:22" x14ac:dyDescent="0.25">
      <c r="C952" s="5">
        <v>44509</v>
      </c>
      <c r="D952" s="3">
        <v>0.86458333333333337</v>
      </c>
      <c r="J952" s="8"/>
      <c r="K952" s="8"/>
      <c r="L952" s="8"/>
      <c r="M952" s="8"/>
      <c r="R952" s="9"/>
      <c r="S952" s="9"/>
      <c r="T952" s="9"/>
      <c r="U952" s="9"/>
      <c r="V952" s="9"/>
    </row>
    <row r="953" spans="3:22" x14ac:dyDescent="0.25">
      <c r="C953" s="5">
        <v>44509</v>
      </c>
      <c r="D953" s="3">
        <v>0.875</v>
      </c>
      <c r="J953" s="8"/>
      <c r="K953" s="8"/>
      <c r="L953" s="8"/>
      <c r="M953" s="8"/>
      <c r="R953" s="9"/>
      <c r="S953" s="9"/>
      <c r="T953" s="9"/>
      <c r="U953" s="9"/>
      <c r="V953" s="9"/>
    </row>
    <row r="954" spans="3:22" x14ac:dyDescent="0.25">
      <c r="C954" s="5">
        <v>44509</v>
      </c>
      <c r="D954" s="3">
        <v>0.88541666666666663</v>
      </c>
      <c r="E954" s="6">
        <v>0</v>
      </c>
      <c r="F954" s="6">
        <v>0</v>
      </c>
      <c r="G954" s="6">
        <v>22.2</v>
      </c>
      <c r="H954" s="6">
        <v>1015.6</v>
      </c>
      <c r="I954" s="7">
        <v>67</v>
      </c>
      <c r="J954" s="4" t="s">
        <v>168</v>
      </c>
      <c r="K954" s="4">
        <v>22</v>
      </c>
      <c r="L954" s="4">
        <v>77</v>
      </c>
      <c r="M954" s="4">
        <v>1008</v>
      </c>
      <c r="N954" s="4">
        <v>-1</v>
      </c>
      <c r="O954" s="4">
        <v>0</v>
      </c>
      <c r="P954" s="4">
        <v>2</v>
      </c>
      <c r="Q954" s="4">
        <v>0</v>
      </c>
      <c r="R954" s="9"/>
      <c r="S954" s="9"/>
      <c r="T954" s="9"/>
      <c r="U954" s="9"/>
      <c r="V954" s="9"/>
    </row>
    <row r="955" spans="3:22" x14ac:dyDescent="0.25">
      <c r="C955" s="5">
        <v>44509</v>
      </c>
      <c r="D955" s="3">
        <v>0.89583333333333337</v>
      </c>
      <c r="E955" s="6">
        <v>0</v>
      </c>
      <c r="F955" s="6">
        <v>0</v>
      </c>
      <c r="G955" s="6">
        <v>21.8</v>
      </c>
      <c r="H955" s="6">
        <v>1015.6</v>
      </c>
      <c r="I955" s="7">
        <v>66</v>
      </c>
      <c r="J955" s="4" t="s">
        <v>169</v>
      </c>
      <c r="K955" s="4">
        <v>21</v>
      </c>
      <c r="L955" s="4">
        <v>77</v>
      </c>
      <c r="M955" s="4">
        <v>1008</v>
      </c>
      <c r="N955" s="4">
        <v>-1</v>
      </c>
      <c r="O955" s="4">
        <v>0</v>
      </c>
      <c r="P955" s="4">
        <v>9</v>
      </c>
      <c r="Q955" s="4">
        <v>157</v>
      </c>
      <c r="R955" s="9"/>
      <c r="S955" s="9"/>
      <c r="T955" s="9"/>
      <c r="U955" s="9"/>
      <c r="V955" s="9"/>
    </row>
    <row r="956" spans="3:22" x14ac:dyDescent="0.25">
      <c r="C956" s="5">
        <v>44509</v>
      </c>
      <c r="D956" s="3">
        <v>0.90625</v>
      </c>
      <c r="E956" s="6">
        <v>0</v>
      </c>
      <c r="F956" s="6">
        <v>0</v>
      </c>
      <c r="G956" s="6">
        <v>21.7</v>
      </c>
      <c r="H956" s="6">
        <v>1015.6</v>
      </c>
      <c r="I956" s="7">
        <v>67</v>
      </c>
      <c r="J956" s="4" t="s">
        <v>170</v>
      </c>
      <c r="K956" s="4">
        <v>21</v>
      </c>
      <c r="L956" s="4">
        <v>77</v>
      </c>
      <c r="M956" s="4">
        <v>1008</v>
      </c>
      <c r="N956" s="4">
        <v>-1</v>
      </c>
      <c r="O956" s="4">
        <v>0</v>
      </c>
      <c r="P956" s="4">
        <v>0</v>
      </c>
      <c r="Q956" s="4">
        <v>315</v>
      </c>
      <c r="R956" s="9"/>
      <c r="S956" s="9"/>
      <c r="T956" s="9"/>
      <c r="U956" s="9"/>
      <c r="V956" s="9"/>
    </row>
    <row r="957" spans="3:22" x14ac:dyDescent="0.25">
      <c r="C957" s="5">
        <v>44509</v>
      </c>
      <c r="D957" s="3">
        <v>0.91666666666666663</v>
      </c>
      <c r="J957" s="8"/>
      <c r="K957" s="8"/>
      <c r="L957" s="8"/>
      <c r="M957" s="8"/>
      <c r="R957" s="9"/>
      <c r="S957" s="9"/>
      <c r="T957" s="9"/>
      <c r="U957" s="9"/>
      <c r="V957" s="9"/>
    </row>
    <row r="958" spans="3:22" x14ac:dyDescent="0.25">
      <c r="C958" s="5">
        <v>44509</v>
      </c>
      <c r="D958" s="3">
        <v>0.92708333333333337</v>
      </c>
      <c r="J958" s="8"/>
      <c r="K958" s="8"/>
      <c r="L958" s="8"/>
      <c r="M958" s="8"/>
      <c r="R958" s="9"/>
      <c r="S958" s="9"/>
      <c r="T958" s="9"/>
      <c r="U958" s="9"/>
      <c r="V958" s="9"/>
    </row>
    <row r="959" spans="3:22" x14ac:dyDescent="0.25">
      <c r="C959" s="5">
        <v>44509</v>
      </c>
      <c r="D959" s="3">
        <v>0.9375</v>
      </c>
      <c r="J959" s="8"/>
      <c r="K959" s="8"/>
      <c r="L959" s="8"/>
      <c r="M959" s="8"/>
      <c r="R959" s="9"/>
      <c r="S959" s="9"/>
      <c r="T959" s="9"/>
      <c r="U959" s="9"/>
      <c r="V959" s="9"/>
    </row>
    <row r="960" spans="3:22" x14ac:dyDescent="0.25">
      <c r="C960" s="5">
        <v>44509</v>
      </c>
      <c r="D960" s="3">
        <v>0.94791666666666663</v>
      </c>
      <c r="E960" s="6">
        <v>0</v>
      </c>
      <c r="F960" s="6">
        <v>0</v>
      </c>
      <c r="G960" s="6">
        <v>21.7</v>
      </c>
      <c r="H960" s="6">
        <v>1016</v>
      </c>
      <c r="I960" s="7">
        <v>67</v>
      </c>
      <c r="J960" s="4" t="s">
        <v>171</v>
      </c>
      <c r="K960" s="4">
        <v>20</v>
      </c>
      <c r="L960" s="4">
        <v>82</v>
      </c>
      <c r="M960" s="4">
        <v>1009</v>
      </c>
      <c r="N960" s="4">
        <v>-1</v>
      </c>
      <c r="O960" s="4">
        <v>0</v>
      </c>
      <c r="P960" s="4">
        <v>3</v>
      </c>
      <c r="Q960" s="4">
        <v>112</v>
      </c>
      <c r="R960" s="9"/>
      <c r="S960" s="9"/>
      <c r="T960" s="9"/>
      <c r="U960" s="9"/>
      <c r="V960" s="9"/>
    </row>
    <row r="961" spans="3:22" x14ac:dyDescent="0.25">
      <c r="C961" s="5">
        <v>44509</v>
      </c>
      <c r="D961" s="3">
        <v>0.95833333333333337</v>
      </c>
      <c r="J961" s="8"/>
      <c r="K961" s="8"/>
      <c r="L961" s="8"/>
      <c r="M961" s="8"/>
      <c r="R961" s="9"/>
      <c r="S961" s="9"/>
      <c r="T961" s="9"/>
      <c r="U961" s="9"/>
      <c r="V961" s="9"/>
    </row>
    <row r="962" spans="3:22" x14ac:dyDescent="0.25">
      <c r="C962" s="5">
        <v>44509</v>
      </c>
      <c r="D962" s="3">
        <v>0.96875</v>
      </c>
      <c r="J962" s="8"/>
      <c r="K962" s="8"/>
      <c r="L962" s="8"/>
      <c r="M962" s="8"/>
      <c r="R962" s="9"/>
      <c r="S962" s="9"/>
      <c r="T962" s="9"/>
      <c r="U962" s="9"/>
      <c r="V962" s="9"/>
    </row>
    <row r="963" spans="3:22" x14ac:dyDescent="0.25">
      <c r="C963" s="5">
        <v>44509</v>
      </c>
      <c r="D963" s="3">
        <v>0.97916666666666663</v>
      </c>
      <c r="J963" s="8"/>
      <c r="K963" s="8"/>
      <c r="L963" s="8"/>
      <c r="M963" s="8"/>
      <c r="R963" s="9"/>
      <c r="S963" s="9"/>
      <c r="T963" s="9"/>
      <c r="U963" s="9"/>
      <c r="V963" s="9"/>
    </row>
    <row r="964" spans="3:22" x14ac:dyDescent="0.25">
      <c r="C964" s="5">
        <v>44509</v>
      </c>
      <c r="D964" s="3">
        <v>0.98958333333333337</v>
      </c>
      <c r="E964" s="6">
        <v>0</v>
      </c>
      <c r="F964" s="6">
        <v>0</v>
      </c>
      <c r="G964" s="6">
        <v>21.6</v>
      </c>
      <c r="H964" s="6">
        <v>1015.9</v>
      </c>
      <c r="I964" s="7">
        <v>68</v>
      </c>
      <c r="J964" s="4" t="s">
        <v>172</v>
      </c>
      <c r="K964" s="4">
        <v>20</v>
      </c>
      <c r="L964" s="4">
        <v>80</v>
      </c>
      <c r="M964" s="4">
        <v>1009</v>
      </c>
      <c r="N964" s="4">
        <v>-1</v>
      </c>
      <c r="O964" s="4">
        <v>0</v>
      </c>
      <c r="P964" s="4">
        <v>1</v>
      </c>
      <c r="Q964" s="4">
        <v>112</v>
      </c>
      <c r="R964" s="9"/>
      <c r="S964" s="9"/>
      <c r="T964" s="9"/>
      <c r="U964" s="9"/>
      <c r="V964" s="9"/>
    </row>
  </sheetData>
  <mergeCells count="3">
    <mergeCell ref="F3:I3"/>
    <mergeCell ref="C3:D3"/>
    <mergeCell ref="J3:Q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85D4-B99C-4BA1-B4B9-06617503246A}">
  <dimension ref="A1:Y959"/>
  <sheetViews>
    <sheetView workbookViewId="0">
      <selection activeCell="K973" sqref="K973"/>
    </sheetView>
  </sheetViews>
  <sheetFormatPr defaultRowHeight="15" x14ac:dyDescent="0.25"/>
  <cols>
    <col min="1" max="1" width="13.140625" bestFit="1" customWidth="1"/>
    <col min="2" max="2" width="12.28515625" bestFit="1" customWidth="1"/>
    <col min="3" max="3" width="9.42578125" customWidth="1"/>
    <col min="5" max="5" width="13.7109375" bestFit="1" customWidth="1"/>
    <col min="6" max="6" width="13.140625" bestFit="1" customWidth="1"/>
    <col min="7" max="7" width="12.28515625" bestFit="1" customWidth="1"/>
    <col min="8" max="8" width="6.5703125" bestFit="1" customWidth="1"/>
    <col min="10" max="10" width="13.7109375" bestFit="1" customWidth="1"/>
    <col min="11" max="11" width="13.140625" bestFit="1" customWidth="1"/>
    <col min="12" max="12" width="12.28515625" bestFit="1" customWidth="1"/>
    <col min="13" max="13" width="6.5703125" bestFit="1" customWidth="1"/>
    <col min="15" max="15" width="13.7109375" bestFit="1" customWidth="1"/>
    <col min="16" max="16" width="13.140625" bestFit="1" customWidth="1"/>
    <col min="17" max="17" width="12.28515625" bestFit="1" customWidth="1"/>
    <col min="18" max="18" width="6.5703125" bestFit="1" customWidth="1"/>
    <col min="20" max="20" width="13.7109375" bestFit="1" customWidth="1"/>
  </cols>
  <sheetData>
    <row r="1" spans="1:25" x14ac:dyDescent="0.25">
      <c r="A1" s="25" t="s">
        <v>175</v>
      </c>
      <c r="B1" s="26"/>
      <c r="C1" s="26"/>
      <c r="D1" s="26"/>
      <c r="E1" s="27"/>
      <c r="F1" s="28" t="s">
        <v>176</v>
      </c>
      <c r="G1" s="29"/>
      <c r="H1" s="29"/>
      <c r="I1" s="29"/>
      <c r="J1" s="29"/>
      <c r="K1" s="29" t="s">
        <v>177</v>
      </c>
      <c r="L1" s="29"/>
      <c r="M1" s="29"/>
      <c r="N1" s="29"/>
      <c r="O1" s="29"/>
      <c r="P1" s="29" t="s">
        <v>186</v>
      </c>
      <c r="Q1" s="29"/>
      <c r="R1" s="29"/>
      <c r="S1" s="29"/>
      <c r="T1" s="29"/>
      <c r="U1" s="30"/>
      <c r="V1" s="30"/>
      <c r="W1" s="30"/>
      <c r="X1" s="30"/>
      <c r="Y1" s="30"/>
    </row>
    <row r="2" spans="1:25" x14ac:dyDescent="0.25">
      <c r="A2" s="15" t="s">
        <v>188</v>
      </c>
      <c r="B2" s="14" t="s">
        <v>187</v>
      </c>
      <c r="C2" s="14" t="s">
        <v>189</v>
      </c>
      <c r="D2" s="14" t="s">
        <v>190</v>
      </c>
      <c r="E2" s="16" t="s">
        <v>185</v>
      </c>
      <c r="F2" s="15" t="s">
        <v>188</v>
      </c>
      <c r="G2" s="14" t="s">
        <v>187</v>
      </c>
      <c r="H2" s="14" t="s">
        <v>189</v>
      </c>
      <c r="I2" s="14" t="s">
        <v>190</v>
      </c>
      <c r="J2" s="16" t="s">
        <v>185</v>
      </c>
      <c r="K2" s="15" t="s">
        <v>188</v>
      </c>
      <c r="L2" s="14" t="s">
        <v>187</v>
      </c>
      <c r="M2" s="14" t="s">
        <v>189</v>
      </c>
      <c r="N2" s="14" t="s">
        <v>190</v>
      </c>
      <c r="O2" s="16" t="s">
        <v>185</v>
      </c>
      <c r="P2" s="15" t="s">
        <v>188</v>
      </c>
      <c r="Q2" s="14" t="s">
        <v>187</v>
      </c>
      <c r="R2" s="14" t="s">
        <v>189</v>
      </c>
      <c r="S2" s="14" t="s">
        <v>190</v>
      </c>
      <c r="T2" s="16" t="s">
        <v>185</v>
      </c>
      <c r="U2" s="9"/>
      <c r="V2" s="9"/>
      <c r="W2" s="9"/>
      <c r="X2" s="9"/>
      <c r="Y2" s="9"/>
    </row>
    <row r="3" spans="1:25" x14ac:dyDescent="0.25">
      <c r="A3" s="17">
        <f xml:space="preserve"> IF(ISBLANK(Dados!G8), "", ABS(Dados!G8-Dados!K8))</f>
        <v>3</v>
      </c>
      <c r="B3" s="4">
        <f xml:space="preserve"> IF(ISBLANK(Dados!G8), "",A3/Dados!G8)</f>
        <v>0.13636363636363635</v>
      </c>
      <c r="C3" s="4">
        <f>IF(ISBLANK(Dados!G8),"",(Dados!G8+Dados!K8)/2)</f>
        <v>20.5</v>
      </c>
      <c r="D3" s="4">
        <f xml:space="preserve"> IF(ISBLANK(Dados!G8),"",_xlfn.VAR.P(Dados!G8, Dados!K8))</f>
        <v>2.25</v>
      </c>
      <c r="E3" s="18">
        <f>IF(ISBLANK(Dados!G8),"",SQRT(D3))</f>
        <v>1.5</v>
      </c>
      <c r="F3" s="17">
        <f xml:space="preserve"> IF(OR(ISBLANK(Dados!I8),Dados!L8=0),"",ABS(Dados!I8-Dados!L8))</f>
        <v>7</v>
      </c>
      <c r="G3" s="4">
        <f>IF(OR(ISBLANK(Dados!I8),Dados!L8=0),"",F3/Dados!I8)</f>
        <v>8.1395348837209308E-2</v>
      </c>
      <c r="H3" s="4">
        <f>IF(OR(ISBLANK(Dados!I8),Dados!L8=0),"",(Dados!I8+Dados!L8)/2)</f>
        <v>89.5</v>
      </c>
      <c r="I3" s="4">
        <f>IF(OR(ISBLANK(Dados!I8),Dados!L8=0),"",_xlfn.VAR.P(Dados!I8, Dados!L8))</f>
        <v>12.25</v>
      </c>
      <c r="J3" s="18">
        <f>IF(OR(ISBLANK(Dados!I8),Dados!L8=0),"",SQRT(I3))</f>
        <v>3.5</v>
      </c>
      <c r="K3" s="17">
        <f xml:space="preserve"> IF(OR(ISBLANK(Dados!H8),Dados!M8=0),"", ABS(Dados!H8-Dados!M8))</f>
        <v>5.7999999999999545</v>
      </c>
      <c r="L3" s="4">
        <f xml:space="preserve"> IF(OR(ISBLANK(Dados!H8),Dados!M8=0), "",K3/Dados!H8)</f>
        <v>5.6985655335035912E-3</v>
      </c>
      <c r="M3" s="4">
        <f xml:space="preserve"> IF(OR(ISBLANK(Dados!H8),Dados!M8=0),"",(Dados!H8+Dados!M8)/2)</f>
        <v>1014.9</v>
      </c>
      <c r="N3" s="4">
        <f xml:space="preserve"> IF(OR(ISBLANK(Dados!H8),Dados!M8=0),"",_xlfn.VAR.P(Dados!H8, Dados!M8))</f>
        <v>8.4099999999998687</v>
      </c>
      <c r="O3" s="18">
        <f xml:space="preserve"> IF(OR(ISBLANK(Dados!H8),Dados!M8=0),"",SQRT(N3))</f>
        <v>2.8999999999999773</v>
      </c>
      <c r="P3" s="17">
        <f xml:space="preserve"> IF(ISBLANK(Dados!E8), "", ABS(Dados!E8-Dados!O8))</f>
        <v>0</v>
      </c>
      <c r="Q3" s="4">
        <f xml:space="preserve"> IF(ISBLANK(Dados!E8), "", IF(Dados!E8=0, 0, P3/Dados!E8))</f>
        <v>0</v>
      </c>
      <c r="R3" s="4">
        <f>IF(ISBLANK(Dados!E8),"",(Dados!E8+Dados!O8)/2)</f>
        <v>0</v>
      </c>
      <c r="S3" s="4">
        <f xml:space="preserve"> IF(ISBLANK(Dados!E8),"",_xlfn.VAR.P(Dados!E8, Dados!O8))</f>
        <v>0</v>
      </c>
      <c r="T3" s="18">
        <f>IF(ISBLANK(Dados!E8),"",SQRT(S3))</f>
        <v>0</v>
      </c>
      <c r="U3" s="9"/>
      <c r="V3" s="9"/>
      <c r="W3" s="9"/>
      <c r="X3" s="9"/>
      <c r="Y3" s="9"/>
    </row>
    <row r="4" spans="1:25" x14ac:dyDescent="0.25">
      <c r="A4" s="17" t="str">
        <f xml:space="preserve"> IF(ISBLANK(Dados!G9), "", ABS(Dados!G9-Dados!K9))</f>
        <v/>
      </c>
      <c r="B4" s="4" t="str">
        <f xml:space="preserve"> IF(ISBLANK(Dados!G9), "",A4/Dados!G9)</f>
        <v/>
      </c>
      <c r="C4" s="4" t="str">
        <f>IF(ISBLANK(Dados!G9),"",(Dados!G9+Dados!K9)/2)</f>
        <v/>
      </c>
      <c r="D4" s="4" t="str">
        <f xml:space="preserve"> IF(ISBLANK(Dados!G9),"",_xlfn.VAR.P(Dados!G9, Dados!K9))</f>
        <v/>
      </c>
      <c r="E4" s="18" t="str">
        <f>IF(ISBLANK(Dados!G9),"",SQRT(D4))</f>
        <v/>
      </c>
      <c r="F4" s="17" t="str">
        <f xml:space="preserve"> IF(OR(ISBLANK(Dados!I9),Dados!L9=0),"",ABS(Dados!I9-Dados!L9))</f>
        <v/>
      </c>
      <c r="G4" s="4" t="str">
        <f>IF(OR(ISBLANK(Dados!I9),Dados!L9=0),"",F4/Dados!I9)</f>
        <v/>
      </c>
      <c r="H4" s="4" t="str">
        <f>IF(OR(ISBLANK(Dados!I9),Dados!L9=0),"",(Dados!I9+Dados!L9)/2)</f>
        <v/>
      </c>
      <c r="I4" s="4" t="str">
        <f>IF(OR(ISBLANK(Dados!I9),Dados!L9=0),"",_xlfn.VAR.P(Dados!I9, Dados!L9))</f>
        <v/>
      </c>
      <c r="J4" s="18" t="str">
        <f>IF(OR(ISBLANK(Dados!I9),Dados!L9=0),"",SQRT(I4))</f>
        <v/>
      </c>
      <c r="K4" s="17" t="str">
        <f xml:space="preserve"> IF(OR(ISBLANK(Dados!H9),Dados!M9=0),"", ABS(Dados!H9-Dados!M9))</f>
        <v/>
      </c>
      <c r="L4" s="4" t="str">
        <f xml:space="preserve"> IF(OR(ISBLANK(Dados!H9),Dados!M9=0), "",K4/Dados!H9)</f>
        <v/>
      </c>
      <c r="M4" s="4" t="str">
        <f xml:space="preserve"> IF(OR(ISBLANK(Dados!H9),Dados!M9=0),"",(Dados!H9+Dados!M9)/2)</f>
        <v/>
      </c>
      <c r="N4" s="4" t="str">
        <f xml:space="preserve"> IF(OR(ISBLANK(Dados!H9),Dados!M9=0),"",_xlfn.VAR.P(Dados!H9, Dados!M9))</f>
        <v/>
      </c>
      <c r="O4" s="18" t="str">
        <f xml:space="preserve"> IF(OR(ISBLANK(Dados!H9),Dados!M9=0),"",SQRT(N4))</f>
        <v/>
      </c>
      <c r="P4" s="17" t="str">
        <f xml:space="preserve"> IF(ISBLANK(Dados!E9), "", ABS(Dados!E9-Dados!O9))</f>
        <v/>
      </c>
      <c r="Q4" s="4" t="str">
        <f xml:space="preserve"> IF(ISBLANK(Dados!E9), "", IF(Dados!E9=0, 0, P4/Dados!E9))</f>
        <v/>
      </c>
      <c r="R4" s="4" t="str">
        <f>IF(ISBLANK(Dados!E9),"",(Dados!E9+Dados!O9)/2)</f>
        <v/>
      </c>
      <c r="S4" s="4" t="str">
        <f xml:space="preserve"> IF(ISBLANK(Dados!E9),"",_xlfn.VAR.P(Dados!E9, Dados!O9))</f>
        <v/>
      </c>
      <c r="T4" s="18" t="str">
        <f>IF(ISBLANK(Dados!E9),"",SQRT(S4))</f>
        <v/>
      </c>
      <c r="U4" s="9"/>
      <c r="V4" s="9"/>
      <c r="W4" s="9"/>
      <c r="X4" s="9"/>
      <c r="Y4" s="9"/>
    </row>
    <row r="5" spans="1:25" x14ac:dyDescent="0.25">
      <c r="A5" s="17">
        <f xml:space="preserve"> IF(ISBLANK(Dados!G10), "", ABS(Dados!G10-Dados!K10))</f>
        <v>3</v>
      </c>
      <c r="B5" s="4">
        <f xml:space="preserve"> IF(ISBLANK(Dados!G10), "",A5/Dados!G10)</f>
        <v>0.13636363636363635</v>
      </c>
      <c r="C5" s="4">
        <f>IF(ISBLANK(Dados!G10),"",(Dados!G10+Dados!K10)/2)</f>
        <v>20.5</v>
      </c>
      <c r="D5" s="4">
        <f xml:space="preserve"> IF(ISBLANK(Dados!G10),"",_xlfn.VAR.P(Dados!G10, Dados!K10))</f>
        <v>2.25</v>
      </c>
      <c r="E5" s="18">
        <f>IF(ISBLANK(Dados!G10),"",SQRT(D5))</f>
        <v>1.5</v>
      </c>
      <c r="F5" s="17">
        <f xml:space="preserve"> IF(OR(ISBLANK(Dados!I10),Dados!L10=0),"",ABS(Dados!I10-Dados!L10))</f>
        <v>7</v>
      </c>
      <c r="G5" s="4">
        <f>IF(OR(ISBLANK(Dados!I10),Dados!L10=0),"",F5/Dados!I10)</f>
        <v>8.1395348837209308E-2</v>
      </c>
      <c r="H5" s="4">
        <f>IF(OR(ISBLANK(Dados!I10),Dados!L10=0),"",(Dados!I10+Dados!L10)/2)</f>
        <v>89.5</v>
      </c>
      <c r="I5" s="4">
        <f>IF(OR(ISBLANK(Dados!I10),Dados!L10=0),"",_xlfn.VAR.P(Dados!I10, Dados!L10))</f>
        <v>12.25</v>
      </c>
      <c r="J5" s="18">
        <f>IF(OR(ISBLANK(Dados!I10),Dados!L10=0),"",SQRT(I5))</f>
        <v>3.5</v>
      </c>
      <c r="K5" s="17">
        <f xml:space="preserve"> IF(OR(ISBLANK(Dados!H10),Dados!M10=0),"", ABS(Dados!H10-Dados!M10))</f>
        <v>5.3999999999999773</v>
      </c>
      <c r="L5" s="4">
        <f xml:space="preserve"> IF(OR(ISBLANK(Dados!H10),Dados!M10=0), "",K5/Dados!H10)</f>
        <v>5.3076469431884979E-3</v>
      </c>
      <c r="M5" s="4">
        <f xml:space="preserve"> IF(OR(ISBLANK(Dados!H10),Dados!M10=0),"",(Dados!H10+Dados!M10)/2)</f>
        <v>1014.7</v>
      </c>
      <c r="N5" s="4">
        <f xml:space="preserve"> IF(OR(ISBLANK(Dados!H10),Dados!M10=0),"",_xlfn.VAR.P(Dados!H10, Dados!M10))</f>
        <v>7.2899999999999388</v>
      </c>
      <c r="O5" s="18">
        <f xml:space="preserve"> IF(OR(ISBLANK(Dados!H10),Dados!M10=0),"",SQRT(N5))</f>
        <v>2.6999999999999886</v>
      </c>
      <c r="P5" s="17">
        <f xml:space="preserve"> IF(ISBLANK(Dados!E10), "", ABS(Dados!E10-Dados!O10))</f>
        <v>0</v>
      </c>
      <c r="Q5" s="4">
        <f xml:space="preserve"> IF(ISBLANK(Dados!E10), "", IF(Dados!E10=0, 0, P5/Dados!E10))</f>
        <v>0</v>
      </c>
      <c r="R5" s="4">
        <f>IF(ISBLANK(Dados!E10),"",(Dados!E10+Dados!O10)/2)</f>
        <v>0</v>
      </c>
      <c r="S5" s="4">
        <f xml:space="preserve"> IF(ISBLANK(Dados!E10),"",_xlfn.VAR.P(Dados!E10, Dados!O10))</f>
        <v>0</v>
      </c>
      <c r="T5" s="18">
        <f>IF(ISBLANK(Dados!E10),"",SQRT(S5))</f>
        <v>0</v>
      </c>
      <c r="U5" s="9"/>
      <c r="V5" s="9"/>
      <c r="W5" s="9"/>
      <c r="X5" s="9"/>
      <c r="Y5" s="9"/>
    </row>
    <row r="6" spans="1:25" x14ac:dyDescent="0.25">
      <c r="A6" s="17" t="str">
        <f xml:space="preserve"> IF(ISBLANK(Dados!G11), "", ABS(Dados!G11-Dados!K11))</f>
        <v/>
      </c>
      <c r="B6" s="4" t="str">
        <f xml:space="preserve"> IF(ISBLANK(Dados!G11), "",A6/Dados!G11)</f>
        <v/>
      </c>
      <c r="C6" s="4" t="str">
        <f>IF(ISBLANK(Dados!G11),"",(Dados!G11+Dados!K11)/2)</f>
        <v/>
      </c>
      <c r="D6" s="4" t="str">
        <f xml:space="preserve"> IF(ISBLANK(Dados!G11),"",_xlfn.VAR.P(Dados!G11, Dados!K11))</f>
        <v/>
      </c>
      <c r="E6" s="18" t="str">
        <f>IF(ISBLANK(Dados!G11),"",SQRT(D6))</f>
        <v/>
      </c>
      <c r="F6" s="17" t="str">
        <f xml:space="preserve"> IF(OR(ISBLANK(Dados!I11),Dados!L11=0),"",ABS(Dados!I11-Dados!L11))</f>
        <v/>
      </c>
      <c r="G6" s="4" t="str">
        <f>IF(OR(ISBLANK(Dados!I11),Dados!L11=0),"",F6/Dados!I11)</f>
        <v/>
      </c>
      <c r="H6" s="4" t="str">
        <f>IF(OR(ISBLANK(Dados!I11),Dados!L11=0),"",(Dados!I11+Dados!L11)/2)</f>
        <v/>
      </c>
      <c r="I6" s="4" t="str">
        <f>IF(OR(ISBLANK(Dados!I11),Dados!L11=0),"",_xlfn.VAR.P(Dados!I11, Dados!L11))</f>
        <v/>
      </c>
      <c r="J6" s="18" t="str">
        <f>IF(OR(ISBLANK(Dados!I11),Dados!L11=0),"",SQRT(I6))</f>
        <v/>
      </c>
      <c r="K6" s="17" t="str">
        <f xml:space="preserve"> IF(OR(ISBLANK(Dados!H11),Dados!M11=0),"", ABS(Dados!H11-Dados!M11))</f>
        <v/>
      </c>
      <c r="L6" s="4" t="str">
        <f xml:space="preserve"> IF(OR(ISBLANK(Dados!H11),Dados!M11=0), "",K6/Dados!H11)</f>
        <v/>
      </c>
      <c r="M6" s="4" t="str">
        <f xml:space="preserve"> IF(OR(ISBLANK(Dados!H11),Dados!M11=0),"",(Dados!H11+Dados!M11)/2)</f>
        <v/>
      </c>
      <c r="N6" s="4" t="str">
        <f xml:space="preserve"> IF(OR(ISBLANK(Dados!H11),Dados!M11=0),"",_xlfn.VAR.P(Dados!H11, Dados!M11))</f>
        <v/>
      </c>
      <c r="O6" s="18" t="str">
        <f xml:space="preserve"> IF(OR(ISBLANK(Dados!H11),Dados!M11=0),"",SQRT(N6))</f>
        <v/>
      </c>
      <c r="P6" s="17" t="str">
        <f xml:space="preserve"> IF(ISBLANK(Dados!E11), "", ABS(Dados!E11-Dados!O11))</f>
        <v/>
      </c>
      <c r="Q6" s="4" t="str">
        <f xml:space="preserve"> IF(ISBLANK(Dados!E11), "", IF(Dados!E11=0, 0, P6/Dados!E11))</f>
        <v/>
      </c>
      <c r="R6" s="4" t="str">
        <f>IF(ISBLANK(Dados!E11),"",(Dados!E11+Dados!O11)/2)</f>
        <v/>
      </c>
      <c r="S6" s="4" t="str">
        <f xml:space="preserve"> IF(ISBLANK(Dados!E11),"",_xlfn.VAR.P(Dados!E11, Dados!O11))</f>
        <v/>
      </c>
      <c r="T6" s="18" t="str">
        <f>IF(ISBLANK(Dados!E11),"",SQRT(S6))</f>
        <v/>
      </c>
      <c r="U6" s="9"/>
      <c r="V6" s="9"/>
      <c r="W6" s="9"/>
      <c r="X6" s="9"/>
      <c r="Y6" s="9"/>
    </row>
    <row r="7" spans="1:25" x14ac:dyDescent="0.25">
      <c r="A7" s="17" t="str">
        <f xml:space="preserve"> IF(ISBLANK(Dados!G12), "", ABS(Dados!G12-Dados!K12))</f>
        <v/>
      </c>
      <c r="B7" s="4" t="str">
        <f xml:space="preserve"> IF(ISBLANK(Dados!G12), "",A7/Dados!G12)</f>
        <v/>
      </c>
      <c r="C7" s="4" t="str">
        <f>IF(ISBLANK(Dados!G12),"",(Dados!G12+Dados!K12)/2)</f>
        <v/>
      </c>
      <c r="D7" s="4" t="str">
        <f xml:space="preserve"> IF(ISBLANK(Dados!G12),"",_xlfn.VAR.P(Dados!G12, Dados!K12))</f>
        <v/>
      </c>
      <c r="E7" s="18" t="str">
        <f>IF(ISBLANK(Dados!G12),"",SQRT(D7))</f>
        <v/>
      </c>
      <c r="F7" s="17" t="str">
        <f xml:space="preserve"> IF(OR(ISBLANK(Dados!I12),Dados!L12=0),"",ABS(Dados!I12-Dados!L12))</f>
        <v/>
      </c>
      <c r="G7" s="4" t="str">
        <f>IF(OR(ISBLANK(Dados!I12),Dados!L12=0),"",F7/Dados!I12)</f>
        <v/>
      </c>
      <c r="H7" s="4" t="str">
        <f>IF(OR(ISBLANK(Dados!I12),Dados!L12=0),"",(Dados!I12+Dados!L12)/2)</f>
        <v/>
      </c>
      <c r="I7" s="4" t="str">
        <f>IF(OR(ISBLANK(Dados!I12),Dados!L12=0),"",_xlfn.VAR.P(Dados!I12, Dados!L12))</f>
        <v/>
      </c>
      <c r="J7" s="18" t="str">
        <f>IF(OR(ISBLANK(Dados!I12),Dados!L12=0),"",SQRT(I7))</f>
        <v/>
      </c>
      <c r="K7" s="17" t="str">
        <f xml:space="preserve"> IF(OR(ISBLANK(Dados!H12),Dados!M12=0),"", ABS(Dados!H12-Dados!M12))</f>
        <v/>
      </c>
      <c r="L7" s="4" t="str">
        <f xml:space="preserve"> IF(OR(ISBLANK(Dados!H12),Dados!M12=0), "",K7/Dados!H12)</f>
        <v/>
      </c>
      <c r="M7" s="4" t="str">
        <f xml:space="preserve"> IF(OR(ISBLANK(Dados!H12),Dados!M12=0),"",(Dados!H12+Dados!M12)/2)</f>
        <v/>
      </c>
      <c r="N7" s="4" t="str">
        <f xml:space="preserve"> IF(OR(ISBLANK(Dados!H12),Dados!M12=0),"",_xlfn.VAR.P(Dados!H12, Dados!M12))</f>
        <v/>
      </c>
      <c r="O7" s="18" t="str">
        <f xml:space="preserve"> IF(OR(ISBLANK(Dados!H12),Dados!M12=0),"",SQRT(N7))</f>
        <v/>
      </c>
      <c r="P7" s="17" t="str">
        <f xml:space="preserve"> IF(ISBLANK(Dados!E12), "", ABS(Dados!E12-Dados!O12))</f>
        <v/>
      </c>
      <c r="Q7" s="4" t="str">
        <f xml:space="preserve"> IF(ISBLANK(Dados!E12), "", IF(Dados!E12=0, 0, P7/Dados!E12))</f>
        <v/>
      </c>
      <c r="R7" s="4" t="str">
        <f>IF(ISBLANK(Dados!E12),"",(Dados!E12+Dados!O12)/2)</f>
        <v/>
      </c>
      <c r="S7" s="4" t="str">
        <f xml:space="preserve"> IF(ISBLANK(Dados!E12),"",_xlfn.VAR.P(Dados!E12, Dados!O12))</f>
        <v/>
      </c>
      <c r="T7" s="18" t="str">
        <f>IF(ISBLANK(Dados!E12),"",SQRT(S7))</f>
        <v/>
      </c>
      <c r="U7" s="9"/>
      <c r="V7" s="9"/>
      <c r="W7" s="9"/>
      <c r="X7" s="9"/>
      <c r="Y7" s="9"/>
    </row>
    <row r="8" spans="1:25" x14ac:dyDescent="0.25">
      <c r="A8" s="17">
        <f xml:space="preserve"> IF(ISBLANK(Dados!G13), "", ABS(Dados!G13-Dados!K13))</f>
        <v>3</v>
      </c>
      <c r="B8" s="4">
        <f xml:space="preserve"> IF(ISBLANK(Dados!G13), "",A8/Dados!G13)</f>
        <v>0.13636363636363635</v>
      </c>
      <c r="C8" s="4">
        <f>IF(ISBLANK(Dados!G13),"",(Dados!G13+Dados!K13)/2)</f>
        <v>20.5</v>
      </c>
      <c r="D8" s="4">
        <f xml:space="preserve"> IF(ISBLANK(Dados!G13),"",_xlfn.VAR.P(Dados!G13, Dados!K13))</f>
        <v>2.25</v>
      </c>
      <c r="E8" s="18">
        <f>IF(ISBLANK(Dados!G13),"",SQRT(D8))</f>
        <v>1.5</v>
      </c>
      <c r="F8" s="17">
        <f xml:space="preserve"> IF(OR(ISBLANK(Dados!I13),Dados!L13=0),"",ABS(Dados!I13-Dados!L13))</f>
        <v>6</v>
      </c>
      <c r="G8" s="4">
        <f>IF(OR(ISBLANK(Dados!I13),Dados!L13=0),"",F8/Dados!I13)</f>
        <v>6.8965517241379309E-2</v>
      </c>
      <c r="H8" s="4">
        <f>IF(OR(ISBLANK(Dados!I13),Dados!L13=0),"",(Dados!I13+Dados!L13)/2)</f>
        <v>90</v>
      </c>
      <c r="I8" s="4">
        <f>IF(OR(ISBLANK(Dados!I13),Dados!L13=0),"",_xlfn.VAR.P(Dados!I13, Dados!L13))</f>
        <v>9</v>
      </c>
      <c r="J8" s="18">
        <f>IF(OR(ISBLANK(Dados!I13),Dados!L13=0),"",SQRT(I8))</f>
        <v>3</v>
      </c>
      <c r="K8" s="17">
        <f xml:space="preserve"> IF(OR(ISBLANK(Dados!H13),Dados!M13=0),"", ABS(Dados!H13-Dados!M13))</f>
        <v>5.2000000000000455</v>
      </c>
      <c r="L8" s="4">
        <f xml:space="preserve"> IF(OR(ISBLANK(Dados!H13),Dados!M13=0), "",K8/Dados!H13)</f>
        <v>5.1120723554856917E-3</v>
      </c>
      <c r="M8" s="4">
        <f xml:space="preserve"> IF(OR(ISBLANK(Dados!H13),Dados!M13=0),"",(Dados!H13+Dados!M13)/2)</f>
        <v>1014.6</v>
      </c>
      <c r="N8" s="4">
        <f xml:space="preserve"> IF(OR(ISBLANK(Dados!H13),Dados!M13=0),"",_xlfn.VAR.P(Dados!H13, Dados!M13))</f>
        <v>6.7600000000001179</v>
      </c>
      <c r="O8" s="18">
        <f xml:space="preserve"> IF(OR(ISBLANK(Dados!H13),Dados!M13=0),"",SQRT(N8))</f>
        <v>2.6000000000000227</v>
      </c>
      <c r="P8" s="17">
        <f xml:space="preserve"> IF(ISBLANK(Dados!E13), "", ABS(Dados!E13-Dados!O13))</f>
        <v>0.2</v>
      </c>
      <c r="Q8" s="4">
        <f xml:space="preserve"> IF(ISBLANK(Dados!E13), "", IF(Dados!E13=0, 0, P8/Dados!E13))</f>
        <v>1</v>
      </c>
      <c r="R8" s="4">
        <f>IF(ISBLANK(Dados!E13),"",(Dados!E13+Dados!O13)/2)</f>
        <v>0.1</v>
      </c>
      <c r="S8" s="4">
        <f xml:space="preserve"> IF(ISBLANK(Dados!E13),"",_xlfn.VAR.P(Dados!E13, Dados!O13))</f>
        <v>1.0000000000000002E-2</v>
      </c>
      <c r="T8" s="18">
        <f>IF(ISBLANK(Dados!E13),"",SQRT(S8))</f>
        <v>0.1</v>
      </c>
      <c r="U8" s="9"/>
      <c r="V8" s="9"/>
      <c r="W8" s="9"/>
      <c r="X8" s="9"/>
      <c r="Y8" s="9"/>
    </row>
    <row r="9" spans="1:25" x14ac:dyDescent="0.25">
      <c r="A9" s="17" t="str">
        <f xml:space="preserve"> IF(ISBLANK(Dados!G14), "", ABS(Dados!G14-Dados!K14))</f>
        <v/>
      </c>
      <c r="B9" s="4" t="str">
        <f xml:space="preserve"> IF(ISBLANK(Dados!G14), "",A9/Dados!G14)</f>
        <v/>
      </c>
      <c r="C9" s="4" t="str">
        <f>IF(ISBLANK(Dados!G14),"",(Dados!G14+Dados!K14)/2)</f>
        <v/>
      </c>
      <c r="D9" s="4" t="str">
        <f xml:space="preserve"> IF(ISBLANK(Dados!G14),"",_xlfn.VAR.P(Dados!G14, Dados!K14))</f>
        <v/>
      </c>
      <c r="E9" s="18" t="str">
        <f>IF(ISBLANK(Dados!G14),"",SQRT(D9))</f>
        <v/>
      </c>
      <c r="F9" s="17" t="str">
        <f xml:space="preserve"> IF(OR(ISBLANK(Dados!I14),Dados!L14=0),"",ABS(Dados!I14-Dados!L14))</f>
        <v/>
      </c>
      <c r="G9" s="4" t="str">
        <f>IF(OR(ISBLANK(Dados!I14),Dados!L14=0),"",F9/Dados!I14)</f>
        <v/>
      </c>
      <c r="H9" s="4" t="str">
        <f>IF(OR(ISBLANK(Dados!I14),Dados!L14=0),"",(Dados!I14+Dados!L14)/2)</f>
        <v/>
      </c>
      <c r="I9" s="4" t="str">
        <f>IF(OR(ISBLANK(Dados!I14),Dados!L14=0),"",_xlfn.VAR.P(Dados!I14, Dados!L14))</f>
        <v/>
      </c>
      <c r="J9" s="18" t="str">
        <f>IF(OR(ISBLANK(Dados!I14),Dados!L14=0),"",SQRT(I9))</f>
        <v/>
      </c>
      <c r="K9" s="17" t="str">
        <f xml:space="preserve"> IF(OR(ISBLANK(Dados!H14),Dados!M14=0),"", ABS(Dados!H14-Dados!M14))</f>
        <v/>
      </c>
      <c r="L9" s="4" t="str">
        <f xml:space="preserve"> IF(OR(ISBLANK(Dados!H14),Dados!M14=0), "",K9/Dados!H14)</f>
        <v/>
      </c>
      <c r="M9" s="4" t="str">
        <f xml:space="preserve"> IF(OR(ISBLANK(Dados!H14),Dados!M14=0),"",(Dados!H14+Dados!M14)/2)</f>
        <v/>
      </c>
      <c r="N9" s="4" t="str">
        <f xml:space="preserve"> IF(OR(ISBLANK(Dados!H14),Dados!M14=0),"",_xlfn.VAR.P(Dados!H14, Dados!M14))</f>
        <v/>
      </c>
      <c r="O9" s="18" t="str">
        <f xml:space="preserve"> IF(OR(ISBLANK(Dados!H14),Dados!M14=0),"",SQRT(N9))</f>
        <v/>
      </c>
      <c r="P9" s="17" t="str">
        <f xml:space="preserve"> IF(ISBLANK(Dados!E14), "", ABS(Dados!E14-Dados!O14))</f>
        <v/>
      </c>
      <c r="Q9" s="4" t="str">
        <f xml:space="preserve"> IF(ISBLANK(Dados!E14), "", IF(Dados!E14=0, 0, P9/Dados!E14))</f>
        <v/>
      </c>
      <c r="R9" s="4" t="str">
        <f>IF(ISBLANK(Dados!E14),"",(Dados!E14+Dados!O14)/2)</f>
        <v/>
      </c>
      <c r="S9" s="4" t="str">
        <f xml:space="preserve"> IF(ISBLANK(Dados!E14),"",_xlfn.VAR.P(Dados!E14, Dados!O14))</f>
        <v/>
      </c>
      <c r="T9" s="18" t="str">
        <f>IF(ISBLANK(Dados!E14),"",SQRT(S9))</f>
        <v/>
      </c>
      <c r="U9" s="9"/>
      <c r="V9" s="9"/>
      <c r="W9" s="9"/>
      <c r="X9" s="9"/>
      <c r="Y9" s="9"/>
    </row>
    <row r="10" spans="1:25" x14ac:dyDescent="0.25">
      <c r="A10" s="17" t="str">
        <f xml:space="preserve"> IF(ISBLANK(Dados!G15), "", ABS(Dados!G15-Dados!K15))</f>
        <v/>
      </c>
      <c r="B10" s="4" t="str">
        <f xml:space="preserve"> IF(ISBLANK(Dados!G15), "",A10/Dados!G15)</f>
        <v/>
      </c>
      <c r="C10" s="4" t="str">
        <f>IF(ISBLANK(Dados!G15),"",(Dados!G15+Dados!K15)/2)</f>
        <v/>
      </c>
      <c r="D10" s="4" t="str">
        <f xml:space="preserve"> IF(ISBLANK(Dados!G15),"",_xlfn.VAR.P(Dados!G15, Dados!K15))</f>
        <v/>
      </c>
      <c r="E10" s="18" t="str">
        <f>IF(ISBLANK(Dados!G15),"",SQRT(D10))</f>
        <v/>
      </c>
      <c r="F10" s="17" t="str">
        <f xml:space="preserve"> IF(OR(ISBLANK(Dados!I15),Dados!L15=0),"",ABS(Dados!I15-Dados!L15))</f>
        <v/>
      </c>
      <c r="G10" s="4" t="str">
        <f>IF(OR(ISBLANK(Dados!I15),Dados!L15=0),"",F10/Dados!I15)</f>
        <v/>
      </c>
      <c r="H10" s="4" t="str">
        <f>IF(OR(ISBLANK(Dados!I15),Dados!L15=0),"",(Dados!I15+Dados!L15)/2)</f>
        <v/>
      </c>
      <c r="I10" s="4" t="str">
        <f>IF(OR(ISBLANK(Dados!I15),Dados!L15=0),"",_xlfn.VAR.P(Dados!I15, Dados!L15))</f>
        <v/>
      </c>
      <c r="J10" s="18" t="str">
        <f>IF(OR(ISBLANK(Dados!I15),Dados!L15=0),"",SQRT(I10))</f>
        <v/>
      </c>
      <c r="K10" s="17" t="str">
        <f xml:space="preserve"> IF(OR(ISBLANK(Dados!H15),Dados!M15=0),"", ABS(Dados!H15-Dados!M15))</f>
        <v/>
      </c>
      <c r="L10" s="4" t="str">
        <f xml:space="preserve"> IF(OR(ISBLANK(Dados!H15),Dados!M15=0), "",K10/Dados!H15)</f>
        <v/>
      </c>
      <c r="M10" s="4" t="str">
        <f xml:space="preserve"> IF(OR(ISBLANK(Dados!H15),Dados!M15=0),"",(Dados!H15+Dados!M15)/2)</f>
        <v/>
      </c>
      <c r="N10" s="4" t="str">
        <f xml:space="preserve"> IF(OR(ISBLANK(Dados!H15),Dados!M15=0),"",_xlfn.VAR.P(Dados!H15, Dados!M15))</f>
        <v/>
      </c>
      <c r="O10" s="18" t="str">
        <f xml:space="preserve"> IF(OR(ISBLANK(Dados!H15),Dados!M15=0),"",SQRT(N10))</f>
        <v/>
      </c>
      <c r="P10" s="17" t="str">
        <f xml:space="preserve"> IF(ISBLANK(Dados!E15), "", ABS(Dados!E15-Dados!O15))</f>
        <v/>
      </c>
      <c r="Q10" s="4" t="str">
        <f xml:space="preserve"> IF(ISBLANK(Dados!E15), "", IF(Dados!E15=0, 0, P10/Dados!E15))</f>
        <v/>
      </c>
      <c r="R10" s="4" t="str">
        <f>IF(ISBLANK(Dados!E15),"",(Dados!E15+Dados!O15)/2)</f>
        <v/>
      </c>
      <c r="S10" s="4" t="str">
        <f xml:space="preserve"> IF(ISBLANK(Dados!E15),"",_xlfn.VAR.P(Dados!E15, Dados!O15))</f>
        <v/>
      </c>
      <c r="T10" s="18" t="str">
        <f>IF(ISBLANK(Dados!E15),"",SQRT(S10))</f>
        <v/>
      </c>
      <c r="U10" s="9"/>
      <c r="V10" s="9"/>
      <c r="W10" s="9"/>
      <c r="X10" s="9"/>
      <c r="Y10" s="9"/>
    </row>
    <row r="11" spans="1:25" x14ac:dyDescent="0.25">
      <c r="A11" s="17" t="str">
        <f xml:space="preserve"> IF(ISBLANK(Dados!G16), "", ABS(Dados!G16-Dados!K16))</f>
        <v/>
      </c>
      <c r="B11" s="4" t="str">
        <f xml:space="preserve"> IF(ISBLANK(Dados!G16), "",A11/Dados!G16)</f>
        <v/>
      </c>
      <c r="C11" s="4" t="str">
        <f>IF(ISBLANK(Dados!G16),"",(Dados!G16+Dados!K16)/2)</f>
        <v/>
      </c>
      <c r="D11" s="4" t="str">
        <f xml:space="preserve"> IF(ISBLANK(Dados!G16),"",_xlfn.VAR.P(Dados!G16, Dados!K16))</f>
        <v/>
      </c>
      <c r="E11" s="18" t="str">
        <f>IF(ISBLANK(Dados!G16),"",SQRT(D11))</f>
        <v/>
      </c>
      <c r="F11" s="17" t="str">
        <f xml:space="preserve"> IF(OR(ISBLANK(Dados!I16),Dados!L16=0),"",ABS(Dados!I16-Dados!L16))</f>
        <v/>
      </c>
      <c r="G11" s="4" t="str">
        <f>IF(OR(ISBLANK(Dados!I16),Dados!L16=0),"",F11/Dados!I16)</f>
        <v/>
      </c>
      <c r="H11" s="4" t="str">
        <f>IF(OR(ISBLANK(Dados!I16),Dados!L16=0),"",(Dados!I16+Dados!L16)/2)</f>
        <v/>
      </c>
      <c r="I11" s="4" t="str">
        <f>IF(OR(ISBLANK(Dados!I16),Dados!L16=0),"",_xlfn.VAR.P(Dados!I16, Dados!L16))</f>
        <v/>
      </c>
      <c r="J11" s="18" t="str">
        <f>IF(OR(ISBLANK(Dados!I16),Dados!L16=0),"",SQRT(I11))</f>
        <v/>
      </c>
      <c r="K11" s="17" t="str">
        <f xml:space="preserve"> IF(OR(ISBLANK(Dados!H16),Dados!M16=0),"", ABS(Dados!H16-Dados!M16))</f>
        <v/>
      </c>
      <c r="L11" s="4" t="str">
        <f xml:space="preserve"> IF(OR(ISBLANK(Dados!H16),Dados!M16=0), "",K11/Dados!H16)</f>
        <v/>
      </c>
      <c r="M11" s="4" t="str">
        <f xml:space="preserve"> IF(OR(ISBLANK(Dados!H16),Dados!M16=0),"",(Dados!H16+Dados!M16)/2)</f>
        <v/>
      </c>
      <c r="N11" s="4" t="str">
        <f xml:space="preserve"> IF(OR(ISBLANK(Dados!H16),Dados!M16=0),"",_xlfn.VAR.P(Dados!H16, Dados!M16))</f>
        <v/>
      </c>
      <c r="O11" s="18" t="str">
        <f xml:space="preserve"> IF(OR(ISBLANK(Dados!H16),Dados!M16=0),"",SQRT(N11))</f>
        <v/>
      </c>
      <c r="P11" s="17" t="str">
        <f xml:space="preserve"> IF(ISBLANK(Dados!E16), "", ABS(Dados!E16-Dados!O16))</f>
        <v/>
      </c>
      <c r="Q11" s="4" t="str">
        <f xml:space="preserve"> IF(ISBLANK(Dados!E16), "", IF(Dados!E16=0, 0, P11/Dados!E16))</f>
        <v/>
      </c>
      <c r="R11" s="4" t="str">
        <f>IF(ISBLANK(Dados!E16),"",(Dados!E16+Dados!O16)/2)</f>
        <v/>
      </c>
      <c r="S11" s="4" t="str">
        <f xml:space="preserve"> IF(ISBLANK(Dados!E16),"",_xlfn.VAR.P(Dados!E16, Dados!O16))</f>
        <v/>
      </c>
      <c r="T11" s="18" t="str">
        <f>IF(ISBLANK(Dados!E16),"",SQRT(S11))</f>
        <v/>
      </c>
      <c r="U11" s="9"/>
      <c r="V11" s="9"/>
      <c r="W11" s="9"/>
      <c r="X11" s="9"/>
      <c r="Y11" s="9"/>
    </row>
    <row r="12" spans="1:25" x14ac:dyDescent="0.25">
      <c r="A12" s="17" t="str">
        <f xml:space="preserve"> IF(ISBLANK(Dados!G17), "", ABS(Dados!G17-Dados!K17))</f>
        <v/>
      </c>
      <c r="B12" s="4" t="str">
        <f xml:space="preserve"> IF(ISBLANK(Dados!G17), "",A12/Dados!G17)</f>
        <v/>
      </c>
      <c r="C12" s="4" t="str">
        <f>IF(ISBLANK(Dados!G17),"",(Dados!G17+Dados!K17)/2)</f>
        <v/>
      </c>
      <c r="D12" s="4" t="str">
        <f xml:space="preserve"> IF(ISBLANK(Dados!G17),"",_xlfn.VAR.P(Dados!G17, Dados!K17))</f>
        <v/>
      </c>
      <c r="E12" s="18" t="str">
        <f>IF(ISBLANK(Dados!G17),"",SQRT(D12))</f>
        <v/>
      </c>
      <c r="F12" s="17" t="str">
        <f xml:space="preserve"> IF(OR(ISBLANK(Dados!I17),Dados!L17=0),"",ABS(Dados!I17-Dados!L17))</f>
        <v/>
      </c>
      <c r="G12" s="4" t="str">
        <f>IF(OR(ISBLANK(Dados!I17),Dados!L17=0),"",F12/Dados!I17)</f>
        <v/>
      </c>
      <c r="H12" s="4" t="str">
        <f>IF(OR(ISBLANK(Dados!I17),Dados!L17=0),"",(Dados!I17+Dados!L17)/2)</f>
        <v/>
      </c>
      <c r="I12" s="4" t="str">
        <f>IF(OR(ISBLANK(Dados!I17),Dados!L17=0),"",_xlfn.VAR.P(Dados!I17, Dados!L17))</f>
        <v/>
      </c>
      <c r="J12" s="18" t="str">
        <f>IF(OR(ISBLANK(Dados!I17),Dados!L17=0),"",SQRT(I12))</f>
        <v/>
      </c>
      <c r="K12" s="17" t="str">
        <f xml:space="preserve"> IF(OR(ISBLANK(Dados!H17),Dados!M17=0),"", ABS(Dados!H17-Dados!M17))</f>
        <v/>
      </c>
      <c r="L12" s="4" t="str">
        <f xml:space="preserve"> IF(OR(ISBLANK(Dados!H17),Dados!M17=0), "",K12/Dados!H17)</f>
        <v/>
      </c>
      <c r="M12" s="4" t="str">
        <f xml:space="preserve"> IF(OR(ISBLANK(Dados!H17),Dados!M17=0),"",(Dados!H17+Dados!M17)/2)</f>
        <v/>
      </c>
      <c r="N12" s="4" t="str">
        <f xml:space="preserve"> IF(OR(ISBLANK(Dados!H17),Dados!M17=0),"",_xlfn.VAR.P(Dados!H17, Dados!M17))</f>
        <v/>
      </c>
      <c r="O12" s="18" t="str">
        <f xml:space="preserve"> IF(OR(ISBLANK(Dados!H17),Dados!M17=0),"",SQRT(N12))</f>
        <v/>
      </c>
      <c r="P12" s="17" t="str">
        <f xml:space="preserve"> IF(ISBLANK(Dados!E17), "", ABS(Dados!E17-Dados!O17))</f>
        <v/>
      </c>
      <c r="Q12" s="4" t="str">
        <f xml:space="preserve"> IF(ISBLANK(Dados!E17), "", IF(Dados!E17=0, 0, P12/Dados!E17))</f>
        <v/>
      </c>
      <c r="R12" s="4" t="str">
        <f>IF(ISBLANK(Dados!E17),"",(Dados!E17+Dados!O17)/2)</f>
        <v/>
      </c>
      <c r="S12" s="4" t="str">
        <f xml:space="preserve"> IF(ISBLANK(Dados!E17),"",_xlfn.VAR.P(Dados!E17, Dados!O17))</f>
        <v/>
      </c>
      <c r="T12" s="18" t="str">
        <f>IF(ISBLANK(Dados!E17),"",SQRT(S12))</f>
        <v/>
      </c>
      <c r="U12" s="9"/>
      <c r="V12" s="9"/>
      <c r="W12" s="9"/>
      <c r="X12" s="9"/>
      <c r="Y12" s="9"/>
    </row>
    <row r="13" spans="1:25" x14ac:dyDescent="0.25">
      <c r="A13" s="17" t="str">
        <f xml:space="preserve"> IF(ISBLANK(Dados!G18), "", ABS(Dados!G18-Dados!K18))</f>
        <v/>
      </c>
      <c r="B13" s="4" t="str">
        <f xml:space="preserve"> IF(ISBLANK(Dados!G18), "",A13/Dados!G18)</f>
        <v/>
      </c>
      <c r="C13" s="4" t="str">
        <f>IF(ISBLANK(Dados!G18),"",(Dados!G18+Dados!K18)/2)</f>
        <v/>
      </c>
      <c r="D13" s="4" t="str">
        <f xml:space="preserve"> IF(ISBLANK(Dados!G18),"",_xlfn.VAR.P(Dados!G18, Dados!K18))</f>
        <v/>
      </c>
      <c r="E13" s="18" t="str">
        <f>IF(ISBLANK(Dados!G18),"",SQRT(D13))</f>
        <v/>
      </c>
      <c r="F13" s="17" t="str">
        <f xml:space="preserve"> IF(OR(ISBLANK(Dados!I18),Dados!L18=0),"",ABS(Dados!I18-Dados!L18))</f>
        <v/>
      </c>
      <c r="G13" s="4" t="str">
        <f>IF(OR(ISBLANK(Dados!I18),Dados!L18=0),"",F13/Dados!I18)</f>
        <v/>
      </c>
      <c r="H13" s="4" t="str">
        <f>IF(OR(ISBLANK(Dados!I18),Dados!L18=0),"",(Dados!I18+Dados!L18)/2)</f>
        <v/>
      </c>
      <c r="I13" s="4" t="str">
        <f>IF(OR(ISBLANK(Dados!I18),Dados!L18=0),"",_xlfn.VAR.P(Dados!I18, Dados!L18))</f>
        <v/>
      </c>
      <c r="J13" s="18" t="str">
        <f>IF(OR(ISBLANK(Dados!I18),Dados!L18=0),"",SQRT(I13))</f>
        <v/>
      </c>
      <c r="K13" s="17" t="str">
        <f xml:space="preserve"> IF(OR(ISBLANK(Dados!H18),Dados!M18=0),"", ABS(Dados!H18-Dados!M18))</f>
        <v/>
      </c>
      <c r="L13" s="4" t="str">
        <f xml:space="preserve"> IF(OR(ISBLANK(Dados!H18),Dados!M18=0), "",K13/Dados!H18)</f>
        <v/>
      </c>
      <c r="M13" s="4" t="str">
        <f xml:space="preserve"> IF(OR(ISBLANK(Dados!H18),Dados!M18=0),"",(Dados!H18+Dados!M18)/2)</f>
        <v/>
      </c>
      <c r="N13" s="4" t="str">
        <f xml:space="preserve"> IF(OR(ISBLANK(Dados!H18),Dados!M18=0),"",_xlfn.VAR.P(Dados!H18, Dados!M18))</f>
        <v/>
      </c>
      <c r="O13" s="18" t="str">
        <f xml:space="preserve"> IF(OR(ISBLANK(Dados!H18),Dados!M18=0),"",SQRT(N13))</f>
        <v/>
      </c>
      <c r="P13" s="17" t="str">
        <f xml:space="preserve"> IF(ISBLANK(Dados!E18), "", ABS(Dados!E18-Dados!O18))</f>
        <v/>
      </c>
      <c r="Q13" s="4" t="str">
        <f xml:space="preserve"> IF(ISBLANK(Dados!E18), "", IF(Dados!E18=0, 0, P13/Dados!E18))</f>
        <v/>
      </c>
      <c r="R13" s="4" t="str">
        <f>IF(ISBLANK(Dados!E18),"",(Dados!E18+Dados!O18)/2)</f>
        <v/>
      </c>
      <c r="S13" s="4" t="str">
        <f xml:space="preserve"> IF(ISBLANK(Dados!E18),"",_xlfn.VAR.P(Dados!E18, Dados!O18))</f>
        <v/>
      </c>
      <c r="T13" s="18" t="str">
        <f>IF(ISBLANK(Dados!E18),"",SQRT(S13))</f>
        <v/>
      </c>
      <c r="U13" s="9"/>
      <c r="V13" s="9"/>
      <c r="W13" s="9"/>
      <c r="X13" s="9"/>
      <c r="Y13" s="9"/>
    </row>
    <row r="14" spans="1:25" x14ac:dyDescent="0.25">
      <c r="A14" s="17" t="str">
        <f xml:space="preserve"> IF(ISBLANK(Dados!G19), "", ABS(Dados!G19-Dados!K19))</f>
        <v/>
      </c>
      <c r="B14" s="4" t="str">
        <f xml:space="preserve"> IF(ISBLANK(Dados!G19), "",A14/Dados!G19)</f>
        <v/>
      </c>
      <c r="C14" s="4" t="str">
        <f>IF(ISBLANK(Dados!G19),"",(Dados!G19+Dados!K19)/2)</f>
        <v/>
      </c>
      <c r="D14" s="4" t="str">
        <f xml:space="preserve"> IF(ISBLANK(Dados!G19),"",_xlfn.VAR.P(Dados!G19, Dados!K19))</f>
        <v/>
      </c>
      <c r="E14" s="18" t="str">
        <f>IF(ISBLANK(Dados!G19),"",SQRT(D14))</f>
        <v/>
      </c>
      <c r="F14" s="17" t="str">
        <f xml:space="preserve"> IF(OR(ISBLANK(Dados!I19),Dados!L19=0),"",ABS(Dados!I19-Dados!L19))</f>
        <v/>
      </c>
      <c r="G14" s="4" t="str">
        <f>IF(OR(ISBLANK(Dados!I19),Dados!L19=0),"",F14/Dados!I19)</f>
        <v/>
      </c>
      <c r="H14" s="4" t="str">
        <f>IF(OR(ISBLANK(Dados!I19),Dados!L19=0),"",(Dados!I19+Dados!L19)/2)</f>
        <v/>
      </c>
      <c r="I14" s="4" t="str">
        <f>IF(OR(ISBLANK(Dados!I19),Dados!L19=0),"",_xlfn.VAR.P(Dados!I19, Dados!L19))</f>
        <v/>
      </c>
      <c r="J14" s="18" t="str">
        <f>IF(OR(ISBLANK(Dados!I19),Dados!L19=0),"",SQRT(I14))</f>
        <v/>
      </c>
      <c r="K14" s="17" t="str">
        <f xml:space="preserve"> IF(OR(ISBLANK(Dados!H19),Dados!M19=0),"", ABS(Dados!H19-Dados!M19))</f>
        <v/>
      </c>
      <c r="L14" s="4" t="str">
        <f xml:space="preserve"> IF(OR(ISBLANK(Dados!H19),Dados!M19=0), "",K14/Dados!H19)</f>
        <v/>
      </c>
      <c r="M14" s="4" t="str">
        <f xml:space="preserve"> IF(OR(ISBLANK(Dados!H19),Dados!M19=0),"",(Dados!H19+Dados!M19)/2)</f>
        <v/>
      </c>
      <c r="N14" s="4" t="str">
        <f xml:space="preserve"> IF(OR(ISBLANK(Dados!H19),Dados!M19=0),"",_xlfn.VAR.P(Dados!H19, Dados!M19))</f>
        <v/>
      </c>
      <c r="O14" s="18" t="str">
        <f xml:space="preserve"> IF(OR(ISBLANK(Dados!H19),Dados!M19=0),"",SQRT(N14))</f>
        <v/>
      </c>
      <c r="P14" s="17" t="str">
        <f xml:space="preserve"> IF(ISBLANK(Dados!E19), "", ABS(Dados!E19-Dados!O19))</f>
        <v/>
      </c>
      <c r="Q14" s="4" t="str">
        <f xml:space="preserve"> IF(ISBLANK(Dados!E19), "", IF(Dados!E19=0, 0, P14/Dados!E19))</f>
        <v/>
      </c>
      <c r="R14" s="4" t="str">
        <f>IF(ISBLANK(Dados!E19),"",(Dados!E19+Dados!O19)/2)</f>
        <v/>
      </c>
      <c r="S14" s="4" t="str">
        <f xml:space="preserve"> IF(ISBLANK(Dados!E19),"",_xlfn.VAR.P(Dados!E19, Dados!O19))</f>
        <v/>
      </c>
      <c r="T14" s="18" t="str">
        <f>IF(ISBLANK(Dados!E19),"",SQRT(S14))</f>
        <v/>
      </c>
      <c r="U14" s="9"/>
      <c r="V14" s="9"/>
      <c r="W14" s="9"/>
      <c r="X14" s="9"/>
      <c r="Y14" s="9"/>
    </row>
    <row r="15" spans="1:25" x14ac:dyDescent="0.25">
      <c r="A15" s="17" t="str">
        <f xml:space="preserve"> IF(ISBLANK(Dados!G20), "", ABS(Dados!G20-Dados!K20))</f>
        <v/>
      </c>
      <c r="B15" s="4" t="str">
        <f xml:space="preserve"> IF(ISBLANK(Dados!G20), "",A15/Dados!G20)</f>
        <v/>
      </c>
      <c r="C15" s="4" t="str">
        <f>IF(ISBLANK(Dados!G20),"",(Dados!G20+Dados!K20)/2)</f>
        <v/>
      </c>
      <c r="D15" s="4" t="str">
        <f xml:space="preserve"> IF(ISBLANK(Dados!G20),"",_xlfn.VAR.P(Dados!G20, Dados!K20))</f>
        <v/>
      </c>
      <c r="E15" s="18" t="str">
        <f>IF(ISBLANK(Dados!G20),"",SQRT(D15))</f>
        <v/>
      </c>
      <c r="F15" s="17" t="str">
        <f xml:space="preserve"> IF(OR(ISBLANK(Dados!I20),Dados!L20=0),"",ABS(Dados!I20-Dados!L20))</f>
        <v/>
      </c>
      <c r="G15" s="4" t="str">
        <f>IF(OR(ISBLANK(Dados!I20),Dados!L20=0),"",F15/Dados!I20)</f>
        <v/>
      </c>
      <c r="H15" s="4" t="str">
        <f>IF(OR(ISBLANK(Dados!I20),Dados!L20=0),"",(Dados!I20+Dados!L20)/2)</f>
        <v/>
      </c>
      <c r="I15" s="4" t="str">
        <f>IF(OR(ISBLANK(Dados!I20),Dados!L20=0),"",_xlfn.VAR.P(Dados!I20, Dados!L20))</f>
        <v/>
      </c>
      <c r="J15" s="18" t="str">
        <f>IF(OR(ISBLANK(Dados!I20),Dados!L20=0),"",SQRT(I15))</f>
        <v/>
      </c>
      <c r="K15" s="17" t="str">
        <f xml:space="preserve"> IF(OR(ISBLANK(Dados!H20),Dados!M20=0),"", ABS(Dados!H20-Dados!M20))</f>
        <v/>
      </c>
      <c r="L15" s="4" t="str">
        <f xml:space="preserve"> IF(OR(ISBLANK(Dados!H20),Dados!M20=0), "",K15/Dados!H20)</f>
        <v/>
      </c>
      <c r="M15" s="4" t="str">
        <f xml:space="preserve"> IF(OR(ISBLANK(Dados!H20),Dados!M20=0),"",(Dados!H20+Dados!M20)/2)</f>
        <v/>
      </c>
      <c r="N15" s="4" t="str">
        <f xml:space="preserve"> IF(OR(ISBLANK(Dados!H20),Dados!M20=0),"",_xlfn.VAR.P(Dados!H20, Dados!M20))</f>
        <v/>
      </c>
      <c r="O15" s="18" t="str">
        <f xml:space="preserve"> IF(OR(ISBLANK(Dados!H20),Dados!M20=0),"",SQRT(N15))</f>
        <v/>
      </c>
      <c r="P15" s="17" t="str">
        <f xml:space="preserve"> IF(ISBLANK(Dados!E20), "", ABS(Dados!E20-Dados!O20))</f>
        <v/>
      </c>
      <c r="Q15" s="4" t="str">
        <f xml:space="preserve"> IF(ISBLANK(Dados!E20), "", IF(Dados!E20=0, 0, P15/Dados!E20))</f>
        <v/>
      </c>
      <c r="R15" s="4" t="str">
        <f>IF(ISBLANK(Dados!E20),"",(Dados!E20+Dados!O20)/2)</f>
        <v/>
      </c>
      <c r="S15" s="4" t="str">
        <f xml:space="preserve"> IF(ISBLANK(Dados!E20),"",_xlfn.VAR.P(Dados!E20, Dados!O20))</f>
        <v/>
      </c>
      <c r="T15" s="18" t="str">
        <f>IF(ISBLANK(Dados!E20),"",SQRT(S15))</f>
        <v/>
      </c>
      <c r="U15" s="9"/>
      <c r="V15" s="9"/>
      <c r="W15" s="9"/>
      <c r="X15" s="9"/>
      <c r="Y15" s="9"/>
    </row>
    <row r="16" spans="1:25" x14ac:dyDescent="0.25">
      <c r="A16" s="17" t="str">
        <f xml:space="preserve"> IF(ISBLANK(Dados!G21), "", ABS(Dados!G21-Dados!K21))</f>
        <v/>
      </c>
      <c r="B16" s="4" t="str">
        <f xml:space="preserve"> IF(ISBLANK(Dados!G21), "",A16/Dados!G21)</f>
        <v/>
      </c>
      <c r="C16" s="4" t="str">
        <f>IF(ISBLANK(Dados!G21),"",(Dados!G21+Dados!K21)/2)</f>
        <v/>
      </c>
      <c r="D16" s="4" t="str">
        <f xml:space="preserve"> IF(ISBLANK(Dados!G21),"",_xlfn.VAR.P(Dados!G21, Dados!K21))</f>
        <v/>
      </c>
      <c r="E16" s="18" t="str">
        <f>IF(ISBLANK(Dados!G21),"",SQRT(D16))</f>
        <v/>
      </c>
      <c r="F16" s="17" t="str">
        <f xml:space="preserve"> IF(OR(ISBLANK(Dados!I21),Dados!L21=0),"",ABS(Dados!I21-Dados!L21))</f>
        <v/>
      </c>
      <c r="G16" s="4" t="str">
        <f>IF(OR(ISBLANK(Dados!I21),Dados!L21=0),"",F16/Dados!I21)</f>
        <v/>
      </c>
      <c r="H16" s="4" t="str">
        <f>IF(OR(ISBLANK(Dados!I21),Dados!L21=0),"",(Dados!I21+Dados!L21)/2)</f>
        <v/>
      </c>
      <c r="I16" s="4" t="str">
        <f>IF(OR(ISBLANK(Dados!I21),Dados!L21=0),"",_xlfn.VAR.P(Dados!I21, Dados!L21))</f>
        <v/>
      </c>
      <c r="J16" s="18" t="str">
        <f>IF(OR(ISBLANK(Dados!I21),Dados!L21=0),"",SQRT(I16))</f>
        <v/>
      </c>
      <c r="K16" s="17" t="str">
        <f xml:space="preserve"> IF(OR(ISBLANK(Dados!H21),Dados!M21=0),"", ABS(Dados!H21-Dados!M21))</f>
        <v/>
      </c>
      <c r="L16" s="4" t="str">
        <f xml:space="preserve"> IF(OR(ISBLANK(Dados!H21),Dados!M21=0), "",K16/Dados!H21)</f>
        <v/>
      </c>
      <c r="M16" s="4" t="str">
        <f xml:space="preserve"> IF(OR(ISBLANK(Dados!H21),Dados!M21=0),"",(Dados!H21+Dados!M21)/2)</f>
        <v/>
      </c>
      <c r="N16" s="4" t="str">
        <f xml:space="preserve"> IF(OR(ISBLANK(Dados!H21),Dados!M21=0),"",_xlfn.VAR.P(Dados!H21, Dados!M21))</f>
        <v/>
      </c>
      <c r="O16" s="18" t="str">
        <f xml:space="preserve"> IF(OR(ISBLANK(Dados!H21),Dados!M21=0),"",SQRT(N16))</f>
        <v/>
      </c>
      <c r="P16" s="17" t="str">
        <f xml:space="preserve"> IF(ISBLANK(Dados!E21), "", ABS(Dados!E21-Dados!O21))</f>
        <v/>
      </c>
      <c r="Q16" s="4" t="str">
        <f xml:space="preserve"> IF(ISBLANK(Dados!E21), "", IF(Dados!E21=0, 0, P16/Dados!E21))</f>
        <v/>
      </c>
      <c r="R16" s="4" t="str">
        <f>IF(ISBLANK(Dados!E21),"",(Dados!E21+Dados!O21)/2)</f>
        <v/>
      </c>
      <c r="S16" s="4" t="str">
        <f xml:space="preserve"> IF(ISBLANK(Dados!E21),"",_xlfn.VAR.P(Dados!E21, Dados!O21))</f>
        <v/>
      </c>
      <c r="T16" s="18" t="str">
        <f>IF(ISBLANK(Dados!E21),"",SQRT(S16))</f>
        <v/>
      </c>
      <c r="U16" s="9"/>
      <c r="V16" s="9"/>
      <c r="W16" s="9"/>
      <c r="X16" s="9"/>
      <c r="Y16" s="9"/>
    </row>
    <row r="17" spans="1:25" x14ac:dyDescent="0.25">
      <c r="A17" s="17" t="str">
        <f xml:space="preserve"> IF(ISBLANK(Dados!G22), "", ABS(Dados!G22-Dados!K22))</f>
        <v/>
      </c>
      <c r="B17" s="4" t="str">
        <f xml:space="preserve"> IF(ISBLANK(Dados!G22), "",A17/Dados!G22)</f>
        <v/>
      </c>
      <c r="C17" s="4" t="str">
        <f>IF(ISBLANK(Dados!G22),"",(Dados!G22+Dados!K22)/2)</f>
        <v/>
      </c>
      <c r="D17" s="4" t="str">
        <f xml:space="preserve"> IF(ISBLANK(Dados!G22),"",_xlfn.VAR.P(Dados!G22, Dados!K22))</f>
        <v/>
      </c>
      <c r="E17" s="18" t="str">
        <f>IF(ISBLANK(Dados!G22),"",SQRT(D17))</f>
        <v/>
      </c>
      <c r="F17" s="17" t="str">
        <f xml:space="preserve"> IF(OR(ISBLANK(Dados!I22),Dados!L22=0),"",ABS(Dados!I22-Dados!L22))</f>
        <v/>
      </c>
      <c r="G17" s="4" t="str">
        <f>IF(OR(ISBLANK(Dados!I22),Dados!L22=0),"",F17/Dados!I22)</f>
        <v/>
      </c>
      <c r="H17" s="4" t="str">
        <f>IF(OR(ISBLANK(Dados!I22),Dados!L22=0),"",(Dados!I22+Dados!L22)/2)</f>
        <v/>
      </c>
      <c r="I17" s="4" t="str">
        <f>IF(OR(ISBLANK(Dados!I22),Dados!L22=0),"",_xlfn.VAR.P(Dados!I22, Dados!L22))</f>
        <v/>
      </c>
      <c r="J17" s="18" t="str">
        <f>IF(OR(ISBLANK(Dados!I22),Dados!L22=0),"",SQRT(I17))</f>
        <v/>
      </c>
      <c r="K17" s="17" t="str">
        <f xml:space="preserve"> IF(OR(ISBLANK(Dados!H22),Dados!M22=0),"", ABS(Dados!H22-Dados!M22))</f>
        <v/>
      </c>
      <c r="L17" s="4" t="str">
        <f xml:space="preserve"> IF(OR(ISBLANK(Dados!H22),Dados!M22=0), "",K17/Dados!H22)</f>
        <v/>
      </c>
      <c r="M17" s="4" t="str">
        <f xml:space="preserve"> IF(OR(ISBLANK(Dados!H22),Dados!M22=0),"",(Dados!H22+Dados!M22)/2)</f>
        <v/>
      </c>
      <c r="N17" s="4" t="str">
        <f xml:space="preserve"> IF(OR(ISBLANK(Dados!H22),Dados!M22=0),"",_xlfn.VAR.P(Dados!H22, Dados!M22))</f>
        <v/>
      </c>
      <c r="O17" s="18" t="str">
        <f xml:space="preserve"> IF(OR(ISBLANK(Dados!H22),Dados!M22=0),"",SQRT(N17))</f>
        <v/>
      </c>
      <c r="P17" s="17" t="str">
        <f xml:space="preserve"> IF(ISBLANK(Dados!E22), "", ABS(Dados!E22-Dados!O22))</f>
        <v/>
      </c>
      <c r="Q17" s="4" t="str">
        <f xml:space="preserve"> IF(ISBLANK(Dados!E22), "", IF(Dados!E22=0, 0, P17/Dados!E22))</f>
        <v/>
      </c>
      <c r="R17" s="4" t="str">
        <f>IF(ISBLANK(Dados!E22),"",(Dados!E22+Dados!O22)/2)</f>
        <v/>
      </c>
      <c r="S17" s="4" t="str">
        <f xml:space="preserve"> IF(ISBLANK(Dados!E22),"",_xlfn.VAR.P(Dados!E22, Dados!O22))</f>
        <v/>
      </c>
      <c r="T17" s="18" t="str">
        <f>IF(ISBLANK(Dados!E22),"",SQRT(S17))</f>
        <v/>
      </c>
      <c r="U17" s="9"/>
      <c r="V17" s="9"/>
      <c r="W17" s="9"/>
      <c r="X17" s="9"/>
      <c r="Y17" s="9"/>
    </row>
    <row r="18" spans="1:25" x14ac:dyDescent="0.25">
      <c r="A18" s="17" t="str">
        <f xml:space="preserve"> IF(ISBLANK(Dados!G23), "", ABS(Dados!G23-Dados!K23))</f>
        <v/>
      </c>
      <c r="B18" s="4" t="str">
        <f xml:space="preserve"> IF(ISBLANK(Dados!G23), "",A18/Dados!G23)</f>
        <v/>
      </c>
      <c r="C18" s="4" t="str">
        <f>IF(ISBLANK(Dados!G23),"",(Dados!G23+Dados!K23)/2)</f>
        <v/>
      </c>
      <c r="D18" s="4" t="str">
        <f xml:space="preserve"> IF(ISBLANK(Dados!G23),"",_xlfn.VAR.P(Dados!G23, Dados!K23))</f>
        <v/>
      </c>
      <c r="E18" s="18" t="str">
        <f>IF(ISBLANK(Dados!G23),"",SQRT(D18))</f>
        <v/>
      </c>
      <c r="F18" s="17" t="str">
        <f xml:space="preserve"> IF(OR(ISBLANK(Dados!I23),Dados!L23=0),"",ABS(Dados!I23-Dados!L23))</f>
        <v/>
      </c>
      <c r="G18" s="4" t="str">
        <f>IF(OR(ISBLANK(Dados!I23),Dados!L23=0),"",F18/Dados!I23)</f>
        <v/>
      </c>
      <c r="H18" s="4" t="str">
        <f>IF(OR(ISBLANK(Dados!I23),Dados!L23=0),"",(Dados!I23+Dados!L23)/2)</f>
        <v/>
      </c>
      <c r="I18" s="4" t="str">
        <f>IF(OR(ISBLANK(Dados!I23),Dados!L23=0),"",_xlfn.VAR.P(Dados!I23, Dados!L23))</f>
        <v/>
      </c>
      <c r="J18" s="18" t="str">
        <f>IF(OR(ISBLANK(Dados!I23),Dados!L23=0),"",SQRT(I18))</f>
        <v/>
      </c>
      <c r="K18" s="17" t="str">
        <f xml:space="preserve"> IF(OR(ISBLANK(Dados!H23),Dados!M23=0),"", ABS(Dados!H23-Dados!M23))</f>
        <v/>
      </c>
      <c r="L18" s="4" t="str">
        <f xml:space="preserve"> IF(OR(ISBLANK(Dados!H23),Dados!M23=0), "",K18/Dados!H23)</f>
        <v/>
      </c>
      <c r="M18" s="4" t="str">
        <f xml:space="preserve"> IF(OR(ISBLANK(Dados!H23),Dados!M23=0),"",(Dados!H23+Dados!M23)/2)</f>
        <v/>
      </c>
      <c r="N18" s="4" t="str">
        <f xml:space="preserve"> IF(OR(ISBLANK(Dados!H23),Dados!M23=0),"",_xlfn.VAR.P(Dados!H23, Dados!M23))</f>
        <v/>
      </c>
      <c r="O18" s="18" t="str">
        <f xml:space="preserve"> IF(OR(ISBLANK(Dados!H23),Dados!M23=0),"",SQRT(N18))</f>
        <v/>
      </c>
      <c r="P18" s="17" t="str">
        <f xml:space="preserve"> IF(ISBLANK(Dados!E23), "", ABS(Dados!E23-Dados!O23))</f>
        <v/>
      </c>
      <c r="Q18" s="4" t="str">
        <f xml:space="preserve"> IF(ISBLANK(Dados!E23), "", IF(Dados!E23=0, 0, P18/Dados!E23))</f>
        <v/>
      </c>
      <c r="R18" s="4" t="str">
        <f>IF(ISBLANK(Dados!E23),"",(Dados!E23+Dados!O23)/2)</f>
        <v/>
      </c>
      <c r="S18" s="4" t="str">
        <f xml:space="preserve"> IF(ISBLANK(Dados!E23),"",_xlfn.VAR.P(Dados!E23, Dados!O23))</f>
        <v/>
      </c>
      <c r="T18" s="18" t="str">
        <f>IF(ISBLANK(Dados!E23),"",SQRT(S18))</f>
        <v/>
      </c>
      <c r="U18" s="9"/>
      <c r="V18" s="9"/>
      <c r="W18" s="9"/>
      <c r="X18" s="9"/>
      <c r="Y18" s="9"/>
    </row>
    <row r="19" spans="1:25" x14ac:dyDescent="0.25">
      <c r="A19" s="17">
        <f xml:space="preserve"> IF(ISBLANK(Dados!G24), "", ABS(Dados!G24-Dados!K24))</f>
        <v>2.8999999999999986</v>
      </c>
      <c r="B19" s="4">
        <f xml:space="preserve"> IF(ISBLANK(Dados!G24), "",A19/Dados!G24)</f>
        <v>0.13242009132420085</v>
      </c>
      <c r="C19" s="4">
        <f>IF(ISBLANK(Dados!G24),"",(Dados!G24+Dados!K24)/2)</f>
        <v>20.45</v>
      </c>
      <c r="D19" s="4">
        <f xml:space="preserve"> IF(ISBLANK(Dados!G24),"",_xlfn.VAR.P(Dados!G24, Dados!K24))</f>
        <v>2.1024999999999978</v>
      </c>
      <c r="E19" s="18">
        <f>IF(ISBLANK(Dados!G24),"",SQRT(D19))</f>
        <v>1.4499999999999993</v>
      </c>
      <c r="F19" s="17">
        <f xml:space="preserve"> IF(OR(ISBLANK(Dados!I24),Dados!L24=0),"",ABS(Dados!I24-Dados!L24))</f>
        <v>6</v>
      </c>
      <c r="G19" s="4">
        <f>IF(OR(ISBLANK(Dados!I24),Dados!L24=0),"",F19/Dados!I24)</f>
        <v>6.8965517241379309E-2</v>
      </c>
      <c r="H19" s="4">
        <f>IF(OR(ISBLANK(Dados!I24),Dados!L24=0),"",(Dados!I24+Dados!L24)/2)</f>
        <v>90</v>
      </c>
      <c r="I19" s="4">
        <f>IF(OR(ISBLANK(Dados!I24),Dados!L24=0),"",_xlfn.VAR.P(Dados!I24, Dados!L24))</f>
        <v>9</v>
      </c>
      <c r="J19" s="18">
        <f>IF(OR(ISBLANK(Dados!I24),Dados!L24=0),"",SQRT(I19))</f>
        <v>3</v>
      </c>
      <c r="K19" s="17">
        <f xml:space="preserve"> IF(OR(ISBLANK(Dados!H24),Dados!M24=0),"", ABS(Dados!H24-Dados!M24))</f>
        <v>6</v>
      </c>
      <c r="L19" s="4">
        <f xml:space="preserve"> IF(OR(ISBLANK(Dados!H24),Dados!M24=0), "",K19/Dados!H24)</f>
        <v>5.8997050147492625E-3</v>
      </c>
      <c r="M19" s="4">
        <f xml:space="preserve"> IF(OR(ISBLANK(Dados!H24),Dados!M24=0),"",(Dados!H24+Dados!M24)/2)</f>
        <v>1014</v>
      </c>
      <c r="N19" s="4">
        <f xml:space="preserve"> IF(OR(ISBLANK(Dados!H24),Dados!M24=0),"",_xlfn.VAR.P(Dados!H24, Dados!M24))</f>
        <v>9</v>
      </c>
      <c r="O19" s="18">
        <f xml:space="preserve"> IF(OR(ISBLANK(Dados!H24),Dados!M24=0),"",SQRT(N19))</f>
        <v>3</v>
      </c>
      <c r="P19" s="17">
        <f xml:space="preserve"> IF(ISBLANK(Dados!E24), "", ABS(Dados!E24-Dados!O24))</f>
        <v>0.4</v>
      </c>
      <c r="Q19" s="4">
        <f xml:space="preserve"> IF(ISBLANK(Dados!E24), "", IF(Dados!E24=0, 0, P19/Dados!E24))</f>
        <v>1</v>
      </c>
      <c r="R19" s="4">
        <f>IF(ISBLANK(Dados!E24),"",(Dados!E24+Dados!O24)/2)</f>
        <v>0.2</v>
      </c>
      <c r="S19" s="4">
        <f xml:space="preserve"> IF(ISBLANK(Dados!E24),"",_xlfn.VAR.P(Dados!E24, Dados!O24))</f>
        <v>4.0000000000000008E-2</v>
      </c>
      <c r="T19" s="18">
        <f>IF(ISBLANK(Dados!E24),"",SQRT(S19))</f>
        <v>0.2</v>
      </c>
      <c r="U19" s="9"/>
      <c r="V19" s="9"/>
      <c r="W19" s="9"/>
      <c r="X19" s="9"/>
      <c r="Y19" s="9"/>
    </row>
    <row r="20" spans="1:25" x14ac:dyDescent="0.25">
      <c r="A20" s="17">
        <f xml:space="preserve"> IF(ISBLANK(Dados!G25), "", ABS(Dados!G25-Dados!K25))</f>
        <v>2.8999999999999986</v>
      </c>
      <c r="B20" s="4">
        <f xml:space="preserve"> IF(ISBLANK(Dados!G25), "",A20/Dados!G25)</f>
        <v>0.13242009132420085</v>
      </c>
      <c r="C20" s="4">
        <f>IF(ISBLANK(Dados!G25),"",(Dados!G25+Dados!K25)/2)</f>
        <v>20.45</v>
      </c>
      <c r="D20" s="4">
        <f xml:space="preserve"> IF(ISBLANK(Dados!G25),"",_xlfn.VAR.P(Dados!G25, Dados!K25))</f>
        <v>2.1024999999999978</v>
      </c>
      <c r="E20" s="18">
        <f>IF(ISBLANK(Dados!G25),"",SQRT(D20))</f>
        <v>1.4499999999999993</v>
      </c>
      <c r="F20" s="17">
        <f xml:space="preserve"> IF(OR(ISBLANK(Dados!I25),Dados!L25=0),"",ABS(Dados!I25-Dados!L25))</f>
        <v>6</v>
      </c>
      <c r="G20" s="4">
        <f>IF(OR(ISBLANK(Dados!I25),Dados!L25=0),"",F20/Dados!I25)</f>
        <v>6.8965517241379309E-2</v>
      </c>
      <c r="H20" s="4">
        <f>IF(OR(ISBLANK(Dados!I25),Dados!L25=0),"",(Dados!I25+Dados!L25)/2)</f>
        <v>90</v>
      </c>
      <c r="I20" s="4">
        <f>IF(OR(ISBLANK(Dados!I25),Dados!L25=0),"",_xlfn.VAR.P(Dados!I25, Dados!L25))</f>
        <v>9</v>
      </c>
      <c r="J20" s="18">
        <f>IF(OR(ISBLANK(Dados!I25),Dados!L25=0),"",SQRT(I20))</f>
        <v>3</v>
      </c>
      <c r="K20" s="17">
        <f xml:space="preserve"> IF(OR(ISBLANK(Dados!H25),Dados!M25=0),"", ABS(Dados!H25-Dados!M25))</f>
        <v>6</v>
      </c>
      <c r="L20" s="4">
        <f xml:space="preserve"> IF(OR(ISBLANK(Dados!H25),Dados!M25=0), "",K20/Dados!H25)</f>
        <v>5.8997050147492625E-3</v>
      </c>
      <c r="M20" s="4">
        <f xml:space="preserve"> IF(OR(ISBLANK(Dados!H25),Dados!M25=0),"",(Dados!H25+Dados!M25)/2)</f>
        <v>1014</v>
      </c>
      <c r="N20" s="4">
        <f xml:space="preserve"> IF(OR(ISBLANK(Dados!H25),Dados!M25=0),"",_xlfn.VAR.P(Dados!H25, Dados!M25))</f>
        <v>9</v>
      </c>
      <c r="O20" s="18">
        <f xml:space="preserve"> IF(OR(ISBLANK(Dados!H25),Dados!M25=0),"",SQRT(N20))</f>
        <v>3</v>
      </c>
      <c r="P20" s="17">
        <f xml:space="preserve"> IF(ISBLANK(Dados!E25), "", ABS(Dados!E25-Dados!O25))</f>
        <v>0.4</v>
      </c>
      <c r="Q20" s="4">
        <f xml:space="preserve"> IF(ISBLANK(Dados!E25), "", IF(Dados!E25=0, 0, P20/Dados!E25))</f>
        <v>1</v>
      </c>
      <c r="R20" s="4">
        <f>IF(ISBLANK(Dados!E25),"",(Dados!E25+Dados!O25)/2)</f>
        <v>0.2</v>
      </c>
      <c r="S20" s="4">
        <f xml:space="preserve"> IF(ISBLANK(Dados!E25),"",_xlfn.VAR.P(Dados!E25, Dados!O25))</f>
        <v>4.0000000000000008E-2</v>
      </c>
      <c r="T20" s="18">
        <f>IF(ISBLANK(Dados!E25),"",SQRT(S20))</f>
        <v>0.2</v>
      </c>
      <c r="U20" s="9"/>
      <c r="V20" s="9"/>
      <c r="W20" s="9"/>
      <c r="X20" s="9"/>
      <c r="Y20" s="9"/>
    </row>
    <row r="21" spans="1:25" x14ac:dyDescent="0.25">
      <c r="A21" s="17" t="str">
        <f xml:space="preserve"> IF(ISBLANK(Dados!G26), "", ABS(Dados!G26-Dados!K26))</f>
        <v/>
      </c>
      <c r="B21" s="4" t="str">
        <f xml:space="preserve"> IF(ISBLANK(Dados!G26), "",A21/Dados!G26)</f>
        <v/>
      </c>
      <c r="C21" s="4" t="str">
        <f>IF(ISBLANK(Dados!G26),"",(Dados!G26+Dados!K26)/2)</f>
        <v/>
      </c>
      <c r="D21" s="4" t="str">
        <f xml:space="preserve"> IF(ISBLANK(Dados!G26),"",_xlfn.VAR.P(Dados!G26, Dados!K26))</f>
        <v/>
      </c>
      <c r="E21" s="18" t="str">
        <f>IF(ISBLANK(Dados!G26),"",SQRT(D21))</f>
        <v/>
      </c>
      <c r="F21" s="17" t="str">
        <f xml:space="preserve"> IF(OR(ISBLANK(Dados!I26),Dados!L26=0),"",ABS(Dados!I26-Dados!L26))</f>
        <v/>
      </c>
      <c r="G21" s="4" t="str">
        <f>IF(OR(ISBLANK(Dados!I26),Dados!L26=0),"",F21/Dados!I26)</f>
        <v/>
      </c>
      <c r="H21" s="4" t="str">
        <f>IF(OR(ISBLANK(Dados!I26),Dados!L26=0),"",(Dados!I26+Dados!L26)/2)</f>
        <v/>
      </c>
      <c r="I21" s="4" t="str">
        <f>IF(OR(ISBLANK(Dados!I26),Dados!L26=0),"",_xlfn.VAR.P(Dados!I26, Dados!L26))</f>
        <v/>
      </c>
      <c r="J21" s="18" t="str">
        <f>IF(OR(ISBLANK(Dados!I26),Dados!L26=0),"",SQRT(I21))</f>
        <v/>
      </c>
      <c r="K21" s="17" t="str">
        <f xml:space="preserve"> IF(OR(ISBLANK(Dados!H26),Dados!M26=0),"", ABS(Dados!H26-Dados!M26))</f>
        <v/>
      </c>
      <c r="L21" s="4" t="str">
        <f xml:space="preserve"> IF(OR(ISBLANK(Dados!H26),Dados!M26=0), "",K21/Dados!H26)</f>
        <v/>
      </c>
      <c r="M21" s="4" t="str">
        <f xml:space="preserve"> IF(OR(ISBLANK(Dados!H26),Dados!M26=0),"",(Dados!H26+Dados!M26)/2)</f>
        <v/>
      </c>
      <c r="N21" s="4" t="str">
        <f xml:space="preserve"> IF(OR(ISBLANK(Dados!H26),Dados!M26=0),"",_xlfn.VAR.P(Dados!H26, Dados!M26))</f>
        <v/>
      </c>
      <c r="O21" s="18" t="str">
        <f xml:space="preserve"> IF(OR(ISBLANK(Dados!H26),Dados!M26=0),"",SQRT(N21))</f>
        <v/>
      </c>
      <c r="P21" s="17" t="str">
        <f xml:space="preserve"> IF(ISBLANK(Dados!E26), "", ABS(Dados!E26-Dados!O26))</f>
        <v/>
      </c>
      <c r="Q21" s="4" t="str">
        <f xml:space="preserve"> IF(ISBLANK(Dados!E26), "", IF(Dados!E26=0, 0, P21/Dados!E26))</f>
        <v/>
      </c>
      <c r="R21" s="4" t="str">
        <f>IF(ISBLANK(Dados!E26),"",(Dados!E26+Dados!O26)/2)</f>
        <v/>
      </c>
      <c r="S21" s="4" t="str">
        <f xml:space="preserve"> IF(ISBLANK(Dados!E26),"",_xlfn.VAR.P(Dados!E26, Dados!O26))</f>
        <v/>
      </c>
      <c r="T21" s="18" t="str">
        <f>IF(ISBLANK(Dados!E26),"",SQRT(S21))</f>
        <v/>
      </c>
      <c r="U21" s="9"/>
      <c r="V21" s="9"/>
      <c r="W21" s="9"/>
      <c r="X21" s="9"/>
      <c r="Y21" s="9"/>
    </row>
    <row r="22" spans="1:25" x14ac:dyDescent="0.25">
      <c r="A22" s="17" t="str">
        <f xml:space="preserve"> IF(ISBLANK(Dados!G27), "", ABS(Dados!G27-Dados!K27))</f>
        <v/>
      </c>
      <c r="B22" s="4" t="str">
        <f xml:space="preserve"> IF(ISBLANK(Dados!G27), "",A22/Dados!G27)</f>
        <v/>
      </c>
      <c r="C22" s="4" t="str">
        <f>IF(ISBLANK(Dados!G27),"",(Dados!G27+Dados!K27)/2)</f>
        <v/>
      </c>
      <c r="D22" s="4" t="str">
        <f xml:space="preserve"> IF(ISBLANK(Dados!G27),"",_xlfn.VAR.P(Dados!G27, Dados!K27))</f>
        <v/>
      </c>
      <c r="E22" s="18" t="str">
        <f>IF(ISBLANK(Dados!G27),"",SQRT(D22))</f>
        <v/>
      </c>
      <c r="F22" s="17" t="str">
        <f xml:space="preserve"> IF(OR(ISBLANK(Dados!I27),Dados!L27=0),"",ABS(Dados!I27-Dados!L27))</f>
        <v/>
      </c>
      <c r="G22" s="4" t="str">
        <f>IF(OR(ISBLANK(Dados!I27),Dados!L27=0),"",F22/Dados!I27)</f>
        <v/>
      </c>
      <c r="H22" s="4" t="str">
        <f>IF(OR(ISBLANK(Dados!I27),Dados!L27=0),"",(Dados!I27+Dados!L27)/2)</f>
        <v/>
      </c>
      <c r="I22" s="4" t="str">
        <f>IF(OR(ISBLANK(Dados!I27),Dados!L27=0),"",_xlfn.VAR.P(Dados!I27, Dados!L27))</f>
        <v/>
      </c>
      <c r="J22" s="18" t="str">
        <f>IF(OR(ISBLANK(Dados!I27),Dados!L27=0),"",SQRT(I22))</f>
        <v/>
      </c>
      <c r="K22" s="17" t="str">
        <f xml:space="preserve"> IF(OR(ISBLANK(Dados!H27),Dados!M27=0),"", ABS(Dados!H27-Dados!M27))</f>
        <v/>
      </c>
      <c r="L22" s="4" t="str">
        <f xml:space="preserve"> IF(OR(ISBLANK(Dados!H27),Dados!M27=0), "",K22/Dados!H27)</f>
        <v/>
      </c>
      <c r="M22" s="4" t="str">
        <f xml:space="preserve"> IF(OR(ISBLANK(Dados!H27),Dados!M27=0),"",(Dados!H27+Dados!M27)/2)</f>
        <v/>
      </c>
      <c r="N22" s="4" t="str">
        <f xml:space="preserve"> IF(OR(ISBLANK(Dados!H27),Dados!M27=0),"",_xlfn.VAR.P(Dados!H27, Dados!M27))</f>
        <v/>
      </c>
      <c r="O22" s="18" t="str">
        <f xml:space="preserve"> IF(OR(ISBLANK(Dados!H27),Dados!M27=0),"",SQRT(N22))</f>
        <v/>
      </c>
      <c r="P22" s="17" t="str">
        <f xml:space="preserve"> IF(ISBLANK(Dados!E27), "", ABS(Dados!E27-Dados!O27))</f>
        <v/>
      </c>
      <c r="Q22" s="4" t="str">
        <f xml:space="preserve"> IF(ISBLANK(Dados!E27), "", IF(Dados!E27=0, 0, P22/Dados!E27))</f>
        <v/>
      </c>
      <c r="R22" s="4" t="str">
        <f>IF(ISBLANK(Dados!E27),"",(Dados!E27+Dados!O27)/2)</f>
        <v/>
      </c>
      <c r="S22" s="4" t="str">
        <f xml:space="preserve"> IF(ISBLANK(Dados!E27),"",_xlfn.VAR.P(Dados!E27, Dados!O27))</f>
        <v/>
      </c>
      <c r="T22" s="18" t="str">
        <f>IF(ISBLANK(Dados!E27),"",SQRT(S22))</f>
        <v/>
      </c>
      <c r="U22" s="9"/>
      <c r="V22" s="9"/>
      <c r="W22" s="9"/>
      <c r="X22" s="9"/>
      <c r="Y22" s="9"/>
    </row>
    <row r="23" spans="1:25" x14ac:dyDescent="0.25">
      <c r="A23" s="17">
        <f xml:space="preserve"> IF(ISBLANK(Dados!G28), "", ABS(Dados!G28-Dados!K28))</f>
        <v>2.8000000000000007</v>
      </c>
      <c r="B23" s="4">
        <f xml:space="preserve"> IF(ISBLANK(Dados!G28), "",A23/Dados!G28)</f>
        <v>0.1284403669724771</v>
      </c>
      <c r="C23" s="4">
        <f>IF(ISBLANK(Dados!G28),"",(Dados!G28+Dados!K28)/2)</f>
        <v>20.399999999999999</v>
      </c>
      <c r="D23" s="4">
        <f xml:space="preserve"> IF(ISBLANK(Dados!G28),"",_xlfn.VAR.P(Dados!G28, Dados!K28))</f>
        <v>1.9600000000000009</v>
      </c>
      <c r="E23" s="18">
        <f>IF(ISBLANK(Dados!G28),"",SQRT(D23))</f>
        <v>1.4000000000000004</v>
      </c>
      <c r="F23" s="17">
        <f xml:space="preserve"> IF(OR(ISBLANK(Dados!I28),Dados!L28=0),"",ABS(Dados!I28-Dados!L28))</f>
        <v>7</v>
      </c>
      <c r="G23" s="4">
        <f>IF(OR(ISBLANK(Dados!I28),Dados!L28=0),"",F23/Dados!I28)</f>
        <v>8.1395348837209308E-2</v>
      </c>
      <c r="H23" s="4">
        <f>IF(OR(ISBLANK(Dados!I28),Dados!L28=0),"",(Dados!I28+Dados!L28)/2)</f>
        <v>89.5</v>
      </c>
      <c r="I23" s="4">
        <f>IF(OR(ISBLANK(Dados!I28),Dados!L28=0),"",_xlfn.VAR.P(Dados!I28, Dados!L28))</f>
        <v>12.25</v>
      </c>
      <c r="J23" s="18">
        <f>IF(OR(ISBLANK(Dados!I28),Dados!L28=0),"",SQRT(I23))</f>
        <v>3.5</v>
      </c>
      <c r="K23" s="17">
        <f xml:space="preserve"> IF(OR(ISBLANK(Dados!H28),Dados!M28=0),"", ABS(Dados!H28-Dados!M28))</f>
        <v>7.3999999999999773</v>
      </c>
      <c r="L23" s="4">
        <f xml:space="preserve"> IF(OR(ISBLANK(Dados!H28),Dados!M28=0), "",K23/Dados!H28)</f>
        <v>7.2734421073323936E-3</v>
      </c>
      <c r="M23" s="4">
        <f xml:space="preserve"> IF(OR(ISBLANK(Dados!H28),Dados!M28=0),"",(Dados!H28+Dados!M28)/2)</f>
        <v>1013.7</v>
      </c>
      <c r="N23" s="4">
        <f xml:space="preserve"> IF(OR(ISBLANK(Dados!H28),Dados!M28=0),"",_xlfn.VAR.P(Dados!H28, Dados!M28))</f>
        <v>13.689999999999916</v>
      </c>
      <c r="O23" s="18">
        <f xml:space="preserve"> IF(OR(ISBLANK(Dados!H28),Dados!M28=0),"",SQRT(N23))</f>
        <v>3.6999999999999886</v>
      </c>
      <c r="P23" s="17">
        <f xml:space="preserve"> IF(ISBLANK(Dados!E28), "", ABS(Dados!E28-Dados!O28))</f>
        <v>1</v>
      </c>
      <c r="Q23" s="4">
        <f xml:space="preserve"> IF(ISBLANK(Dados!E28), "", IF(Dados!E28=0, 0, P23/Dados!E28))</f>
        <v>1</v>
      </c>
      <c r="R23" s="4">
        <f>IF(ISBLANK(Dados!E28),"",(Dados!E28+Dados!O28)/2)</f>
        <v>0.5</v>
      </c>
      <c r="S23" s="4">
        <f xml:space="preserve"> IF(ISBLANK(Dados!E28),"",_xlfn.VAR.P(Dados!E28, Dados!O28))</f>
        <v>0.25</v>
      </c>
      <c r="T23" s="18">
        <f>IF(ISBLANK(Dados!E28),"",SQRT(S23))</f>
        <v>0.5</v>
      </c>
      <c r="U23" s="9"/>
      <c r="V23" s="9"/>
      <c r="W23" s="9"/>
      <c r="X23" s="9"/>
      <c r="Y23" s="9"/>
    </row>
    <row r="24" spans="1:25" x14ac:dyDescent="0.25">
      <c r="A24" s="17" t="str">
        <f xml:space="preserve"> IF(ISBLANK(Dados!G29), "", ABS(Dados!G29-Dados!K29))</f>
        <v/>
      </c>
      <c r="B24" s="4" t="str">
        <f xml:space="preserve"> IF(ISBLANK(Dados!G29), "",A24/Dados!G29)</f>
        <v/>
      </c>
      <c r="C24" s="4" t="str">
        <f>IF(ISBLANK(Dados!G29),"",(Dados!G29+Dados!K29)/2)</f>
        <v/>
      </c>
      <c r="D24" s="4" t="str">
        <f xml:space="preserve"> IF(ISBLANK(Dados!G29),"",_xlfn.VAR.P(Dados!G29, Dados!K29))</f>
        <v/>
      </c>
      <c r="E24" s="18" t="str">
        <f>IF(ISBLANK(Dados!G29),"",SQRT(D24))</f>
        <v/>
      </c>
      <c r="F24" s="17" t="str">
        <f xml:space="preserve"> IF(OR(ISBLANK(Dados!I29),Dados!L29=0),"",ABS(Dados!I29-Dados!L29))</f>
        <v/>
      </c>
      <c r="G24" s="4" t="str">
        <f>IF(OR(ISBLANK(Dados!I29),Dados!L29=0),"",F24/Dados!I29)</f>
        <v/>
      </c>
      <c r="H24" s="4" t="str">
        <f>IF(OR(ISBLANK(Dados!I29),Dados!L29=0),"",(Dados!I29+Dados!L29)/2)</f>
        <v/>
      </c>
      <c r="I24" s="4" t="str">
        <f>IF(OR(ISBLANK(Dados!I29),Dados!L29=0),"",_xlfn.VAR.P(Dados!I29, Dados!L29))</f>
        <v/>
      </c>
      <c r="J24" s="18" t="str">
        <f>IF(OR(ISBLANK(Dados!I29),Dados!L29=0),"",SQRT(I24))</f>
        <v/>
      </c>
      <c r="K24" s="17" t="str">
        <f xml:space="preserve"> IF(OR(ISBLANK(Dados!H29),Dados!M29=0),"", ABS(Dados!H29-Dados!M29))</f>
        <v/>
      </c>
      <c r="L24" s="4" t="str">
        <f xml:space="preserve"> IF(OR(ISBLANK(Dados!H29),Dados!M29=0), "",K24/Dados!H29)</f>
        <v/>
      </c>
      <c r="M24" s="4" t="str">
        <f xml:space="preserve"> IF(OR(ISBLANK(Dados!H29),Dados!M29=0),"",(Dados!H29+Dados!M29)/2)</f>
        <v/>
      </c>
      <c r="N24" s="4" t="str">
        <f xml:space="preserve"> IF(OR(ISBLANK(Dados!H29),Dados!M29=0),"",_xlfn.VAR.P(Dados!H29, Dados!M29))</f>
        <v/>
      </c>
      <c r="O24" s="18" t="str">
        <f xml:space="preserve"> IF(OR(ISBLANK(Dados!H29),Dados!M29=0),"",SQRT(N24))</f>
        <v/>
      </c>
      <c r="P24" s="17" t="str">
        <f xml:space="preserve"> IF(ISBLANK(Dados!E29), "", ABS(Dados!E29-Dados!O29))</f>
        <v/>
      </c>
      <c r="Q24" s="4" t="str">
        <f xml:space="preserve"> IF(ISBLANK(Dados!E29), "", IF(Dados!E29=0, 0, P24/Dados!E29))</f>
        <v/>
      </c>
      <c r="R24" s="4" t="str">
        <f>IF(ISBLANK(Dados!E29),"",(Dados!E29+Dados!O29)/2)</f>
        <v/>
      </c>
      <c r="S24" s="4" t="str">
        <f xml:space="preserve"> IF(ISBLANK(Dados!E29),"",_xlfn.VAR.P(Dados!E29, Dados!O29))</f>
        <v/>
      </c>
      <c r="T24" s="18" t="str">
        <f>IF(ISBLANK(Dados!E29),"",SQRT(S24))</f>
        <v/>
      </c>
      <c r="U24" s="9"/>
      <c r="V24" s="9"/>
      <c r="W24" s="9"/>
      <c r="X24" s="9"/>
      <c r="Y24" s="9"/>
    </row>
    <row r="25" spans="1:25" x14ac:dyDescent="0.25">
      <c r="A25" s="17" t="str">
        <f xml:space="preserve"> IF(ISBLANK(Dados!G30), "", ABS(Dados!G30-Dados!K30))</f>
        <v/>
      </c>
      <c r="B25" s="4" t="str">
        <f xml:space="preserve"> IF(ISBLANK(Dados!G30), "",A25/Dados!G30)</f>
        <v/>
      </c>
      <c r="C25" s="4" t="str">
        <f>IF(ISBLANK(Dados!G30),"",(Dados!G30+Dados!K30)/2)</f>
        <v/>
      </c>
      <c r="D25" s="4" t="str">
        <f xml:space="preserve"> IF(ISBLANK(Dados!G30),"",_xlfn.VAR.P(Dados!G30, Dados!K30))</f>
        <v/>
      </c>
      <c r="E25" s="18" t="str">
        <f>IF(ISBLANK(Dados!G30),"",SQRT(D25))</f>
        <v/>
      </c>
      <c r="F25" s="17" t="str">
        <f xml:space="preserve"> IF(OR(ISBLANK(Dados!I30),Dados!L30=0),"",ABS(Dados!I30-Dados!L30))</f>
        <v/>
      </c>
      <c r="G25" s="4" t="str">
        <f>IF(OR(ISBLANK(Dados!I30),Dados!L30=0),"",F25/Dados!I30)</f>
        <v/>
      </c>
      <c r="H25" s="4" t="str">
        <f>IF(OR(ISBLANK(Dados!I30),Dados!L30=0),"",(Dados!I30+Dados!L30)/2)</f>
        <v/>
      </c>
      <c r="I25" s="4" t="str">
        <f>IF(OR(ISBLANK(Dados!I30),Dados!L30=0),"",_xlfn.VAR.P(Dados!I30, Dados!L30))</f>
        <v/>
      </c>
      <c r="J25" s="18" t="str">
        <f>IF(OR(ISBLANK(Dados!I30),Dados!L30=0),"",SQRT(I25))</f>
        <v/>
      </c>
      <c r="K25" s="17" t="str">
        <f xml:space="preserve"> IF(OR(ISBLANK(Dados!H30),Dados!M30=0),"", ABS(Dados!H30-Dados!M30))</f>
        <v/>
      </c>
      <c r="L25" s="4" t="str">
        <f xml:space="preserve"> IF(OR(ISBLANK(Dados!H30),Dados!M30=0), "",K25/Dados!H30)</f>
        <v/>
      </c>
      <c r="M25" s="4" t="str">
        <f xml:space="preserve"> IF(OR(ISBLANK(Dados!H30),Dados!M30=0),"",(Dados!H30+Dados!M30)/2)</f>
        <v/>
      </c>
      <c r="N25" s="4" t="str">
        <f xml:space="preserve"> IF(OR(ISBLANK(Dados!H30),Dados!M30=0),"",_xlfn.VAR.P(Dados!H30, Dados!M30))</f>
        <v/>
      </c>
      <c r="O25" s="18" t="str">
        <f xml:space="preserve"> IF(OR(ISBLANK(Dados!H30),Dados!M30=0),"",SQRT(N25))</f>
        <v/>
      </c>
      <c r="P25" s="17" t="str">
        <f xml:space="preserve"> IF(ISBLANK(Dados!E30), "", ABS(Dados!E30-Dados!O30))</f>
        <v/>
      </c>
      <c r="Q25" s="4" t="str">
        <f xml:space="preserve"> IF(ISBLANK(Dados!E30), "", IF(Dados!E30=0, 0, P25/Dados!E30))</f>
        <v/>
      </c>
      <c r="R25" s="4" t="str">
        <f>IF(ISBLANK(Dados!E30),"",(Dados!E30+Dados!O30)/2)</f>
        <v/>
      </c>
      <c r="S25" s="4" t="str">
        <f xml:space="preserve"> IF(ISBLANK(Dados!E30),"",_xlfn.VAR.P(Dados!E30, Dados!O30))</f>
        <v/>
      </c>
      <c r="T25" s="18" t="str">
        <f>IF(ISBLANK(Dados!E30),"",SQRT(S25))</f>
        <v/>
      </c>
      <c r="U25" s="9"/>
      <c r="V25" s="9"/>
      <c r="W25" s="9"/>
      <c r="X25" s="9"/>
      <c r="Y25" s="9"/>
    </row>
    <row r="26" spans="1:25" x14ac:dyDescent="0.25">
      <c r="A26" s="17" t="str">
        <f xml:space="preserve"> IF(ISBLANK(Dados!G31), "", ABS(Dados!G31-Dados!K31))</f>
        <v/>
      </c>
      <c r="B26" s="4" t="str">
        <f xml:space="preserve"> IF(ISBLANK(Dados!G31), "",A26/Dados!G31)</f>
        <v/>
      </c>
      <c r="C26" s="4" t="str">
        <f>IF(ISBLANK(Dados!G31),"",(Dados!G31+Dados!K31)/2)</f>
        <v/>
      </c>
      <c r="D26" s="4" t="str">
        <f xml:space="preserve"> IF(ISBLANK(Dados!G31),"",_xlfn.VAR.P(Dados!G31, Dados!K31))</f>
        <v/>
      </c>
      <c r="E26" s="18" t="str">
        <f>IF(ISBLANK(Dados!G31),"",SQRT(D26))</f>
        <v/>
      </c>
      <c r="F26" s="17" t="str">
        <f xml:space="preserve"> IF(OR(ISBLANK(Dados!I31),Dados!L31=0),"",ABS(Dados!I31-Dados!L31))</f>
        <v/>
      </c>
      <c r="G26" s="4" t="str">
        <f>IF(OR(ISBLANK(Dados!I31),Dados!L31=0),"",F26/Dados!I31)</f>
        <v/>
      </c>
      <c r="H26" s="4" t="str">
        <f>IF(OR(ISBLANK(Dados!I31),Dados!L31=0),"",(Dados!I31+Dados!L31)/2)</f>
        <v/>
      </c>
      <c r="I26" s="4" t="str">
        <f>IF(OR(ISBLANK(Dados!I31),Dados!L31=0),"",_xlfn.VAR.P(Dados!I31, Dados!L31))</f>
        <v/>
      </c>
      <c r="J26" s="18" t="str">
        <f>IF(OR(ISBLANK(Dados!I31),Dados!L31=0),"",SQRT(I26))</f>
        <v/>
      </c>
      <c r="K26" s="17" t="str">
        <f xml:space="preserve"> IF(OR(ISBLANK(Dados!H31),Dados!M31=0),"", ABS(Dados!H31-Dados!M31))</f>
        <v/>
      </c>
      <c r="L26" s="4" t="str">
        <f xml:space="preserve"> IF(OR(ISBLANK(Dados!H31),Dados!M31=0), "",K26/Dados!H31)</f>
        <v/>
      </c>
      <c r="M26" s="4" t="str">
        <f xml:space="preserve"> IF(OR(ISBLANK(Dados!H31),Dados!M31=0),"",(Dados!H31+Dados!M31)/2)</f>
        <v/>
      </c>
      <c r="N26" s="4" t="str">
        <f xml:space="preserve"> IF(OR(ISBLANK(Dados!H31),Dados!M31=0),"",_xlfn.VAR.P(Dados!H31, Dados!M31))</f>
        <v/>
      </c>
      <c r="O26" s="18" t="str">
        <f xml:space="preserve"> IF(OR(ISBLANK(Dados!H31),Dados!M31=0),"",SQRT(N26))</f>
        <v/>
      </c>
      <c r="P26" s="17" t="str">
        <f xml:space="preserve"> IF(ISBLANK(Dados!E31), "", ABS(Dados!E31-Dados!O31))</f>
        <v/>
      </c>
      <c r="Q26" s="4" t="str">
        <f xml:space="preserve"> IF(ISBLANK(Dados!E31), "", IF(Dados!E31=0, 0, P26/Dados!E31))</f>
        <v/>
      </c>
      <c r="R26" s="4" t="str">
        <f>IF(ISBLANK(Dados!E31),"",(Dados!E31+Dados!O31)/2)</f>
        <v/>
      </c>
      <c r="S26" s="4" t="str">
        <f xml:space="preserve"> IF(ISBLANK(Dados!E31),"",_xlfn.VAR.P(Dados!E31, Dados!O31))</f>
        <v/>
      </c>
      <c r="T26" s="18" t="str">
        <f>IF(ISBLANK(Dados!E31),"",SQRT(S26))</f>
        <v/>
      </c>
      <c r="U26" s="9"/>
      <c r="V26" s="9"/>
      <c r="W26" s="9"/>
      <c r="X26" s="9"/>
      <c r="Y26" s="9"/>
    </row>
    <row r="27" spans="1:25" x14ac:dyDescent="0.25">
      <c r="A27" s="17" t="str">
        <f xml:space="preserve"> IF(ISBLANK(Dados!G32), "", ABS(Dados!G32-Dados!K32))</f>
        <v/>
      </c>
      <c r="B27" s="4" t="str">
        <f xml:space="preserve"> IF(ISBLANK(Dados!G32), "",A27/Dados!G32)</f>
        <v/>
      </c>
      <c r="C27" s="4" t="str">
        <f>IF(ISBLANK(Dados!G32),"",(Dados!G32+Dados!K32)/2)</f>
        <v/>
      </c>
      <c r="D27" s="4" t="str">
        <f xml:space="preserve"> IF(ISBLANK(Dados!G32),"",_xlfn.VAR.P(Dados!G32, Dados!K32))</f>
        <v/>
      </c>
      <c r="E27" s="18" t="str">
        <f>IF(ISBLANK(Dados!G32),"",SQRT(D27))</f>
        <v/>
      </c>
      <c r="F27" s="17" t="str">
        <f xml:space="preserve"> IF(OR(ISBLANK(Dados!I32),Dados!L32=0),"",ABS(Dados!I32-Dados!L32))</f>
        <v/>
      </c>
      <c r="G27" s="4" t="str">
        <f>IF(OR(ISBLANK(Dados!I32),Dados!L32=0),"",F27/Dados!I32)</f>
        <v/>
      </c>
      <c r="H27" s="4" t="str">
        <f>IF(OR(ISBLANK(Dados!I32),Dados!L32=0),"",(Dados!I32+Dados!L32)/2)</f>
        <v/>
      </c>
      <c r="I27" s="4" t="str">
        <f>IF(OR(ISBLANK(Dados!I32),Dados!L32=0),"",_xlfn.VAR.P(Dados!I32, Dados!L32))</f>
        <v/>
      </c>
      <c r="J27" s="18" t="str">
        <f>IF(OR(ISBLANK(Dados!I32),Dados!L32=0),"",SQRT(I27))</f>
        <v/>
      </c>
      <c r="K27" s="17" t="str">
        <f xml:space="preserve"> IF(OR(ISBLANK(Dados!H32),Dados!M32=0),"", ABS(Dados!H32-Dados!M32))</f>
        <v/>
      </c>
      <c r="L27" s="4" t="str">
        <f xml:space="preserve"> IF(OR(ISBLANK(Dados!H32),Dados!M32=0), "",K27/Dados!H32)</f>
        <v/>
      </c>
      <c r="M27" s="4" t="str">
        <f xml:space="preserve"> IF(OR(ISBLANK(Dados!H32),Dados!M32=0),"",(Dados!H32+Dados!M32)/2)</f>
        <v/>
      </c>
      <c r="N27" s="4" t="str">
        <f xml:space="preserve"> IF(OR(ISBLANK(Dados!H32),Dados!M32=0),"",_xlfn.VAR.P(Dados!H32, Dados!M32))</f>
        <v/>
      </c>
      <c r="O27" s="18" t="str">
        <f xml:space="preserve"> IF(OR(ISBLANK(Dados!H32),Dados!M32=0),"",SQRT(N27))</f>
        <v/>
      </c>
      <c r="P27" s="17" t="str">
        <f xml:space="preserve"> IF(ISBLANK(Dados!E32), "", ABS(Dados!E32-Dados!O32))</f>
        <v/>
      </c>
      <c r="Q27" s="4" t="str">
        <f xml:space="preserve"> IF(ISBLANK(Dados!E32), "", IF(Dados!E32=0, 0, P27/Dados!E32))</f>
        <v/>
      </c>
      <c r="R27" s="4" t="str">
        <f>IF(ISBLANK(Dados!E32),"",(Dados!E32+Dados!O32)/2)</f>
        <v/>
      </c>
      <c r="S27" s="4" t="str">
        <f xml:space="preserve"> IF(ISBLANK(Dados!E32),"",_xlfn.VAR.P(Dados!E32, Dados!O32))</f>
        <v/>
      </c>
      <c r="T27" s="18" t="str">
        <f>IF(ISBLANK(Dados!E32),"",SQRT(S27))</f>
        <v/>
      </c>
      <c r="U27" s="9"/>
      <c r="V27" s="9"/>
      <c r="W27" s="9"/>
      <c r="X27" s="9"/>
      <c r="Y27" s="9"/>
    </row>
    <row r="28" spans="1:25" x14ac:dyDescent="0.25">
      <c r="A28" s="17" t="str">
        <f xml:space="preserve"> IF(ISBLANK(Dados!G33), "", ABS(Dados!G33-Dados!K33))</f>
        <v/>
      </c>
      <c r="B28" s="4" t="str">
        <f xml:space="preserve"> IF(ISBLANK(Dados!G33), "",A28/Dados!G33)</f>
        <v/>
      </c>
      <c r="C28" s="4" t="str">
        <f>IF(ISBLANK(Dados!G33),"",(Dados!G33+Dados!K33)/2)</f>
        <v/>
      </c>
      <c r="D28" s="4" t="str">
        <f xml:space="preserve"> IF(ISBLANK(Dados!G33),"",_xlfn.VAR.P(Dados!G33, Dados!K33))</f>
        <v/>
      </c>
      <c r="E28" s="18" t="str">
        <f>IF(ISBLANK(Dados!G33),"",SQRT(D28))</f>
        <v/>
      </c>
      <c r="F28" s="17" t="str">
        <f xml:space="preserve"> IF(OR(ISBLANK(Dados!I33),Dados!L33=0),"",ABS(Dados!I33-Dados!L33))</f>
        <v/>
      </c>
      <c r="G28" s="4" t="str">
        <f>IF(OR(ISBLANK(Dados!I33),Dados!L33=0),"",F28/Dados!I33)</f>
        <v/>
      </c>
      <c r="H28" s="4" t="str">
        <f>IF(OR(ISBLANK(Dados!I33),Dados!L33=0),"",(Dados!I33+Dados!L33)/2)</f>
        <v/>
      </c>
      <c r="I28" s="4" t="str">
        <f>IF(OR(ISBLANK(Dados!I33),Dados!L33=0),"",_xlfn.VAR.P(Dados!I33, Dados!L33))</f>
        <v/>
      </c>
      <c r="J28" s="18" t="str">
        <f>IF(OR(ISBLANK(Dados!I33),Dados!L33=0),"",SQRT(I28))</f>
        <v/>
      </c>
      <c r="K28" s="17" t="str">
        <f xml:space="preserve"> IF(OR(ISBLANK(Dados!H33),Dados!M33=0),"", ABS(Dados!H33-Dados!M33))</f>
        <v/>
      </c>
      <c r="L28" s="4" t="str">
        <f xml:space="preserve"> IF(OR(ISBLANK(Dados!H33),Dados!M33=0), "",K28/Dados!H33)</f>
        <v/>
      </c>
      <c r="M28" s="4" t="str">
        <f xml:space="preserve"> IF(OR(ISBLANK(Dados!H33),Dados!M33=0),"",(Dados!H33+Dados!M33)/2)</f>
        <v/>
      </c>
      <c r="N28" s="4" t="str">
        <f xml:space="preserve"> IF(OR(ISBLANK(Dados!H33),Dados!M33=0),"",_xlfn.VAR.P(Dados!H33, Dados!M33))</f>
        <v/>
      </c>
      <c r="O28" s="18" t="str">
        <f xml:space="preserve"> IF(OR(ISBLANK(Dados!H33),Dados!M33=0),"",SQRT(N28))</f>
        <v/>
      </c>
      <c r="P28" s="17" t="str">
        <f xml:space="preserve"> IF(ISBLANK(Dados!E33), "", ABS(Dados!E33-Dados!O33))</f>
        <v/>
      </c>
      <c r="Q28" s="4" t="str">
        <f xml:space="preserve"> IF(ISBLANK(Dados!E33), "", IF(Dados!E33=0, 0, P28/Dados!E33))</f>
        <v/>
      </c>
      <c r="R28" s="4" t="str">
        <f>IF(ISBLANK(Dados!E33),"",(Dados!E33+Dados!O33)/2)</f>
        <v/>
      </c>
      <c r="S28" s="4" t="str">
        <f xml:space="preserve"> IF(ISBLANK(Dados!E33),"",_xlfn.VAR.P(Dados!E33, Dados!O33))</f>
        <v/>
      </c>
      <c r="T28" s="18" t="str">
        <f>IF(ISBLANK(Dados!E33),"",SQRT(S28))</f>
        <v/>
      </c>
      <c r="U28" s="9"/>
      <c r="V28" s="9"/>
      <c r="W28" s="9"/>
      <c r="X28" s="9"/>
      <c r="Y28" s="9"/>
    </row>
    <row r="29" spans="1:25" x14ac:dyDescent="0.25">
      <c r="A29" s="17" t="str">
        <f xml:space="preserve"> IF(ISBLANK(Dados!G34), "", ABS(Dados!G34-Dados!K34))</f>
        <v/>
      </c>
      <c r="B29" s="4" t="str">
        <f xml:space="preserve"> IF(ISBLANK(Dados!G34), "",A29/Dados!G34)</f>
        <v/>
      </c>
      <c r="C29" s="4" t="str">
        <f>IF(ISBLANK(Dados!G34),"",(Dados!G34+Dados!K34)/2)</f>
        <v/>
      </c>
      <c r="D29" s="4" t="str">
        <f xml:space="preserve"> IF(ISBLANK(Dados!G34),"",_xlfn.VAR.P(Dados!G34, Dados!K34))</f>
        <v/>
      </c>
      <c r="E29" s="18" t="str">
        <f>IF(ISBLANK(Dados!G34),"",SQRT(D29))</f>
        <v/>
      </c>
      <c r="F29" s="17" t="str">
        <f xml:space="preserve"> IF(OR(ISBLANK(Dados!I34),Dados!L34=0),"",ABS(Dados!I34-Dados!L34))</f>
        <v/>
      </c>
      <c r="G29" s="4" t="str">
        <f>IF(OR(ISBLANK(Dados!I34),Dados!L34=0),"",F29/Dados!I34)</f>
        <v/>
      </c>
      <c r="H29" s="4" t="str">
        <f>IF(OR(ISBLANK(Dados!I34),Dados!L34=0),"",(Dados!I34+Dados!L34)/2)</f>
        <v/>
      </c>
      <c r="I29" s="4" t="str">
        <f>IF(OR(ISBLANK(Dados!I34),Dados!L34=0),"",_xlfn.VAR.P(Dados!I34, Dados!L34))</f>
        <v/>
      </c>
      <c r="J29" s="18" t="str">
        <f>IF(OR(ISBLANK(Dados!I34),Dados!L34=0),"",SQRT(I29))</f>
        <v/>
      </c>
      <c r="K29" s="17" t="str">
        <f xml:space="preserve"> IF(OR(ISBLANK(Dados!H34),Dados!M34=0),"", ABS(Dados!H34-Dados!M34))</f>
        <v/>
      </c>
      <c r="L29" s="4" t="str">
        <f xml:space="preserve"> IF(OR(ISBLANK(Dados!H34),Dados!M34=0), "",K29/Dados!H34)</f>
        <v/>
      </c>
      <c r="M29" s="4" t="str">
        <f xml:space="preserve"> IF(OR(ISBLANK(Dados!H34),Dados!M34=0),"",(Dados!H34+Dados!M34)/2)</f>
        <v/>
      </c>
      <c r="N29" s="4" t="str">
        <f xml:space="preserve"> IF(OR(ISBLANK(Dados!H34),Dados!M34=0),"",_xlfn.VAR.P(Dados!H34, Dados!M34))</f>
        <v/>
      </c>
      <c r="O29" s="18" t="str">
        <f xml:space="preserve"> IF(OR(ISBLANK(Dados!H34),Dados!M34=0),"",SQRT(N29))</f>
        <v/>
      </c>
      <c r="P29" s="17" t="str">
        <f xml:space="preserve"> IF(ISBLANK(Dados!E34), "", ABS(Dados!E34-Dados!O34))</f>
        <v/>
      </c>
      <c r="Q29" s="4" t="str">
        <f xml:space="preserve"> IF(ISBLANK(Dados!E34), "", IF(Dados!E34=0, 0, P29/Dados!E34))</f>
        <v/>
      </c>
      <c r="R29" s="4" t="str">
        <f>IF(ISBLANK(Dados!E34),"",(Dados!E34+Dados!O34)/2)</f>
        <v/>
      </c>
      <c r="S29" s="4" t="str">
        <f xml:space="preserve"> IF(ISBLANK(Dados!E34),"",_xlfn.VAR.P(Dados!E34, Dados!O34))</f>
        <v/>
      </c>
      <c r="T29" s="18" t="str">
        <f>IF(ISBLANK(Dados!E34),"",SQRT(S29))</f>
        <v/>
      </c>
      <c r="U29" s="9"/>
      <c r="V29" s="9"/>
      <c r="W29" s="9"/>
      <c r="X29" s="9"/>
      <c r="Y29" s="9"/>
    </row>
    <row r="30" spans="1:25" x14ac:dyDescent="0.25">
      <c r="A30" s="17" t="str">
        <f xml:space="preserve"> IF(ISBLANK(Dados!G35), "", ABS(Dados!G35-Dados!K35))</f>
        <v/>
      </c>
      <c r="B30" s="4" t="str">
        <f xml:space="preserve"> IF(ISBLANK(Dados!G35), "",A30/Dados!G35)</f>
        <v/>
      </c>
      <c r="C30" s="4" t="str">
        <f>IF(ISBLANK(Dados!G35),"",(Dados!G35+Dados!K35)/2)</f>
        <v/>
      </c>
      <c r="D30" s="4" t="str">
        <f xml:space="preserve"> IF(ISBLANK(Dados!G35),"",_xlfn.VAR.P(Dados!G35, Dados!K35))</f>
        <v/>
      </c>
      <c r="E30" s="18" t="str">
        <f>IF(ISBLANK(Dados!G35),"",SQRT(D30))</f>
        <v/>
      </c>
      <c r="F30" s="17" t="str">
        <f xml:space="preserve"> IF(OR(ISBLANK(Dados!I35),Dados!L35=0),"",ABS(Dados!I35-Dados!L35))</f>
        <v/>
      </c>
      <c r="G30" s="4" t="str">
        <f>IF(OR(ISBLANK(Dados!I35),Dados!L35=0),"",F30/Dados!I35)</f>
        <v/>
      </c>
      <c r="H30" s="4" t="str">
        <f>IF(OR(ISBLANK(Dados!I35),Dados!L35=0),"",(Dados!I35+Dados!L35)/2)</f>
        <v/>
      </c>
      <c r="I30" s="4" t="str">
        <f>IF(OR(ISBLANK(Dados!I35),Dados!L35=0),"",_xlfn.VAR.P(Dados!I35, Dados!L35))</f>
        <v/>
      </c>
      <c r="J30" s="18" t="str">
        <f>IF(OR(ISBLANK(Dados!I35),Dados!L35=0),"",SQRT(I30))</f>
        <v/>
      </c>
      <c r="K30" s="17" t="str">
        <f xml:space="preserve"> IF(OR(ISBLANK(Dados!H35),Dados!M35=0),"", ABS(Dados!H35-Dados!M35))</f>
        <v/>
      </c>
      <c r="L30" s="4" t="str">
        <f xml:space="preserve"> IF(OR(ISBLANK(Dados!H35),Dados!M35=0), "",K30/Dados!H35)</f>
        <v/>
      </c>
      <c r="M30" s="4" t="str">
        <f xml:space="preserve"> IF(OR(ISBLANK(Dados!H35),Dados!M35=0),"",(Dados!H35+Dados!M35)/2)</f>
        <v/>
      </c>
      <c r="N30" s="4" t="str">
        <f xml:space="preserve"> IF(OR(ISBLANK(Dados!H35),Dados!M35=0),"",_xlfn.VAR.P(Dados!H35, Dados!M35))</f>
        <v/>
      </c>
      <c r="O30" s="18" t="str">
        <f xml:space="preserve"> IF(OR(ISBLANK(Dados!H35),Dados!M35=0),"",SQRT(N30))</f>
        <v/>
      </c>
      <c r="P30" s="17" t="str">
        <f xml:space="preserve"> IF(ISBLANK(Dados!E35), "", ABS(Dados!E35-Dados!O35))</f>
        <v/>
      </c>
      <c r="Q30" s="4" t="str">
        <f xml:space="preserve"> IF(ISBLANK(Dados!E35), "", IF(Dados!E35=0, 0, P30/Dados!E35))</f>
        <v/>
      </c>
      <c r="R30" s="4" t="str">
        <f>IF(ISBLANK(Dados!E35),"",(Dados!E35+Dados!O35)/2)</f>
        <v/>
      </c>
      <c r="S30" s="4" t="str">
        <f xml:space="preserve"> IF(ISBLANK(Dados!E35),"",_xlfn.VAR.P(Dados!E35, Dados!O35))</f>
        <v/>
      </c>
      <c r="T30" s="18" t="str">
        <f>IF(ISBLANK(Dados!E35),"",SQRT(S30))</f>
        <v/>
      </c>
      <c r="U30" s="9"/>
      <c r="V30" s="9"/>
      <c r="W30" s="9"/>
      <c r="X30" s="9"/>
      <c r="Y30" s="9"/>
    </row>
    <row r="31" spans="1:25" x14ac:dyDescent="0.25">
      <c r="A31" s="17" t="str">
        <f xml:space="preserve"> IF(ISBLANK(Dados!G36), "", ABS(Dados!G36-Dados!K36))</f>
        <v/>
      </c>
      <c r="B31" s="4" t="str">
        <f xml:space="preserve"> IF(ISBLANK(Dados!G36), "",A31/Dados!G36)</f>
        <v/>
      </c>
      <c r="C31" s="4" t="str">
        <f>IF(ISBLANK(Dados!G36),"",(Dados!G36+Dados!K36)/2)</f>
        <v/>
      </c>
      <c r="D31" s="4" t="str">
        <f xml:space="preserve"> IF(ISBLANK(Dados!G36),"",_xlfn.VAR.P(Dados!G36, Dados!K36))</f>
        <v/>
      </c>
      <c r="E31" s="18" t="str">
        <f>IF(ISBLANK(Dados!G36),"",SQRT(D31))</f>
        <v/>
      </c>
      <c r="F31" s="17" t="str">
        <f xml:space="preserve"> IF(OR(ISBLANK(Dados!I36),Dados!L36=0),"",ABS(Dados!I36-Dados!L36))</f>
        <v/>
      </c>
      <c r="G31" s="4" t="str">
        <f>IF(OR(ISBLANK(Dados!I36),Dados!L36=0),"",F31/Dados!I36)</f>
        <v/>
      </c>
      <c r="H31" s="4" t="str">
        <f>IF(OR(ISBLANK(Dados!I36),Dados!L36=0),"",(Dados!I36+Dados!L36)/2)</f>
        <v/>
      </c>
      <c r="I31" s="4" t="str">
        <f>IF(OR(ISBLANK(Dados!I36),Dados!L36=0),"",_xlfn.VAR.P(Dados!I36, Dados!L36))</f>
        <v/>
      </c>
      <c r="J31" s="18" t="str">
        <f>IF(OR(ISBLANK(Dados!I36),Dados!L36=0),"",SQRT(I31))</f>
        <v/>
      </c>
      <c r="K31" s="17" t="str">
        <f xml:space="preserve"> IF(OR(ISBLANK(Dados!H36),Dados!M36=0),"", ABS(Dados!H36-Dados!M36))</f>
        <v/>
      </c>
      <c r="L31" s="4" t="str">
        <f xml:space="preserve"> IF(OR(ISBLANK(Dados!H36),Dados!M36=0), "",K31/Dados!H36)</f>
        <v/>
      </c>
      <c r="M31" s="4" t="str">
        <f xml:space="preserve"> IF(OR(ISBLANK(Dados!H36),Dados!M36=0),"",(Dados!H36+Dados!M36)/2)</f>
        <v/>
      </c>
      <c r="N31" s="4" t="str">
        <f xml:space="preserve"> IF(OR(ISBLANK(Dados!H36),Dados!M36=0),"",_xlfn.VAR.P(Dados!H36, Dados!M36))</f>
        <v/>
      </c>
      <c r="O31" s="18" t="str">
        <f xml:space="preserve"> IF(OR(ISBLANK(Dados!H36),Dados!M36=0),"",SQRT(N31))</f>
        <v/>
      </c>
      <c r="P31" s="17" t="str">
        <f xml:space="preserve"> IF(ISBLANK(Dados!E36), "", ABS(Dados!E36-Dados!O36))</f>
        <v/>
      </c>
      <c r="Q31" s="4" t="str">
        <f xml:space="preserve"> IF(ISBLANK(Dados!E36), "", IF(Dados!E36=0, 0, P31/Dados!E36))</f>
        <v/>
      </c>
      <c r="R31" s="4" t="str">
        <f>IF(ISBLANK(Dados!E36),"",(Dados!E36+Dados!O36)/2)</f>
        <v/>
      </c>
      <c r="S31" s="4" t="str">
        <f xml:space="preserve"> IF(ISBLANK(Dados!E36),"",_xlfn.VAR.P(Dados!E36, Dados!O36))</f>
        <v/>
      </c>
      <c r="T31" s="18" t="str">
        <f>IF(ISBLANK(Dados!E36),"",SQRT(S31))</f>
        <v/>
      </c>
      <c r="U31" s="9"/>
      <c r="V31" s="9"/>
      <c r="W31" s="9"/>
      <c r="X31" s="9"/>
      <c r="Y31" s="9"/>
    </row>
    <row r="32" spans="1:25" x14ac:dyDescent="0.25">
      <c r="A32" s="17" t="str">
        <f xml:space="preserve"> IF(ISBLANK(Dados!G37), "", ABS(Dados!G37-Dados!K37))</f>
        <v/>
      </c>
      <c r="B32" s="4" t="str">
        <f xml:space="preserve"> IF(ISBLANK(Dados!G37), "",A32/Dados!G37)</f>
        <v/>
      </c>
      <c r="C32" s="4" t="str">
        <f>IF(ISBLANK(Dados!G37),"",(Dados!G37+Dados!K37)/2)</f>
        <v/>
      </c>
      <c r="D32" s="4" t="str">
        <f xml:space="preserve"> IF(ISBLANK(Dados!G37),"",_xlfn.VAR.P(Dados!G37, Dados!K37))</f>
        <v/>
      </c>
      <c r="E32" s="18" t="str">
        <f>IF(ISBLANK(Dados!G37),"",SQRT(D32))</f>
        <v/>
      </c>
      <c r="F32" s="17" t="str">
        <f xml:space="preserve"> IF(OR(ISBLANK(Dados!I37),Dados!L37=0),"",ABS(Dados!I37-Dados!L37))</f>
        <v/>
      </c>
      <c r="G32" s="4" t="str">
        <f>IF(OR(ISBLANK(Dados!I37),Dados!L37=0),"",F32/Dados!I37)</f>
        <v/>
      </c>
      <c r="H32" s="4" t="str">
        <f>IF(OR(ISBLANK(Dados!I37),Dados!L37=0),"",(Dados!I37+Dados!L37)/2)</f>
        <v/>
      </c>
      <c r="I32" s="4" t="str">
        <f>IF(OR(ISBLANK(Dados!I37),Dados!L37=0),"",_xlfn.VAR.P(Dados!I37, Dados!L37))</f>
        <v/>
      </c>
      <c r="J32" s="18" t="str">
        <f>IF(OR(ISBLANK(Dados!I37),Dados!L37=0),"",SQRT(I32))</f>
        <v/>
      </c>
      <c r="K32" s="17" t="str">
        <f xml:space="preserve"> IF(OR(ISBLANK(Dados!H37),Dados!M37=0),"", ABS(Dados!H37-Dados!M37))</f>
        <v/>
      </c>
      <c r="L32" s="4" t="str">
        <f xml:space="preserve"> IF(OR(ISBLANK(Dados!H37),Dados!M37=0), "",K32/Dados!H37)</f>
        <v/>
      </c>
      <c r="M32" s="4" t="str">
        <f xml:space="preserve"> IF(OR(ISBLANK(Dados!H37),Dados!M37=0),"",(Dados!H37+Dados!M37)/2)</f>
        <v/>
      </c>
      <c r="N32" s="4" t="str">
        <f xml:space="preserve"> IF(OR(ISBLANK(Dados!H37),Dados!M37=0),"",_xlfn.VAR.P(Dados!H37, Dados!M37))</f>
        <v/>
      </c>
      <c r="O32" s="18" t="str">
        <f xml:space="preserve"> IF(OR(ISBLANK(Dados!H37),Dados!M37=0),"",SQRT(N32))</f>
        <v/>
      </c>
      <c r="P32" s="17" t="str">
        <f xml:space="preserve"> IF(ISBLANK(Dados!E37), "", ABS(Dados!E37-Dados!O37))</f>
        <v/>
      </c>
      <c r="Q32" s="4" t="str">
        <f xml:space="preserve"> IF(ISBLANK(Dados!E37), "", IF(Dados!E37=0, 0, P32/Dados!E37))</f>
        <v/>
      </c>
      <c r="R32" s="4" t="str">
        <f>IF(ISBLANK(Dados!E37),"",(Dados!E37+Dados!O37)/2)</f>
        <v/>
      </c>
      <c r="S32" s="4" t="str">
        <f xml:space="preserve"> IF(ISBLANK(Dados!E37),"",_xlfn.VAR.P(Dados!E37, Dados!O37))</f>
        <v/>
      </c>
      <c r="T32" s="18" t="str">
        <f>IF(ISBLANK(Dados!E37),"",SQRT(S32))</f>
        <v/>
      </c>
      <c r="U32" s="9"/>
      <c r="V32" s="9"/>
      <c r="W32" s="9"/>
      <c r="X32" s="9"/>
      <c r="Y32" s="9"/>
    </row>
    <row r="33" spans="1:25" x14ac:dyDescent="0.25">
      <c r="A33" s="17" t="str">
        <f xml:space="preserve"> IF(ISBLANK(Dados!G38), "", ABS(Dados!G38-Dados!K38))</f>
        <v/>
      </c>
      <c r="B33" s="4" t="str">
        <f xml:space="preserve"> IF(ISBLANK(Dados!G38), "",A33/Dados!G38)</f>
        <v/>
      </c>
      <c r="C33" s="4" t="str">
        <f>IF(ISBLANK(Dados!G38),"",(Dados!G38+Dados!K38)/2)</f>
        <v/>
      </c>
      <c r="D33" s="4" t="str">
        <f xml:space="preserve"> IF(ISBLANK(Dados!G38),"",_xlfn.VAR.P(Dados!G38, Dados!K38))</f>
        <v/>
      </c>
      <c r="E33" s="18" t="str">
        <f>IF(ISBLANK(Dados!G38),"",SQRT(D33))</f>
        <v/>
      </c>
      <c r="F33" s="17" t="str">
        <f xml:space="preserve"> IF(OR(ISBLANK(Dados!I38),Dados!L38=0),"",ABS(Dados!I38-Dados!L38))</f>
        <v/>
      </c>
      <c r="G33" s="4" t="str">
        <f>IF(OR(ISBLANK(Dados!I38),Dados!L38=0),"",F33/Dados!I38)</f>
        <v/>
      </c>
      <c r="H33" s="4" t="str">
        <f>IF(OR(ISBLANK(Dados!I38),Dados!L38=0),"",(Dados!I38+Dados!L38)/2)</f>
        <v/>
      </c>
      <c r="I33" s="4" t="str">
        <f>IF(OR(ISBLANK(Dados!I38),Dados!L38=0),"",_xlfn.VAR.P(Dados!I38, Dados!L38))</f>
        <v/>
      </c>
      <c r="J33" s="18" t="str">
        <f>IF(OR(ISBLANK(Dados!I38),Dados!L38=0),"",SQRT(I33))</f>
        <v/>
      </c>
      <c r="K33" s="17" t="str">
        <f xml:space="preserve"> IF(OR(ISBLANK(Dados!H38),Dados!M38=0),"", ABS(Dados!H38-Dados!M38))</f>
        <v/>
      </c>
      <c r="L33" s="4" t="str">
        <f xml:space="preserve"> IF(OR(ISBLANK(Dados!H38),Dados!M38=0), "",K33/Dados!H38)</f>
        <v/>
      </c>
      <c r="M33" s="4" t="str">
        <f xml:space="preserve"> IF(OR(ISBLANK(Dados!H38),Dados!M38=0),"",(Dados!H38+Dados!M38)/2)</f>
        <v/>
      </c>
      <c r="N33" s="4" t="str">
        <f xml:space="preserve"> IF(OR(ISBLANK(Dados!H38),Dados!M38=0),"",_xlfn.VAR.P(Dados!H38, Dados!M38))</f>
        <v/>
      </c>
      <c r="O33" s="18" t="str">
        <f xml:space="preserve"> IF(OR(ISBLANK(Dados!H38),Dados!M38=0),"",SQRT(N33))</f>
        <v/>
      </c>
      <c r="P33" s="17" t="str">
        <f xml:space="preserve"> IF(ISBLANK(Dados!E38), "", ABS(Dados!E38-Dados!O38))</f>
        <v/>
      </c>
      <c r="Q33" s="4" t="str">
        <f xml:space="preserve"> IF(ISBLANK(Dados!E38), "", IF(Dados!E38=0, 0, P33/Dados!E38))</f>
        <v/>
      </c>
      <c r="R33" s="4" t="str">
        <f>IF(ISBLANK(Dados!E38),"",(Dados!E38+Dados!O38)/2)</f>
        <v/>
      </c>
      <c r="S33" s="4" t="str">
        <f xml:space="preserve"> IF(ISBLANK(Dados!E38),"",_xlfn.VAR.P(Dados!E38, Dados!O38))</f>
        <v/>
      </c>
      <c r="T33" s="18" t="str">
        <f>IF(ISBLANK(Dados!E38),"",SQRT(S33))</f>
        <v/>
      </c>
      <c r="U33" s="9"/>
      <c r="V33" s="9"/>
      <c r="W33" s="9"/>
      <c r="X33" s="9"/>
      <c r="Y33" s="9"/>
    </row>
    <row r="34" spans="1:25" x14ac:dyDescent="0.25">
      <c r="A34" s="17" t="str">
        <f xml:space="preserve"> IF(ISBLANK(Dados!G39), "", ABS(Dados!G39-Dados!K39))</f>
        <v/>
      </c>
      <c r="B34" s="4" t="str">
        <f xml:space="preserve"> IF(ISBLANK(Dados!G39), "",A34/Dados!G39)</f>
        <v/>
      </c>
      <c r="C34" s="4" t="str">
        <f>IF(ISBLANK(Dados!G39),"",(Dados!G39+Dados!K39)/2)</f>
        <v/>
      </c>
      <c r="D34" s="4" t="str">
        <f xml:space="preserve"> IF(ISBLANK(Dados!G39),"",_xlfn.VAR.P(Dados!G39, Dados!K39))</f>
        <v/>
      </c>
      <c r="E34" s="18" t="str">
        <f>IF(ISBLANK(Dados!G39),"",SQRT(D34))</f>
        <v/>
      </c>
      <c r="F34" s="17" t="str">
        <f xml:space="preserve"> IF(OR(ISBLANK(Dados!I39),Dados!L39=0),"",ABS(Dados!I39-Dados!L39))</f>
        <v/>
      </c>
      <c r="G34" s="4" t="str">
        <f>IF(OR(ISBLANK(Dados!I39),Dados!L39=0),"",F34/Dados!I39)</f>
        <v/>
      </c>
      <c r="H34" s="4" t="str">
        <f>IF(OR(ISBLANK(Dados!I39),Dados!L39=0),"",(Dados!I39+Dados!L39)/2)</f>
        <v/>
      </c>
      <c r="I34" s="4" t="str">
        <f>IF(OR(ISBLANK(Dados!I39),Dados!L39=0),"",_xlfn.VAR.P(Dados!I39, Dados!L39))</f>
        <v/>
      </c>
      <c r="J34" s="18" t="str">
        <f>IF(OR(ISBLANK(Dados!I39),Dados!L39=0),"",SQRT(I34))</f>
        <v/>
      </c>
      <c r="K34" s="17" t="str">
        <f xml:space="preserve"> IF(OR(ISBLANK(Dados!H39),Dados!M39=0),"", ABS(Dados!H39-Dados!M39))</f>
        <v/>
      </c>
      <c r="L34" s="4" t="str">
        <f xml:space="preserve"> IF(OR(ISBLANK(Dados!H39),Dados!M39=0), "",K34/Dados!H39)</f>
        <v/>
      </c>
      <c r="M34" s="4" t="str">
        <f xml:space="preserve"> IF(OR(ISBLANK(Dados!H39),Dados!M39=0),"",(Dados!H39+Dados!M39)/2)</f>
        <v/>
      </c>
      <c r="N34" s="4" t="str">
        <f xml:space="preserve"> IF(OR(ISBLANK(Dados!H39),Dados!M39=0),"",_xlfn.VAR.P(Dados!H39, Dados!M39))</f>
        <v/>
      </c>
      <c r="O34" s="18" t="str">
        <f xml:space="preserve"> IF(OR(ISBLANK(Dados!H39),Dados!M39=0),"",SQRT(N34))</f>
        <v/>
      </c>
      <c r="P34" s="17" t="str">
        <f xml:space="preserve"> IF(ISBLANK(Dados!E39), "", ABS(Dados!E39-Dados!O39))</f>
        <v/>
      </c>
      <c r="Q34" s="4" t="str">
        <f xml:space="preserve"> IF(ISBLANK(Dados!E39), "", IF(Dados!E39=0, 0, P34/Dados!E39))</f>
        <v/>
      </c>
      <c r="R34" s="4" t="str">
        <f>IF(ISBLANK(Dados!E39),"",(Dados!E39+Dados!O39)/2)</f>
        <v/>
      </c>
      <c r="S34" s="4" t="str">
        <f xml:space="preserve"> IF(ISBLANK(Dados!E39),"",_xlfn.VAR.P(Dados!E39, Dados!O39))</f>
        <v/>
      </c>
      <c r="T34" s="18" t="str">
        <f>IF(ISBLANK(Dados!E39),"",SQRT(S34))</f>
        <v/>
      </c>
      <c r="U34" s="9"/>
      <c r="V34" s="9"/>
      <c r="W34" s="9"/>
      <c r="X34" s="9"/>
      <c r="Y34" s="9"/>
    </row>
    <row r="35" spans="1:25" x14ac:dyDescent="0.25">
      <c r="A35" s="17" t="str">
        <f xml:space="preserve"> IF(ISBLANK(Dados!G40), "", ABS(Dados!G40-Dados!K40))</f>
        <v/>
      </c>
      <c r="B35" s="4" t="str">
        <f xml:space="preserve"> IF(ISBLANK(Dados!G40), "",A35/Dados!G40)</f>
        <v/>
      </c>
      <c r="C35" s="4" t="str">
        <f>IF(ISBLANK(Dados!G40),"",(Dados!G40+Dados!K40)/2)</f>
        <v/>
      </c>
      <c r="D35" s="4" t="str">
        <f xml:space="preserve"> IF(ISBLANK(Dados!G40),"",_xlfn.VAR.P(Dados!G40, Dados!K40))</f>
        <v/>
      </c>
      <c r="E35" s="18" t="str">
        <f>IF(ISBLANK(Dados!G40),"",SQRT(D35))</f>
        <v/>
      </c>
      <c r="F35" s="17" t="str">
        <f xml:space="preserve"> IF(OR(ISBLANK(Dados!I40),Dados!L40=0),"",ABS(Dados!I40-Dados!L40))</f>
        <v/>
      </c>
      <c r="G35" s="4" t="str">
        <f>IF(OR(ISBLANK(Dados!I40),Dados!L40=0),"",F35/Dados!I40)</f>
        <v/>
      </c>
      <c r="H35" s="4" t="str">
        <f>IF(OR(ISBLANK(Dados!I40),Dados!L40=0),"",(Dados!I40+Dados!L40)/2)</f>
        <v/>
      </c>
      <c r="I35" s="4" t="str">
        <f>IF(OR(ISBLANK(Dados!I40),Dados!L40=0),"",_xlfn.VAR.P(Dados!I40, Dados!L40))</f>
        <v/>
      </c>
      <c r="J35" s="18" t="str">
        <f>IF(OR(ISBLANK(Dados!I40),Dados!L40=0),"",SQRT(I35))</f>
        <v/>
      </c>
      <c r="K35" s="17" t="str">
        <f xml:space="preserve"> IF(OR(ISBLANK(Dados!H40),Dados!M40=0),"", ABS(Dados!H40-Dados!M40))</f>
        <v/>
      </c>
      <c r="L35" s="4" t="str">
        <f xml:space="preserve"> IF(OR(ISBLANK(Dados!H40),Dados!M40=0), "",K35/Dados!H40)</f>
        <v/>
      </c>
      <c r="M35" s="4" t="str">
        <f xml:space="preserve"> IF(OR(ISBLANK(Dados!H40),Dados!M40=0),"",(Dados!H40+Dados!M40)/2)</f>
        <v/>
      </c>
      <c r="N35" s="4" t="str">
        <f xml:space="preserve"> IF(OR(ISBLANK(Dados!H40),Dados!M40=0),"",_xlfn.VAR.P(Dados!H40, Dados!M40))</f>
        <v/>
      </c>
      <c r="O35" s="18" t="str">
        <f xml:space="preserve"> IF(OR(ISBLANK(Dados!H40),Dados!M40=0),"",SQRT(N35))</f>
        <v/>
      </c>
      <c r="P35" s="17" t="str">
        <f xml:space="preserve"> IF(ISBLANK(Dados!E40), "", ABS(Dados!E40-Dados!O40))</f>
        <v/>
      </c>
      <c r="Q35" s="4" t="str">
        <f xml:space="preserve"> IF(ISBLANK(Dados!E40), "", IF(Dados!E40=0, 0, P35/Dados!E40))</f>
        <v/>
      </c>
      <c r="R35" s="4" t="str">
        <f>IF(ISBLANK(Dados!E40),"",(Dados!E40+Dados!O40)/2)</f>
        <v/>
      </c>
      <c r="S35" s="4" t="str">
        <f xml:space="preserve"> IF(ISBLANK(Dados!E40),"",_xlfn.VAR.P(Dados!E40, Dados!O40))</f>
        <v/>
      </c>
      <c r="T35" s="18" t="str">
        <f>IF(ISBLANK(Dados!E40),"",SQRT(S35))</f>
        <v/>
      </c>
      <c r="U35" s="9"/>
      <c r="V35" s="9"/>
      <c r="W35" s="9"/>
      <c r="X35" s="9"/>
      <c r="Y35" s="9"/>
    </row>
    <row r="36" spans="1:25" x14ac:dyDescent="0.25">
      <c r="A36" s="17" t="str">
        <f xml:space="preserve"> IF(ISBLANK(Dados!G41), "", ABS(Dados!G41-Dados!K41))</f>
        <v/>
      </c>
      <c r="B36" s="4" t="str">
        <f xml:space="preserve"> IF(ISBLANK(Dados!G41), "",A36/Dados!G41)</f>
        <v/>
      </c>
      <c r="C36" s="4" t="str">
        <f>IF(ISBLANK(Dados!G41),"",(Dados!G41+Dados!K41)/2)</f>
        <v/>
      </c>
      <c r="D36" s="4" t="str">
        <f xml:space="preserve"> IF(ISBLANK(Dados!G41),"",_xlfn.VAR.P(Dados!G41, Dados!K41))</f>
        <v/>
      </c>
      <c r="E36" s="18" t="str">
        <f>IF(ISBLANK(Dados!G41),"",SQRT(D36))</f>
        <v/>
      </c>
      <c r="F36" s="17" t="str">
        <f xml:space="preserve"> IF(OR(ISBLANK(Dados!I41),Dados!L41=0),"",ABS(Dados!I41-Dados!L41))</f>
        <v/>
      </c>
      <c r="G36" s="4" t="str">
        <f>IF(OR(ISBLANK(Dados!I41),Dados!L41=0),"",F36/Dados!I41)</f>
        <v/>
      </c>
      <c r="H36" s="4" t="str">
        <f>IF(OR(ISBLANK(Dados!I41),Dados!L41=0),"",(Dados!I41+Dados!L41)/2)</f>
        <v/>
      </c>
      <c r="I36" s="4" t="str">
        <f>IF(OR(ISBLANK(Dados!I41),Dados!L41=0),"",_xlfn.VAR.P(Dados!I41, Dados!L41))</f>
        <v/>
      </c>
      <c r="J36" s="18" t="str">
        <f>IF(OR(ISBLANK(Dados!I41),Dados!L41=0),"",SQRT(I36))</f>
        <v/>
      </c>
      <c r="K36" s="17" t="str">
        <f xml:space="preserve"> IF(OR(ISBLANK(Dados!H41),Dados!M41=0),"", ABS(Dados!H41-Dados!M41))</f>
        <v/>
      </c>
      <c r="L36" s="4" t="str">
        <f xml:space="preserve"> IF(OR(ISBLANK(Dados!H41),Dados!M41=0), "",K36/Dados!H41)</f>
        <v/>
      </c>
      <c r="M36" s="4" t="str">
        <f xml:space="preserve"> IF(OR(ISBLANK(Dados!H41),Dados!M41=0),"",(Dados!H41+Dados!M41)/2)</f>
        <v/>
      </c>
      <c r="N36" s="4" t="str">
        <f xml:space="preserve"> IF(OR(ISBLANK(Dados!H41),Dados!M41=0),"",_xlfn.VAR.P(Dados!H41, Dados!M41))</f>
        <v/>
      </c>
      <c r="O36" s="18" t="str">
        <f xml:space="preserve"> IF(OR(ISBLANK(Dados!H41),Dados!M41=0),"",SQRT(N36))</f>
        <v/>
      </c>
      <c r="P36" s="17" t="str">
        <f xml:space="preserve"> IF(ISBLANK(Dados!E41), "", ABS(Dados!E41-Dados!O41))</f>
        <v/>
      </c>
      <c r="Q36" s="4" t="str">
        <f xml:space="preserve"> IF(ISBLANK(Dados!E41), "", IF(Dados!E41=0, 0, P36/Dados!E41))</f>
        <v/>
      </c>
      <c r="R36" s="4" t="str">
        <f>IF(ISBLANK(Dados!E41),"",(Dados!E41+Dados!O41)/2)</f>
        <v/>
      </c>
      <c r="S36" s="4" t="str">
        <f xml:space="preserve"> IF(ISBLANK(Dados!E41),"",_xlfn.VAR.P(Dados!E41, Dados!O41))</f>
        <v/>
      </c>
      <c r="T36" s="18" t="str">
        <f>IF(ISBLANK(Dados!E41),"",SQRT(S36))</f>
        <v/>
      </c>
      <c r="U36" s="9"/>
      <c r="V36" s="9"/>
      <c r="W36" s="9"/>
      <c r="X36" s="9"/>
      <c r="Y36" s="9"/>
    </row>
    <row r="37" spans="1:25" x14ac:dyDescent="0.25">
      <c r="A37" s="17" t="str">
        <f xml:space="preserve"> IF(ISBLANK(Dados!G42), "", ABS(Dados!G42-Dados!K42))</f>
        <v/>
      </c>
      <c r="B37" s="4" t="str">
        <f xml:space="preserve"> IF(ISBLANK(Dados!G42), "",A37/Dados!G42)</f>
        <v/>
      </c>
      <c r="C37" s="4" t="str">
        <f>IF(ISBLANK(Dados!G42),"",(Dados!G42+Dados!K42)/2)</f>
        <v/>
      </c>
      <c r="D37" s="4" t="str">
        <f xml:space="preserve"> IF(ISBLANK(Dados!G42),"",_xlfn.VAR.P(Dados!G42, Dados!K42))</f>
        <v/>
      </c>
      <c r="E37" s="18" t="str">
        <f>IF(ISBLANK(Dados!G42),"",SQRT(D37))</f>
        <v/>
      </c>
      <c r="F37" s="17" t="str">
        <f xml:space="preserve"> IF(OR(ISBLANK(Dados!I42),Dados!L42=0),"",ABS(Dados!I42-Dados!L42))</f>
        <v/>
      </c>
      <c r="G37" s="4" t="str">
        <f>IF(OR(ISBLANK(Dados!I42),Dados!L42=0),"",F37/Dados!I42)</f>
        <v/>
      </c>
      <c r="H37" s="4" t="str">
        <f>IF(OR(ISBLANK(Dados!I42),Dados!L42=0),"",(Dados!I42+Dados!L42)/2)</f>
        <v/>
      </c>
      <c r="I37" s="4" t="str">
        <f>IF(OR(ISBLANK(Dados!I42),Dados!L42=0),"",_xlfn.VAR.P(Dados!I42, Dados!L42))</f>
        <v/>
      </c>
      <c r="J37" s="18" t="str">
        <f>IF(OR(ISBLANK(Dados!I42),Dados!L42=0),"",SQRT(I37))</f>
        <v/>
      </c>
      <c r="K37" s="17" t="str">
        <f xml:space="preserve"> IF(OR(ISBLANK(Dados!H42),Dados!M42=0),"", ABS(Dados!H42-Dados!M42))</f>
        <v/>
      </c>
      <c r="L37" s="4" t="str">
        <f xml:space="preserve"> IF(OR(ISBLANK(Dados!H42),Dados!M42=0), "",K37/Dados!H42)</f>
        <v/>
      </c>
      <c r="M37" s="4" t="str">
        <f xml:space="preserve"> IF(OR(ISBLANK(Dados!H42),Dados!M42=0),"",(Dados!H42+Dados!M42)/2)</f>
        <v/>
      </c>
      <c r="N37" s="4" t="str">
        <f xml:space="preserve"> IF(OR(ISBLANK(Dados!H42),Dados!M42=0),"",_xlfn.VAR.P(Dados!H42, Dados!M42))</f>
        <v/>
      </c>
      <c r="O37" s="18" t="str">
        <f xml:space="preserve"> IF(OR(ISBLANK(Dados!H42),Dados!M42=0),"",SQRT(N37))</f>
        <v/>
      </c>
      <c r="P37" s="17" t="str">
        <f xml:space="preserve"> IF(ISBLANK(Dados!E42), "", ABS(Dados!E42-Dados!O42))</f>
        <v/>
      </c>
      <c r="Q37" s="4" t="str">
        <f xml:space="preserve"> IF(ISBLANK(Dados!E42), "", IF(Dados!E42=0, 0, P37/Dados!E42))</f>
        <v/>
      </c>
      <c r="R37" s="4" t="str">
        <f>IF(ISBLANK(Dados!E42),"",(Dados!E42+Dados!O42)/2)</f>
        <v/>
      </c>
      <c r="S37" s="4" t="str">
        <f xml:space="preserve"> IF(ISBLANK(Dados!E42),"",_xlfn.VAR.P(Dados!E42, Dados!O42))</f>
        <v/>
      </c>
      <c r="T37" s="18" t="str">
        <f>IF(ISBLANK(Dados!E42),"",SQRT(S37))</f>
        <v/>
      </c>
      <c r="U37" s="9"/>
      <c r="V37" s="9"/>
      <c r="W37" s="9"/>
      <c r="X37" s="9"/>
      <c r="Y37" s="9"/>
    </row>
    <row r="38" spans="1:25" x14ac:dyDescent="0.25">
      <c r="A38" s="17" t="str">
        <f xml:space="preserve"> IF(ISBLANK(Dados!G43), "", ABS(Dados!G43-Dados!K43))</f>
        <v/>
      </c>
      <c r="B38" s="4" t="str">
        <f xml:space="preserve"> IF(ISBLANK(Dados!G43), "",A38/Dados!G43)</f>
        <v/>
      </c>
      <c r="C38" s="4" t="str">
        <f>IF(ISBLANK(Dados!G43),"",(Dados!G43+Dados!K43)/2)</f>
        <v/>
      </c>
      <c r="D38" s="4" t="str">
        <f xml:space="preserve"> IF(ISBLANK(Dados!G43),"",_xlfn.VAR.P(Dados!G43, Dados!K43))</f>
        <v/>
      </c>
      <c r="E38" s="18" t="str">
        <f>IF(ISBLANK(Dados!G43),"",SQRT(D38))</f>
        <v/>
      </c>
      <c r="F38" s="17" t="str">
        <f xml:space="preserve"> IF(OR(ISBLANK(Dados!I43),Dados!L43=0),"",ABS(Dados!I43-Dados!L43))</f>
        <v/>
      </c>
      <c r="G38" s="4" t="str">
        <f>IF(OR(ISBLANK(Dados!I43),Dados!L43=0),"",F38/Dados!I43)</f>
        <v/>
      </c>
      <c r="H38" s="4" t="str">
        <f>IF(OR(ISBLANK(Dados!I43),Dados!L43=0),"",(Dados!I43+Dados!L43)/2)</f>
        <v/>
      </c>
      <c r="I38" s="4" t="str">
        <f>IF(OR(ISBLANK(Dados!I43),Dados!L43=0),"",_xlfn.VAR.P(Dados!I43, Dados!L43))</f>
        <v/>
      </c>
      <c r="J38" s="18" t="str">
        <f>IF(OR(ISBLANK(Dados!I43),Dados!L43=0),"",SQRT(I38))</f>
        <v/>
      </c>
      <c r="K38" s="17" t="str">
        <f xml:space="preserve"> IF(OR(ISBLANK(Dados!H43),Dados!M43=0),"", ABS(Dados!H43-Dados!M43))</f>
        <v/>
      </c>
      <c r="L38" s="4" t="str">
        <f xml:space="preserve"> IF(OR(ISBLANK(Dados!H43),Dados!M43=0), "",K38/Dados!H43)</f>
        <v/>
      </c>
      <c r="M38" s="4" t="str">
        <f xml:space="preserve"> IF(OR(ISBLANK(Dados!H43),Dados!M43=0),"",(Dados!H43+Dados!M43)/2)</f>
        <v/>
      </c>
      <c r="N38" s="4" t="str">
        <f xml:space="preserve"> IF(OR(ISBLANK(Dados!H43),Dados!M43=0),"",_xlfn.VAR.P(Dados!H43, Dados!M43))</f>
        <v/>
      </c>
      <c r="O38" s="18" t="str">
        <f xml:space="preserve"> IF(OR(ISBLANK(Dados!H43),Dados!M43=0),"",SQRT(N38))</f>
        <v/>
      </c>
      <c r="P38" s="17" t="str">
        <f xml:space="preserve"> IF(ISBLANK(Dados!E43), "", ABS(Dados!E43-Dados!O43))</f>
        <v/>
      </c>
      <c r="Q38" s="4" t="str">
        <f xml:space="preserve"> IF(ISBLANK(Dados!E43), "", IF(Dados!E43=0, 0, P38/Dados!E43))</f>
        <v/>
      </c>
      <c r="R38" s="4" t="str">
        <f>IF(ISBLANK(Dados!E43),"",(Dados!E43+Dados!O43)/2)</f>
        <v/>
      </c>
      <c r="S38" s="4" t="str">
        <f xml:space="preserve"> IF(ISBLANK(Dados!E43),"",_xlfn.VAR.P(Dados!E43, Dados!O43))</f>
        <v/>
      </c>
      <c r="T38" s="18" t="str">
        <f>IF(ISBLANK(Dados!E43),"",SQRT(S38))</f>
        <v/>
      </c>
      <c r="U38" s="9"/>
      <c r="V38" s="9"/>
      <c r="W38" s="9"/>
      <c r="X38" s="9"/>
      <c r="Y38" s="9"/>
    </row>
    <row r="39" spans="1:25" x14ac:dyDescent="0.25">
      <c r="A39" s="17" t="str">
        <f xml:space="preserve"> IF(ISBLANK(Dados!G44), "", ABS(Dados!G44-Dados!K44))</f>
        <v/>
      </c>
      <c r="B39" s="4" t="str">
        <f xml:space="preserve"> IF(ISBLANK(Dados!G44), "",A39/Dados!G44)</f>
        <v/>
      </c>
      <c r="C39" s="4" t="str">
        <f>IF(ISBLANK(Dados!G44),"",(Dados!G44+Dados!K44)/2)</f>
        <v/>
      </c>
      <c r="D39" s="4" t="str">
        <f xml:space="preserve"> IF(ISBLANK(Dados!G44),"",_xlfn.VAR.P(Dados!G44, Dados!K44))</f>
        <v/>
      </c>
      <c r="E39" s="18" t="str">
        <f>IF(ISBLANK(Dados!G44),"",SQRT(D39))</f>
        <v/>
      </c>
      <c r="F39" s="17" t="str">
        <f xml:space="preserve"> IF(OR(ISBLANK(Dados!I44),Dados!L44=0),"",ABS(Dados!I44-Dados!L44))</f>
        <v/>
      </c>
      <c r="G39" s="4" t="str">
        <f>IF(OR(ISBLANK(Dados!I44),Dados!L44=0),"",F39/Dados!I44)</f>
        <v/>
      </c>
      <c r="H39" s="4" t="str">
        <f>IF(OR(ISBLANK(Dados!I44),Dados!L44=0),"",(Dados!I44+Dados!L44)/2)</f>
        <v/>
      </c>
      <c r="I39" s="4" t="str">
        <f>IF(OR(ISBLANK(Dados!I44),Dados!L44=0),"",_xlfn.VAR.P(Dados!I44, Dados!L44))</f>
        <v/>
      </c>
      <c r="J39" s="18" t="str">
        <f>IF(OR(ISBLANK(Dados!I44),Dados!L44=0),"",SQRT(I39))</f>
        <v/>
      </c>
      <c r="K39" s="17" t="str">
        <f xml:space="preserve"> IF(OR(ISBLANK(Dados!H44),Dados!M44=0),"", ABS(Dados!H44-Dados!M44))</f>
        <v/>
      </c>
      <c r="L39" s="4" t="str">
        <f xml:space="preserve"> IF(OR(ISBLANK(Dados!H44),Dados!M44=0), "",K39/Dados!H44)</f>
        <v/>
      </c>
      <c r="M39" s="4" t="str">
        <f xml:space="preserve"> IF(OR(ISBLANK(Dados!H44),Dados!M44=0),"",(Dados!H44+Dados!M44)/2)</f>
        <v/>
      </c>
      <c r="N39" s="4" t="str">
        <f xml:space="preserve"> IF(OR(ISBLANK(Dados!H44),Dados!M44=0),"",_xlfn.VAR.P(Dados!H44, Dados!M44))</f>
        <v/>
      </c>
      <c r="O39" s="18" t="str">
        <f xml:space="preserve"> IF(OR(ISBLANK(Dados!H44),Dados!M44=0),"",SQRT(N39))</f>
        <v/>
      </c>
      <c r="P39" s="17" t="str">
        <f xml:space="preserve"> IF(ISBLANK(Dados!E44), "", ABS(Dados!E44-Dados!O44))</f>
        <v/>
      </c>
      <c r="Q39" s="4" t="str">
        <f xml:space="preserve"> IF(ISBLANK(Dados!E44), "", IF(Dados!E44=0, 0, P39/Dados!E44))</f>
        <v/>
      </c>
      <c r="R39" s="4" t="str">
        <f>IF(ISBLANK(Dados!E44),"",(Dados!E44+Dados!O44)/2)</f>
        <v/>
      </c>
      <c r="S39" s="4" t="str">
        <f xml:space="preserve"> IF(ISBLANK(Dados!E44),"",_xlfn.VAR.P(Dados!E44, Dados!O44))</f>
        <v/>
      </c>
      <c r="T39" s="18" t="str">
        <f>IF(ISBLANK(Dados!E44),"",SQRT(S39))</f>
        <v/>
      </c>
      <c r="U39" s="9"/>
      <c r="V39" s="9"/>
      <c r="W39" s="9"/>
      <c r="X39" s="9"/>
      <c r="Y39" s="9"/>
    </row>
    <row r="40" spans="1:25" x14ac:dyDescent="0.25">
      <c r="A40" s="17" t="str">
        <f xml:space="preserve"> IF(ISBLANK(Dados!G45), "", ABS(Dados!G45-Dados!K45))</f>
        <v/>
      </c>
      <c r="B40" s="4" t="str">
        <f xml:space="preserve"> IF(ISBLANK(Dados!G45), "",A40/Dados!G45)</f>
        <v/>
      </c>
      <c r="C40" s="4" t="str">
        <f>IF(ISBLANK(Dados!G45),"",(Dados!G45+Dados!K45)/2)</f>
        <v/>
      </c>
      <c r="D40" s="4" t="str">
        <f xml:space="preserve"> IF(ISBLANK(Dados!G45),"",_xlfn.VAR.P(Dados!G45, Dados!K45))</f>
        <v/>
      </c>
      <c r="E40" s="18" t="str">
        <f>IF(ISBLANK(Dados!G45),"",SQRT(D40))</f>
        <v/>
      </c>
      <c r="F40" s="17" t="str">
        <f xml:space="preserve"> IF(OR(ISBLANK(Dados!I45),Dados!L45=0),"",ABS(Dados!I45-Dados!L45))</f>
        <v/>
      </c>
      <c r="G40" s="4" t="str">
        <f>IF(OR(ISBLANK(Dados!I45),Dados!L45=0),"",F40/Dados!I45)</f>
        <v/>
      </c>
      <c r="H40" s="4" t="str">
        <f>IF(OR(ISBLANK(Dados!I45),Dados!L45=0),"",(Dados!I45+Dados!L45)/2)</f>
        <v/>
      </c>
      <c r="I40" s="4" t="str">
        <f>IF(OR(ISBLANK(Dados!I45),Dados!L45=0),"",_xlfn.VAR.P(Dados!I45, Dados!L45))</f>
        <v/>
      </c>
      <c r="J40" s="18" t="str">
        <f>IF(OR(ISBLANK(Dados!I45),Dados!L45=0),"",SQRT(I40))</f>
        <v/>
      </c>
      <c r="K40" s="17" t="str">
        <f xml:space="preserve"> IF(OR(ISBLANK(Dados!H45),Dados!M45=0),"", ABS(Dados!H45-Dados!M45))</f>
        <v/>
      </c>
      <c r="L40" s="4" t="str">
        <f xml:space="preserve"> IF(OR(ISBLANK(Dados!H45),Dados!M45=0), "",K40/Dados!H45)</f>
        <v/>
      </c>
      <c r="M40" s="4" t="str">
        <f xml:space="preserve"> IF(OR(ISBLANK(Dados!H45),Dados!M45=0),"",(Dados!H45+Dados!M45)/2)</f>
        <v/>
      </c>
      <c r="N40" s="4" t="str">
        <f xml:space="preserve"> IF(OR(ISBLANK(Dados!H45),Dados!M45=0),"",_xlfn.VAR.P(Dados!H45, Dados!M45))</f>
        <v/>
      </c>
      <c r="O40" s="18" t="str">
        <f xml:space="preserve"> IF(OR(ISBLANK(Dados!H45),Dados!M45=0),"",SQRT(N40))</f>
        <v/>
      </c>
      <c r="P40" s="17" t="str">
        <f xml:space="preserve"> IF(ISBLANK(Dados!E45), "", ABS(Dados!E45-Dados!O45))</f>
        <v/>
      </c>
      <c r="Q40" s="4" t="str">
        <f xml:space="preserve"> IF(ISBLANK(Dados!E45), "", IF(Dados!E45=0, 0, P40/Dados!E45))</f>
        <v/>
      </c>
      <c r="R40" s="4" t="str">
        <f>IF(ISBLANK(Dados!E45),"",(Dados!E45+Dados!O45)/2)</f>
        <v/>
      </c>
      <c r="S40" s="4" t="str">
        <f xml:space="preserve"> IF(ISBLANK(Dados!E45),"",_xlfn.VAR.P(Dados!E45, Dados!O45))</f>
        <v/>
      </c>
      <c r="T40" s="18" t="str">
        <f>IF(ISBLANK(Dados!E45),"",SQRT(S40))</f>
        <v/>
      </c>
      <c r="U40" s="9"/>
      <c r="V40" s="9"/>
      <c r="W40" s="9"/>
      <c r="X40" s="9"/>
      <c r="Y40" s="9"/>
    </row>
    <row r="41" spans="1:25" x14ac:dyDescent="0.25">
      <c r="A41" s="17" t="str">
        <f xml:space="preserve"> IF(ISBLANK(Dados!G46), "", ABS(Dados!G46-Dados!K46))</f>
        <v/>
      </c>
      <c r="B41" s="4" t="str">
        <f xml:space="preserve"> IF(ISBLANK(Dados!G46), "",A41/Dados!G46)</f>
        <v/>
      </c>
      <c r="C41" s="4" t="str">
        <f>IF(ISBLANK(Dados!G46),"",(Dados!G46+Dados!K46)/2)</f>
        <v/>
      </c>
      <c r="D41" s="4" t="str">
        <f xml:space="preserve"> IF(ISBLANK(Dados!G46),"",_xlfn.VAR.P(Dados!G46, Dados!K46))</f>
        <v/>
      </c>
      <c r="E41" s="18" t="str">
        <f>IF(ISBLANK(Dados!G46),"",SQRT(D41))</f>
        <v/>
      </c>
      <c r="F41" s="17" t="str">
        <f xml:space="preserve"> IF(OR(ISBLANK(Dados!I46),Dados!L46=0),"",ABS(Dados!I46-Dados!L46))</f>
        <v/>
      </c>
      <c r="G41" s="4" t="str">
        <f>IF(OR(ISBLANK(Dados!I46),Dados!L46=0),"",F41/Dados!I46)</f>
        <v/>
      </c>
      <c r="H41" s="4" t="str">
        <f>IF(OR(ISBLANK(Dados!I46),Dados!L46=0),"",(Dados!I46+Dados!L46)/2)</f>
        <v/>
      </c>
      <c r="I41" s="4" t="str">
        <f>IF(OR(ISBLANK(Dados!I46),Dados!L46=0),"",_xlfn.VAR.P(Dados!I46, Dados!L46))</f>
        <v/>
      </c>
      <c r="J41" s="18" t="str">
        <f>IF(OR(ISBLANK(Dados!I46),Dados!L46=0),"",SQRT(I41))</f>
        <v/>
      </c>
      <c r="K41" s="17" t="str">
        <f xml:space="preserve"> IF(OR(ISBLANK(Dados!H46),Dados!M46=0),"", ABS(Dados!H46-Dados!M46))</f>
        <v/>
      </c>
      <c r="L41" s="4" t="str">
        <f xml:space="preserve"> IF(OR(ISBLANK(Dados!H46),Dados!M46=0), "",K41/Dados!H46)</f>
        <v/>
      </c>
      <c r="M41" s="4" t="str">
        <f xml:space="preserve"> IF(OR(ISBLANK(Dados!H46),Dados!M46=0),"",(Dados!H46+Dados!M46)/2)</f>
        <v/>
      </c>
      <c r="N41" s="4" t="str">
        <f xml:space="preserve"> IF(OR(ISBLANK(Dados!H46),Dados!M46=0),"",_xlfn.VAR.P(Dados!H46, Dados!M46))</f>
        <v/>
      </c>
      <c r="O41" s="18" t="str">
        <f xml:space="preserve"> IF(OR(ISBLANK(Dados!H46),Dados!M46=0),"",SQRT(N41))</f>
        <v/>
      </c>
      <c r="P41" s="17" t="str">
        <f xml:space="preserve"> IF(ISBLANK(Dados!E46), "", ABS(Dados!E46-Dados!O46))</f>
        <v/>
      </c>
      <c r="Q41" s="4" t="str">
        <f xml:space="preserve"> IF(ISBLANK(Dados!E46), "", IF(Dados!E46=0, 0, P41/Dados!E46))</f>
        <v/>
      </c>
      <c r="R41" s="4" t="str">
        <f>IF(ISBLANK(Dados!E46),"",(Dados!E46+Dados!O46)/2)</f>
        <v/>
      </c>
      <c r="S41" s="4" t="str">
        <f xml:space="preserve"> IF(ISBLANK(Dados!E46),"",_xlfn.VAR.P(Dados!E46, Dados!O46))</f>
        <v/>
      </c>
      <c r="T41" s="18" t="str">
        <f>IF(ISBLANK(Dados!E46),"",SQRT(S41))</f>
        <v/>
      </c>
      <c r="U41" s="9"/>
      <c r="V41" s="9"/>
      <c r="W41" s="9"/>
      <c r="X41" s="9"/>
      <c r="Y41" s="9"/>
    </row>
    <row r="42" spans="1:25" x14ac:dyDescent="0.25">
      <c r="A42" s="17">
        <f xml:space="preserve"> IF(ISBLANK(Dados!G47), "", ABS(Dados!G47-Dados!K47))</f>
        <v>3.1999999999999993</v>
      </c>
      <c r="B42" s="4">
        <f xml:space="preserve"> IF(ISBLANK(Dados!G47), "",A42/Dados!G47)</f>
        <v>0.13793103448275859</v>
      </c>
      <c r="C42" s="4">
        <f>IF(ISBLANK(Dados!G47),"",(Dados!G47+Dados!K47)/2)</f>
        <v>21.6</v>
      </c>
      <c r="D42" s="4">
        <f xml:space="preserve"> IF(ISBLANK(Dados!G47),"",_xlfn.VAR.P(Dados!G47, Dados!K47))</f>
        <v>2.5599999999999987</v>
      </c>
      <c r="E42" s="18">
        <f>IF(ISBLANK(Dados!G47),"",SQRT(D42))</f>
        <v>1.5999999999999996</v>
      </c>
      <c r="F42" s="17">
        <f xml:space="preserve"> IF(OR(ISBLANK(Dados!I47),Dados!L47=0),"",ABS(Dados!I47-Dados!L47))</f>
        <v>14</v>
      </c>
      <c r="G42" s="4">
        <f>IF(OR(ISBLANK(Dados!I47),Dados!L47=0),"",F42/Dados!I47)</f>
        <v>0.17721518987341772</v>
      </c>
      <c r="H42" s="4">
        <f>IF(OR(ISBLANK(Dados!I47),Dados!L47=0),"",(Dados!I47+Dados!L47)/2)</f>
        <v>86</v>
      </c>
      <c r="I42" s="4">
        <f>IF(OR(ISBLANK(Dados!I47),Dados!L47=0),"",_xlfn.VAR.P(Dados!I47, Dados!L47))</f>
        <v>49</v>
      </c>
      <c r="J42" s="18">
        <f>IF(OR(ISBLANK(Dados!I47),Dados!L47=0),"",SQRT(I42))</f>
        <v>7</v>
      </c>
      <c r="K42" s="17">
        <f xml:space="preserve"> IF(OR(ISBLANK(Dados!H47),Dados!M47=0),"", ABS(Dados!H47-Dados!M47))</f>
        <v>7.2000000000000455</v>
      </c>
      <c r="L42" s="4">
        <f xml:space="preserve"> IF(OR(ISBLANK(Dados!H47),Dados!M47=0), "",K42/Dados!H47)</f>
        <v>7.0643642072213946E-3</v>
      </c>
      <c r="M42" s="4">
        <f xml:space="preserve"> IF(OR(ISBLANK(Dados!H47),Dados!M47=0),"",(Dados!H47+Dados!M47)/2)</f>
        <v>1015.6</v>
      </c>
      <c r="N42" s="4">
        <f xml:space="preserve"> IF(OR(ISBLANK(Dados!H47),Dados!M47=0),"",_xlfn.VAR.P(Dados!H47, Dados!M47))</f>
        <v>12.960000000000164</v>
      </c>
      <c r="O42" s="18">
        <f xml:space="preserve"> IF(OR(ISBLANK(Dados!H47),Dados!M47=0),"",SQRT(N42))</f>
        <v>3.6000000000000227</v>
      </c>
      <c r="P42" s="17">
        <f xml:space="preserve"> IF(ISBLANK(Dados!E47), "", ABS(Dados!E47-Dados!O47))</f>
        <v>0</v>
      </c>
      <c r="Q42" s="4">
        <f xml:space="preserve"> IF(ISBLANK(Dados!E47), "", IF(Dados!E47=0, 0, P42/Dados!E47))</f>
        <v>0</v>
      </c>
      <c r="R42" s="4">
        <f>IF(ISBLANK(Dados!E47),"",(Dados!E47+Dados!O47)/2)</f>
        <v>0</v>
      </c>
      <c r="S42" s="4">
        <f xml:space="preserve"> IF(ISBLANK(Dados!E47),"",_xlfn.VAR.P(Dados!E47, Dados!O47))</f>
        <v>0</v>
      </c>
      <c r="T42" s="18">
        <f>IF(ISBLANK(Dados!E47),"",SQRT(S42))</f>
        <v>0</v>
      </c>
      <c r="U42" s="9"/>
      <c r="V42" s="9"/>
      <c r="W42" s="9"/>
      <c r="X42" s="9"/>
      <c r="Y42" s="9"/>
    </row>
    <row r="43" spans="1:25" x14ac:dyDescent="0.25">
      <c r="A43" s="17">
        <f xml:space="preserve"> IF(ISBLANK(Dados!G48), "", ABS(Dados!G48-Dados!K48))</f>
        <v>23.2</v>
      </c>
      <c r="B43" s="4">
        <f xml:space="preserve"> IF(ISBLANK(Dados!G48), "",A43/Dados!G48)</f>
        <v>1</v>
      </c>
      <c r="C43" s="4">
        <f>IF(ISBLANK(Dados!G48),"",(Dados!G48+Dados!K48)/2)</f>
        <v>11.6</v>
      </c>
      <c r="D43" s="4">
        <f xml:space="preserve"> IF(ISBLANK(Dados!G48),"",_xlfn.VAR.P(Dados!G48, Dados!K48))</f>
        <v>0</v>
      </c>
      <c r="E43" s="18">
        <f>IF(ISBLANK(Dados!G48),"",SQRT(D43))</f>
        <v>0</v>
      </c>
      <c r="F43" s="17" t="str">
        <f xml:space="preserve"> IF(OR(ISBLANK(Dados!I48),Dados!L48=0),"",ABS(Dados!I48-Dados!L48))</f>
        <v/>
      </c>
      <c r="G43" s="4" t="str">
        <f>IF(OR(ISBLANK(Dados!I48),Dados!L48=0),"",F43/Dados!I48)</f>
        <v/>
      </c>
      <c r="H43" s="4" t="str">
        <f>IF(OR(ISBLANK(Dados!I48),Dados!L48=0),"",(Dados!I48+Dados!L48)/2)</f>
        <v/>
      </c>
      <c r="I43" s="4" t="str">
        <f>IF(OR(ISBLANK(Dados!I48),Dados!L48=0),"",_xlfn.VAR.P(Dados!I48, Dados!L48))</f>
        <v/>
      </c>
      <c r="J43" s="18" t="str">
        <f>IF(OR(ISBLANK(Dados!I48),Dados!L48=0),"",SQRT(I43))</f>
        <v/>
      </c>
      <c r="K43" s="17" t="str">
        <f xml:space="preserve"> IF(OR(ISBLANK(Dados!H48),Dados!M48=0),"", ABS(Dados!H48-Dados!M48))</f>
        <v/>
      </c>
      <c r="L43" s="4" t="str">
        <f xml:space="preserve"> IF(OR(ISBLANK(Dados!H48),Dados!M48=0), "",K43/Dados!H48)</f>
        <v/>
      </c>
      <c r="M43" s="4" t="str">
        <f xml:space="preserve"> IF(OR(ISBLANK(Dados!H48),Dados!M48=0),"",(Dados!H48+Dados!M48)/2)</f>
        <v/>
      </c>
      <c r="N43" s="4" t="str">
        <f xml:space="preserve"> IF(OR(ISBLANK(Dados!H48),Dados!M48=0),"",_xlfn.VAR.P(Dados!H48, Dados!M48))</f>
        <v/>
      </c>
      <c r="O43" s="18" t="str">
        <f xml:space="preserve"> IF(OR(ISBLANK(Dados!H48),Dados!M48=0),"",SQRT(N43))</f>
        <v/>
      </c>
      <c r="P43" s="17">
        <f xml:space="preserve"> IF(ISBLANK(Dados!E48), "", ABS(Dados!E48-Dados!O48))</f>
        <v>0</v>
      </c>
      <c r="Q43" s="4">
        <f xml:space="preserve"> IF(ISBLANK(Dados!E48), "", IF(Dados!E48=0, 0, P43/Dados!E48))</f>
        <v>0</v>
      </c>
      <c r="R43" s="4">
        <f>IF(ISBLANK(Dados!E48),"",(Dados!E48+Dados!O48)/2)</f>
        <v>0</v>
      </c>
      <c r="S43" s="4">
        <f xml:space="preserve"> IF(ISBLANK(Dados!E48),"",_xlfn.VAR.P(Dados!E48, Dados!O48))</f>
        <v>0</v>
      </c>
      <c r="T43" s="18">
        <f>IF(ISBLANK(Dados!E48),"",SQRT(S43))</f>
        <v>0</v>
      </c>
      <c r="U43" s="9"/>
      <c r="V43" s="9"/>
      <c r="W43" s="9"/>
      <c r="X43" s="9"/>
      <c r="Y43" s="9"/>
    </row>
    <row r="44" spans="1:25" x14ac:dyDescent="0.25">
      <c r="A44" s="17">
        <f xml:space="preserve"> IF(ISBLANK(Dados!G49), "", ABS(Dados!G49-Dados!K49))</f>
        <v>4</v>
      </c>
      <c r="B44" s="4">
        <f xml:space="preserve"> IF(ISBLANK(Dados!G49), "",A44/Dados!G49)</f>
        <v>0.16666666666666666</v>
      </c>
      <c r="C44" s="4">
        <f>IF(ISBLANK(Dados!G49),"",(Dados!G49+Dados!K49)/2)</f>
        <v>22</v>
      </c>
      <c r="D44" s="4">
        <f xml:space="preserve"> IF(ISBLANK(Dados!G49),"",_xlfn.VAR.P(Dados!G49, Dados!K49))</f>
        <v>4</v>
      </c>
      <c r="E44" s="18">
        <f>IF(ISBLANK(Dados!G49),"",SQRT(D44))</f>
        <v>2</v>
      </c>
      <c r="F44" s="17">
        <f xml:space="preserve"> IF(OR(ISBLANK(Dados!I49),Dados!L49=0),"",ABS(Dados!I49-Dados!L49))</f>
        <v>16</v>
      </c>
      <c r="G44" s="4">
        <f>IF(OR(ISBLANK(Dados!I49),Dados!L49=0),"",F44/Dados!I49)</f>
        <v>0.20779220779220781</v>
      </c>
      <c r="H44" s="4">
        <f>IF(OR(ISBLANK(Dados!I49),Dados!L49=0),"",(Dados!I49+Dados!L49)/2)</f>
        <v>85</v>
      </c>
      <c r="I44" s="4">
        <f>IF(OR(ISBLANK(Dados!I49),Dados!L49=0),"",_xlfn.VAR.P(Dados!I49, Dados!L49))</f>
        <v>64</v>
      </c>
      <c r="J44" s="18">
        <f>IF(OR(ISBLANK(Dados!I49),Dados!L49=0),"",SQRT(I44))</f>
        <v>8</v>
      </c>
      <c r="K44" s="17">
        <f xml:space="preserve"> IF(OR(ISBLANK(Dados!H49),Dados!M49=0),"", ABS(Dados!H49-Dados!M49))</f>
        <v>6.7999999999999545</v>
      </c>
      <c r="L44" s="4">
        <f xml:space="preserve"> IF(OR(ISBLANK(Dados!H49),Dados!M49=0), "",K44/Dados!H49)</f>
        <v>6.6745190420101639E-3</v>
      </c>
      <c r="M44" s="4">
        <f xml:space="preserve"> IF(OR(ISBLANK(Dados!H49),Dados!M49=0),"",(Dados!H49+Dados!M49)/2)</f>
        <v>1015.4</v>
      </c>
      <c r="N44" s="4">
        <f xml:space="preserve"> IF(OR(ISBLANK(Dados!H49),Dados!M49=0),"",_xlfn.VAR.P(Dados!H49, Dados!M49))</f>
        <v>11.559999999999846</v>
      </c>
      <c r="O44" s="18">
        <f xml:space="preserve"> IF(OR(ISBLANK(Dados!H49),Dados!M49=0),"",SQRT(N44))</f>
        <v>3.3999999999999773</v>
      </c>
      <c r="P44" s="17">
        <f xml:space="preserve"> IF(ISBLANK(Dados!E49), "", ABS(Dados!E49-Dados!O49))</f>
        <v>0</v>
      </c>
      <c r="Q44" s="4">
        <f xml:space="preserve"> IF(ISBLANK(Dados!E49), "", IF(Dados!E49=0, 0, P44/Dados!E49))</f>
        <v>0</v>
      </c>
      <c r="R44" s="4">
        <f>IF(ISBLANK(Dados!E49),"",(Dados!E49+Dados!O49)/2)</f>
        <v>0</v>
      </c>
      <c r="S44" s="4">
        <f xml:space="preserve"> IF(ISBLANK(Dados!E49),"",_xlfn.VAR.P(Dados!E49, Dados!O49))</f>
        <v>0</v>
      </c>
      <c r="T44" s="18">
        <f>IF(ISBLANK(Dados!E49),"",SQRT(S44))</f>
        <v>0</v>
      </c>
      <c r="U44" s="9"/>
      <c r="V44" s="9"/>
      <c r="W44" s="9"/>
      <c r="X44" s="9"/>
      <c r="Y44" s="9"/>
    </row>
    <row r="45" spans="1:25" x14ac:dyDescent="0.25">
      <c r="A45" s="17">
        <f xml:space="preserve"> IF(ISBLANK(Dados!G50), "", ABS(Dados!G50-Dados!K50))</f>
        <v>23.4</v>
      </c>
      <c r="B45" s="4">
        <f xml:space="preserve"> IF(ISBLANK(Dados!G50), "",A45/Dados!G50)</f>
        <v>1</v>
      </c>
      <c r="C45" s="4">
        <f>IF(ISBLANK(Dados!G50),"",(Dados!G50+Dados!K50)/2)</f>
        <v>11.7</v>
      </c>
      <c r="D45" s="4">
        <f xml:space="preserve"> IF(ISBLANK(Dados!G50),"",_xlfn.VAR.P(Dados!G50, Dados!K50))</f>
        <v>0</v>
      </c>
      <c r="E45" s="18">
        <f>IF(ISBLANK(Dados!G50),"",SQRT(D45))</f>
        <v>0</v>
      </c>
      <c r="F45" s="17" t="str">
        <f xml:space="preserve"> IF(OR(ISBLANK(Dados!I50),Dados!L50=0),"",ABS(Dados!I50-Dados!L50))</f>
        <v/>
      </c>
      <c r="G45" s="4" t="str">
        <f>IF(OR(ISBLANK(Dados!I50),Dados!L50=0),"",F45/Dados!I50)</f>
        <v/>
      </c>
      <c r="H45" s="4" t="str">
        <f>IF(OR(ISBLANK(Dados!I50),Dados!L50=0),"",(Dados!I50+Dados!L50)/2)</f>
        <v/>
      </c>
      <c r="I45" s="4" t="str">
        <f>IF(OR(ISBLANK(Dados!I50),Dados!L50=0),"",_xlfn.VAR.P(Dados!I50, Dados!L50))</f>
        <v/>
      </c>
      <c r="J45" s="18" t="str">
        <f>IF(OR(ISBLANK(Dados!I50),Dados!L50=0),"",SQRT(I45))</f>
        <v/>
      </c>
      <c r="K45" s="17" t="str">
        <f xml:space="preserve"> IF(OR(ISBLANK(Dados!H50),Dados!M50=0),"", ABS(Dados!H50-Dados!M50))</f>
        <v/>
      </c>
      <c r="L45" s="4" t="str">
        <f xml:space="preserve"> IF(OR(ISBLANK(Dados!H50),Dados!M50=0), "",K45/Dados!H50)</f>
        <v/>
      </c>
      <c r="M45" s="4" t="str">
        <f xml:space="preserve"> IF(OR(ISBLANK(Dados!H50),Dados!M50=0),"",(Dados!H50+Dados!M50)/2)</f>
        <v/>
      </c>
      <c r="N45" s="4" t="str">
        <f xml:space="preserve"> IF(OR(ISBLANK(Dados!H50),Dados!M50=0),"",_xlfn.VAR.P(Dados!H50, Dados!M50))</f>
        <v/>
      </c>
      <c r="O45" s="18" t="str">
        <f xml:space="preserve"> IF(OR(ISBLANK(Dados!H50),Dados!M50=0),"",SQRT(N45))</f>
        <v/>
      </c>
      <c r="P45" s="17">
        <f xml:space="preserve"> IF(ISBLANK(Dados!E50), "", ABS(Dados!E50-Dados!O50))</f>
        <v>0</v>
      </c>
      <c r="Q45" s="4">
        <f xml:space="preserve"> IF(ISBLANK(Dados!E50), "", IF(Dados!E50=0, 0, P45/Dados!E50))</f>
        <v>0</v>
      </c>
      <c r="R45" s="4">
        <f>IF(ISBLANK(Dados!E50),"",(Dados!E50+Dados!O50)/2)</f>
        <v>0</v>
      </c>
      <c r="S45" s="4">
        <f xml:space="preserve"> IF(ISBLANK(Dados!E50),"",_xlfn.VAR.P(Dados!E50, Dados!O50))</f>
        <v>0</v>
      </c>
      <c r="T45" s="18">
        <f>IF(ISBLANK(Dados!E50),"",SQRT(S45))</f>
        <v>0</v>
      </c>
      <c r="U45" s="9"/>
      <c r="V45" s="9"/>
      <c r="W45" s="9"/>
      <c r="X45" s="9"/>
      <c r="Y45" s="9"/>
    </row>
    <row r="46" spans="1:25" x14ac:dyDescent="0.25">
      <c r="A46" s="17">
        <f xml:space="preserve"> IF(ISBLANK(Dados!G51), "", ABS(Dados!G51-Dados!K51))</f>
        <v>5</v>
      </c>
      <c r="B46" s="4">
        <f xml:space="preserve"> IF(ISBLANK(Dados!G51), "",A46/Dados!G51)</f>
        <v>0.2</v>
      </c>
      <c r="C46" s="4">
        <f>IF(ISBLANK(Dados!G51),"",(Dados!G51+Dados!K51)/2)</f>
        <v>22.5</v>
      </c>
      <c r="D46" s="4">
        <f xml:space="preserve"> IF(ISBLANK(Dados!G51),"",_xlfn.VAR.P(Dados!G51, Dados!K51))</f>
        <v>6.25</v>
      </c>
      <c r="E46" s="18">
        <f>IF(ISBLANK(Dados!G51),"",SQRT(D46))</f>
        <v>2.5</v>
      </c>
      <c r="F46" s="17">
        <f xml:space="preserve"> IF(OR(ISBLANK(Dados!I51),Dados!L51=0),"",ABS(Dados!I51-Dados!L51))</f>
        <v>20</v>
      </c>
      <c r="G46" s="4">
        <f>IF(OR(ISBLANK(Dados!I51),Dados!L51=0),"",F46/Dados!I51)</f>
        <v>0.27397260273972601</v>
      </c>
      <c r="H46" s="4">
        <f>IF(OR(ISBLANK(Dados!I51),Dados!L51=0),"",(Dados!I51+Dados!L51)/2)</f>
        <v>83</v>
      </c>
      <c r="I46" s="4">
        <f>IF(OR(ISBLANK(Dados!I51),Dados!L51=0),"",_xlfn.VAR.P(Dados!I51, Dados!L51))</f>
        <v>100</v>
      </c>
      <c r="J46" s="18">
        <f>IF(OR(ISBLANK(Dados!I51),Dados!L51=0),"",SQRT(I46))</f>
        <v>10</v>
      </c>
      <c r="K46" s="17">
        <f xml:space="preserve"> IF(OR(ISBLANK(Dados!H51),Dados!M51=0),"", ABS(Dados!H51-Dados!M51))</f>
        <v>5.2999999999999545</v>
      </c>
      <c r="L46" s="4">
        <f xml:space="preserve"> IF(OR(ISBLANK(Dados!H51),Dados!M51=0), "",K46/Dados!H51)</f>
        <v>5.2047530197387362E-3</v>
      </c>
      <c r="M46" s="4">
        <f xml:space="preserve"> IF(OR(ISBLANK(Dados!H51),Dados!M51=0),"",(Dados!H51+Dados!M51)/2)</f>
        <v>1015.65</v>
      </c>
      <c r="N46" s="4">
        <f xml:space="preserve"> IF(OR(ISBLANK(Dados!H51),Dados!M51=0),"",_xlfn.VAR.P(Dados!H51, Dados!M51))</f>
        <v>7.0224999999998792</v>
      </c>
      <c r="O46" s="18">
        <f xml:space="preserve"> IF(OR(ISBLANK(Dados!H51),Dados!M51=0),"",SQRT(N46))</f>
        <v>2.6499999999999773</v>
      </c>
      <c r="P46" s="17">
        <f xml:space="preserve"> IF(ISBLANK(Dados!E51), "", ABS(Dados!E51-Dados!O51))</f>
        <v>0</v>
      </c>
      <c r="Q46" s="4">
        <f xml:space="preserve"> IF(ISBLANK(Dados!E51), "", IF(Dados!E51=0, 0, P46/Dados!E51))</f>
        <v>0</v>
      </c>
      <c r="R46" s="4">
        <f>IF(ISBLANK(Dados!E51),"",(Dados!E51+Dados!O51)/2)</f>
        <v>0</v>
      </c>
      <c r="S46" s="4">
        <f xml:space="preserve"> IF(ISBLANK(Dados!E51),"",_xlfn.VAR.P(Dados!E51, Dados!O51))</f>
        <v>0</v>
      </c>
      <c r="T46" s="18">
        <f>IF(ISBLANK(Dados!E51),"",SQRT(S46))</f>
        <v>0</v>
      </c>
      <c r="U46" s="9"/>
      <c r="V46" s="9"/>
      <c r="W46" s="9"/>
      <c r="X46" s="9"/>
      <c r="Y46" s="9"/>
    </row>
    <row r="47" spans="1:25" x14ac:dyDescent="0.25">
      <c r="A47" s="17" t="str">
        <f xml:space="preserve"> IF(ISBLANK(Dados!G52), "", ABS(Dados!G52-Dados!K52))</f>
        <v/>
      </c>
      <c r="B47" s="4" t="str">
        <f xml:space="preserve"> IF(ISBLANK(Dados!G52), "",A47/Dados!G52)</f>
        <v/>
      </c>
      <c r="C47" s="4" t="str">
        <f>IF(ISBLANK(Dados!G52),"",(Dados!G52+Dados!K52)/2)</f>
        <v/>
      </c>
      <c r="D47" s="4" t="str">
        <f xml:space="preserve"> IF(ISBLANK(Dados!G52),"",_xlfn.VAR.P(Dados!G52, Dados!K52))</f>
        <v/>
      </c>
      <c r="E47" s="18" t="str">
        <f>IF(ISBLANK(Dados!G52),"",SQRT(D47))</f>
        <v/>
      </c>
      <c r="F47" s="17" t="str">
        <f xml:space="preserve"> IF(OR(ISBLANK(Dados!I52),Dados!L52=0),"",ABS(Dados!I52-Dados!L52))</f>
        <v/>
      </c>
      <c r="G47" s="4" t="str">
        <f>IF(OR(ISBLANK(Dados!I52),Dados!L52=0),"",F47/Dados!I52)</f>
        <v/>
      </c>
      <c r="H47" s="4" t="str">
        <f>IF(OR(ISBLANK(Dados!I52),Dados!L52=0),"",(Dados!I52+Dados!L52)/2)</f>
        <v/>
      </c>
      <c r="I47" s="4" t="str">
        <f>IF(OR(ISBLANK(Dados!I52),Dados!L52=0),"",_xlfn.VAR.P(Dados!I52, Dados!L52))</f>
        <v/>
      </c>
      <c r="J47" s="18" t="str">
        <f>IF(OR(ISBLANK(Dados!I52),Dados!L52=0),"",SQRT(I47))</f>
        <v/>
      </c>
      <c r="K47" s="17" t="str">
        <f xml:space="preserve"> IF(OR(ISBLANK(Dados!H52),Dados!M52=0),"", ABS(Dados!H52-Dados!M52))</f>
        <v/>
      </c>
      <c r="L47" s="4" t="str">
        <f xml:space="preserve"> IF(OR(ISBLANK(Dados!H52),Dados!M52=0), "",K47/Dados!H52)</f>
        <v/>
      </c>
      <c r="M47" s="4" t="str">
        <f xml:space="preserve"> IF(OR(ISBLANK(Dados!H52),Dados!M52=0),"",(Dados!H52+Dados!M52)/2)</f>
        <v/>
      </c>
      <c r="N47" s="4" t="str">
        <f xml:space="preserve"> IF(OR(ISBLANK(Dados!H52),Dados!M52=0),"",_xlfn.VAR.P(Dados!H52, Dados!M52))</f>
        <v/>
      </c>
      <c r="O47" s="18" t="str">
        <f xml:space="preserve"> IF(OR(ISBLANK(Dados!H52),Dados!M52=0),"",SQRT(N47))</f>
        <v/>
      </c>
      <c r="P47" s="17" t="str">
        <f xml:space="preserve"> IF(ISBLANK(Dados!E52), "", ABS(Dados!E52-Dados!O52))</f>
        <v/>
      </c>
      <c r="Q47" s="4" t="str">
        <f xml:space="preserve"> IF(ISBLANK(Dados!E52), "", IF(Dados!E52=0, 0, P47/Dados!E52))</f>
        <v/>
      </c>
      <c r="R47" s="4" t="str">
        <f>IF(ISBLANK(Dados!E52),"",(Dados!E52+Dados!O52)/2)</f>
        <v/>
      </c>
      <c r="S47" s="4" t="str">
        <f xml:space="preserve"> IF(ISBLANK(Dados!E52),"",_xlfn.VAR.P(Dados!E52, Dados!O52))</f>
        <v/>
      </c>
      <c r="T47" s="18" t="str">
        <f>IF(ISBLANK(Dados!E52),"",SQRT(S47))</f>
        <v/>
      </c>
      <c r="U47" s="9"/>
      <c r="V47" s="9"/>
      <c r="W47" s="9"/>
      <c r="X47" s="9"/>
      <c r="Y47" s="9"/>
    </row>
    <row r="48" spans="1:25" x14ac:dyDescent="0.25">
      <c r="A48" s="17" t="str">
        <f xml:space="preserve"> IF(ISBLANK(Dados!G53), "", ABS(Dados!G53-Dados!K53))</f>
        <v/>
      </c>
      <c r="B48" s="4" t="str">
        <f xml:space="preserve"> IF(ISBLANK(Dados!G53), "",A48/Dados!G53)</f>
        <v/>
      </c>
      <c r="C48" s="4" t="str">
        <f>IF(ISBLANK(Dados!G53),"",(Dados!G53+Dados!K53)/2)</f>
        <v/>
      </c>
      <c r="D48" s="4" t="str">
        <f xml:space="preserve"> IF(ISBLANK(Dados!G53),"",_xlfn.VAR.P(Dados!G53, Dados!K53))</f>
        <v/>
      </c>
      <c r="E48" s="18" t="str">
        <f>IF(ISBLANK(Dados!G53),"",SQRT(D48))</f>
        <v/>
      </c>
      <c r="F48" s="17" t="str">
        <f xml:space="preserve"> IF(OR(ISBLANK(Dados!I53),Dados!L53=0),"",ABS(Dados!I53-Dados!L53))</f>
        <v/>
      </c>
      <c r="G48" s="4" t="str">
        <f>IF(OR(ISBLANK(Dados!I53),Dados!L53=0),"",F48/Dados!I53)</f>
        <v/>
      </c>
      <c r="H48" s="4" t="str">
        <f>IF(OR(ISBLANK(Dados!I53),Dados!L53=0),"",(Dados!I53+Dados!L53)/2)</f>
        <v/>
      </c>
      <c r="I48" s="4" t="str">
        <f>IF(OR(ISBLANK(Dados!I53),Dados!L53=0),"",_xlfn.VAR.P(Dados!I53, Dados!L53))</f>
        <v/>
      </c>
      <c r="J48" s="18" t="str">
        <f>IF(OR(ISBLANK(Dados!I53),Dados!L53=0),"",SQRT(I48))</f>
        <v/>
      </c>
      <c r="K48" s="17" t="str">
        <f xml:space="preserve"> IF(OR(ISBLANK(Dados!H53),Dados!M53=0),"", ABS(Dados!H53-Dados!M53))</f>
        <v/>
      </c>
      <c r="L48" s="4" t="str">
        <f xml:space="preserve"> IF(OR(ISBLANK(Dados!H53),Dados!M53=0), "",K48/Dados!H53)</f>
        <v/>
      </c>
      <c r="M48" s="4" t="str">
        <f xml:space="preserve"> IF(OR(ISBLANK(Dados!H53),Dados!M53=0),"",(Dados!H53+Dados!M53)/2)</f>
        <v/>
      </c>
      <c r="N48" s="4" t="str">
        <f xml:space="preserve"> IF(OR(ISBLANK(Dados!H53),Dados!M53=0),"",_xlfn.VAR.P(Dados!H53, Dados!M53))</f>
        <v/>
      </c>
      <c r="O48" s="18" t="str">
        <f xml:space="preserve"> IF(OR(ISBLANK(Dados!H53),Dados!M53=0),"",SQRT(N48))</f>
        <v/>
      </c>
      <c r="P48" s="17" t="str">
        <f xml:space="preserve"> IF(ISBLANK(Dados!E53), "", ABS(Dados!E53-Dados!O53))</f>
        <v/>
      </c>
      <c r="Q48" s="4" t="str">
        <f xml:space="preserve"> IF(ISBLANK(Dados!E53), "", IF(Dados!E53=0, 0, P48/Dados!E53))</f>
        <v/>
      </c>
      <c r="R48" s="4" t="str">
        <f>IF(ISBLANK(Dados!E53),"",(Dados!E53+Dados!O53)/2)</f>
        <v/>
      </c>
      <c r="S48" s="4" t="str">
        <f xml:space="preserve"> IF(ISBLANK(Dados!E53),"",_xlfn.VAR.P(Dados!E53, Dados!O53))</f>
        <v/>
      </c>
      <c r="T48" s="18" t="str">
        <f>IF(ISBLANK(Dados!E53),"",SQRT(S48))</f>
        <v/>
      </c>
      <c r="U48" s="9"/>
      <c r="V48" s="9"/>
      <c r="W48" s="9"/>
      <c r="X48" s="9"/>
      <c r="Y48" s="9"/>
    </row>
    <row r="49" spans="1:25" x14ac:dyDescent="0.25">
      <c r="A49" s="17" t="str">
        <f xml:space="preserve"> IF(ISBLANK(Dados!G54), "", ABS(Dados!G54-Dados!K54))</f>
        <v/>
      </c>
      <c r="B49" s="4" t="str">
        <f xml:space="preserve"> IF(ISBLANK(Dados!G54), "",A49/Dados!G54)</f>
        <v/>
      </c>
      <c r="C49" s="4" t="str">
        <f>IF(ISBLANK(Dados!G54),"",(Dados!G54+Dados!K54)/2)</f>
        <v/>
      </c>
      <c r="D49" s="4" t="str">
        <f xml:space="preserve"> IF(ISBLANK(Dados!G54),"",_xlfn.VAR.P(Dados!G54, Dados!K54))</f>
        <v/>
      </c>
      <c r="E49" s="18" t="str">
        <f>IF(ISBLANK(Dados!G54),"",SQRT(D49))</f>
        <v/>
      </c>
      <c r="F49" s="17" t="str">
        <f xml:space="preserve"> IF(OR(ISBLANK(Dados!I54),Dados!L54=0),"",ABS(Dados!I54-Dados!L54))</f>
        <v/>
      </c>
      <c r="G49" s="4" t="str">
        <f>IF(OR(ISBLANK(Dados!I54),Dados!L54=0),"",F49/Dados!I54)</f>
        <v/>
      </c>
      <c r="H49" s="4" t="str">
        <f>IF(OR(ISBLANK(Dados!I54),Dados!L54=0),"",(Dados!I54+Dados!L54)/2)</f>
        <v/>
      </c>
      <c r="I49" s="4" t="str">
        <f>IF(OR(ISBLANK(Dados!I54),Dados!L54=0),"",_xlfn.VAR.P(Dados!I54, Dados!L54))</f>
        <v/>
      </c>
      <c r="J49" s="18" t="str">
        <f>IF(OR(ISBLANK(Dados!I54),Dados!L54=0),"",SQRT(I49))</f>
        <v/>
      </c>
      <c r="K49" s="17" t="str">
        <f xml:space="preserve"> IF(OR(ISBLANK(Dados!H54),Dados!M54=0),"", ABS(Dados!H54-Dados!M54))</f>
        <v/>
      </c>
      <c r="L49" s="4" t="str">
        <f xml:space="preserve"> IF(OR(ISBLANK(Dados!H54),Dados!M54=0), "",K49/Dados!H54)</f>
        <v/>
      </c>
      <c r="M49" s="4" t="str">
        <f xml:space="preserve"> IF(OR(ISBLANK(Dados!H54),Dados!M54=0),"",(Dados!H54+Dados!M54)/2)</f>
        <v/>
      </c>
      <c r="N49" s="4" t="str">
        <f xml:space="preserve"> IF(OR(ISBLANK(Dados!H54),Dados!M54=0),"",_xlfn.VAR.P(Dados!H54, Dados!M54))</f>
        <v/>
      </c>
      <c r="O49" s="18" t="str">
        <f xml:space="preserve"> IF(OR(ISBLANK(Dados!H54),Dados!M54=0),"",SQRT(N49))</f>
        <v/>
      </c>
      <c r="P49" s="17" t="str">
        <f xml:space="preserve"> IF(ISBLANK(Dados!E54), "", ABS(Dados!E54-Dados!O54))</f>
        <v/>
      </c>
      <c r="Q49" s="4" t="str">
        <f xml:space="preserve"> IF(ISBLANK(Dados!E54), "", IF(Dados!E54=0, 0, P49/Dados!E54))</f>
        <v/>
      </c>
      <c r="R49" s="4" t="str">
        <f>IF(ISBLANK(Dados!E54),"",(Dados!E54+Dados!O54)/2)</f>
        <v/>
      </c>
      <c r="S49" s="4" t="str">
        <f xml:space="preserve"> IF(ISBLANK(Dados!E54),"",_xlfn.VAR.P(Dados!E54, Dados!O54))</f>
        <v/>
      </c>
      <c r="T49" s="18" t="str">
        <f>IF(ISBLANK(Dados!E54),"",SQRT(S49))</f>
        <v/>
      </c>
      <c r="U49" s="9"/>
      <c r="V49" s="9"/>
      <c r="W49" s="9"/>
      <c r="X49" s="9"/>
      <c r="Y49" s="9"/>
    </row>
    <row r="50" spans="1:25" x14ac:dyDescent="0.25">
      <c r="A50" s="17" t="str">
        <f xml:space="preserve"> IF(ISBLANK(Dados!G55), "", ABS(Dados!G55-Dados!K55))</f>
        <v/>
      </c>
      <c r="B50" s="4" t="str">
        <f xml:space="preserve"> IF(ISBLANK(Dados!G55), "",A50/Dados!G55)</f>
        <v/>
      </c>
      <c r="C50" s="4" t="str">
        <f>IF(ISBLANK(Dados!G55),"",(Dados!G55+Dados!K55)/2)</f>
        <v/>
      </c>
      <c r="D50" s="4" t="str">
        <f xml:space="preserve"> IF(ISBLANK(Dados!G55),"",_xlfn.VAR.P(Dados!G55, Dados!K55))</f>
        <v/>
      </c>
      <c r="E50" s="18" t="str">
        <f>IF(ISBLANK(Dados!G55),"",SQRT(D50))</f>
        <v/>
      </c>
      <c r="F50" s="17" t="str">
        <f xml:space="preserve"> IF(OR(ISBLANK(Dados!I55),Dados!L55=0),"",ABS(Dados!I55-Dados!L55))</f>
        <v/>
      </c>
      <c r="G50" s="4" t="str">
        <f>IF(OR(ISBLANK(Dados!I55),Dados!L55=0),"",F50/Dados!I55)</f>
        <v/>
      </c>
      <c r="H50" s="4" t="str">
        <f>IF(OR(ISBLANK(Dados!I55),Dados!L55=0),"",(Dados!I55+Dados!L55)/2)</f>
        <v/>
      </c>
      <c r="I50" s="4" t="str">
        <f>IF(OR(ISBLANK(Dados!I55),Dados!L55=0),"",_xlfn.VAR.P(Dados!I55, Dados!L55))</f>
        <v/>
      </c>
      <c r="J50" s="18" t="str">
        <f>IF(OR(ISBLANK(Dados!I55),Dados!L55=0),"",SQRT(I50))</f>
        <v/>
      </c>
      <c r="K50" s="17" t="str">
        <f xml:space="preserve"> IF(OR(ISBLANK(Dados!H55),Dados!M55=0),"", ABS(Dados!H55-Dados!M55))</f>
        <v/>
      </c>
      <c r="L50" s="4" t="str">
        <f xml:space="preserve"> IF(OR(ISBLANK(Dados!H55),Dados!M55=0), "",K50/Dados!H55)</f>
        <v/>
      </c>
      <c r="M50" s="4" t="str">
        <f xml:space="preserve"> IF(OR(ISBLANK(Dados!H55),Dados!M55=0),"",(Dados!H55+Dados!M55)/2)</f>
        <v/>
      </c>
      <c r="N50" s="4" t="str">
        <f xml:space="preserve"> IF(OR(ISBLANK(Dados!H55),Dados!M55=0),"",_xlfn.VAR.P(Dados!H55, Dados!M55))</f>
        <v/>
      </c>
      <c r="O50" s="18" t="str">
        <f xml:space="preserve"> IF(OR(ISBLANK(Dados!H55),Dados!M55=0),"",SQRT(N50))</f>
        <v/>
      </c>
      <c r="P50" s="17" t="str">
        <f xml:space="preserve"> IF(ISBLANK(Dados!E55), "", ABS(Dados!E55-Dados!O55))</f>
        <v/>
      </c>
      <c r="Q50" s="4" t="str">
        <f xml:space="preserve"> IF(ISBLANK(Dados!E55), "", IF(Dados!E55=0, 0, P50/Dados!E55))</f>
        <v/>
      </c>
      <c r="R50" s="4" t="str">
        <f>IF(ISBLANK(Dados!E55),"",(Dados!E55+Dados!O55)/2)</f>
        <v/>
      </c>
      <c r="S50" s="4" t="str">
        <f xml:space="preserve"> IF(ISBLANK(Dados!E55),"",_xlfn.VAR.P(Dados!E55, Dados!O55))</f>
        <v/>
      </c>
      <c r="T50" s="18" t="str">
        <f>IF(ISBLANK(Dados!E55),"",SQRT(S50))</f>
        <v/>
      </c>
      <c r="U50" s="9"/>
      <c r="V50" s="9"/>
      <c r="W50" s="9"/>
      <c r="X50" s="9"/>
      <c r="Y50" s="9"/>
    </row>
    <row r="51" spans="1:25" x14ac:dyDescent="0.25">
      <c r="A51" s="17">
        <f xml:space="preserve"> IF(ISBLANK(Dados!G56), "", ABS(Dados!G56-Dados!K56))</f>
        <v>3.5</v>
      </c>
      <c r="B51" s="4">
        <f xml:space="preserve"> IF(ISBLANK(Dados!G56), "",A51/Dados!G56)</f>
        <v>0.14285714285714285</v>
      </c>
      <c r="C51" s="4">
        <f>IF(ISBLANK(Dados!G56),"",(Dados!G56+Dados!K56)/2)</f>
        <v>26.25</v>
      </c>
      <c r="D51" s="4">
        <f xml:space="preserve"> IF(ISBLANK(Dados!G56),"",_xlfn.VAR.P(Dados!G56, Dados!K56))</f>
        <v>3.0625</v>
      </c>
      <c r="E51" s="18">
        <f>IF(ISBLANK(Dados!G56),"",SQRT(D51))</f>
        <v>1.75</v>
      </c>
      <c r="F51" s="17">
        <f xml:space="preserve"> IF(OR(ISBLANK(Dados!I56),Dados!L56=0),"",ABS(Dados!I56-Dados!L56))</f>
        <v>3</v>
      </c>
      <c r="G51" s="4">
        <f>IF(OR(ISBLANK(Dados!I56),Dados!L56=0),"",F51/Dados!I56)</f>
        <v>4.4776119402985072E-2</v>
      </c>
      <c r="H51" s="4">
        <f>IF(OR(ISBLANK(Dados!I56),Dados!L56=0),"",(Dados!I56+Dados!L56)/2)</f>
        <v>68.5</v>
      </c>
      <c r="I51" s="4">
        <f>IF(OR(ISBLANK(Dados!I56),Dados!L56=0),"",_xlfn.VAR.P(Dados!I56, Dados!L56))</f>
        <v>2.25</v>
      </c>
      <c r="J51" s="18">
        <f>IF(OR(ISBLANK(Dados!I56),Dados!L56=0),"",SQRT(I51))</f>
        <v>1.5</v>
      </c>
      <c r="K51" s="17">
        <f xml:space="preserve"> IF(OR(ISBLANK(Dados!H56),Dados!M56=0),"", ABS(Dados!H56-Dados!M56))</f>
        <v>4.7999999999999545</v>
      </c>
      <c r="L51" s="4">
        <f xml:space="preserve"> IF(OR(ISBLANK(Dados!H56),Dados!M56=0), "",K51/Dados!H56)</f>
        <v>4.7160542346236537E-3</v>
      </c>
      <c r="M51" s="4">
        <f xml:space="preserve"> IF(OR(ISBLANK(Dados!H56),Dados!M56=0),"",(Dados!H56+Dados!M56)/2)</f>
        <v>1015.4</v>
      </c>
      <c r="N51" s="4">
        <f xml:space="preserve"> IF(OR(ISBLANK(Dados!H56),Dados!M56=0),"",_xlfn.VAR.P(Dados!H56, Dados!M56))</f>
        <v>5.7599999999998905</v>
      </c>
      <c r="O51" s="18">
        <f xml:space="preserve"> IF(OR(ISBLANK(Dados!H56),Dados!M56=0),"",SQRT(N51))</f>
        <v>2.3999999999999773</v>
      </c>
      <c r="P51" s="17">
        <f xml:space="preserve"> IF(ISBLANK(Dados!E56), "", ABS(Dados!E56-Dados!O56))</f>
        <v>0</v>
      </c>
      <c r="Q51" s="4">
        <f xml:space="preserve"> IF(ISBLANK(Dados!E56), "", IF(Dados!E56=0, 0, P51/Dados!E56))</f>
        <v>0</v>
      </c>
      <c r="R51" s="4">
        <f>IF(ISBLANK(Dados!E56),"",(Dados!E56+Dados!O56)/2)</f>
        <v>0</v>
      </c>
      <c r="S51" s="4">
        <f xml:space="preserve"> IF(ISBLANK(Dados!E56),"",_xlfn.VAR.P(Dados!E56, Dados!O56))</f>
        <v>0</v>
      </c>
      <c r="T51" s="18">
        <f>IF(ISBLANK(Dados!E56),"",SQRT(S51))</f>
        <v>0</v>
      </c>
      <c r="U51" s="9"/>
      <c r="V51" s="9"/>
      <c r="W51" s="9"/>
      <c r="X51" s="9"/>
      <c r="Y51" s="9"/>
    </row>
    <row r="52" spans="1:25" x14ac:dyDescent="0.25">
      <c r="A52" s="17">
        <f xml:space="preserve"> IF(ISBLANK(Dados!G57), "", ABS(Dados!G57-Dados!K57))</f>
        <v>1.1999999999999993</v>
      </c>
      <c r="B52" s="4">
        <f xml:space="preserve"> IF(ISBLANK(Dados!G57), "",A52/Dados!G57)</f>
        <v>4.9586776859504106E-2</v>
      </c>
      <c r="C52" s="4">
        <f>IF(ISBLANK(Dados!G57),"",(Dados!G57+Dados!K57)/2)</f>
        <v>23.6</v>
      </c>
      <c r="D52" s="4">
        <f xml:space="preserve"> IF(ISBLANK(Dados!G57),"",_xlfn.VAR.P(Dados!G57, Dados!K57))</f>
        <v>0.35999999999999954</v>
      </c>
      <c r="E52" s="18">
        <f>IF(ISBLANK(Dados!G57),"",SQRT(D52))</f>
        <v>0.59999999999999964</v>
      </c>
      <c r="F52" s="17">
        <f xml:space="preserve"> IF(OR(ISBLANK(Dados!I57),Dados!L57=0),"",ABS(Dados!I57-Dados!L57))</f>
        <v>10</v>
      </c>
      <c r="G52" s="4">
        <f>IF(OR(ISBLANK(Dados!I57),Dados!L57=0),"",F52/Dados!I57)</f>
        <v>0.1388888888888889</v>
      </c>
      <c r="H52" s="4">
        <f>IF(OR(ISBLANK(Dados!I57),Dados!L57=0),"",(Dados!I57+Dados!L57)/2)</f>
        <v>77</v>
      </c>
      <c r="I52" s="4">
        <f>IF(OR(ISBLANK(Dados!I57),Dados!L57=0),"",_xlfn.VAR.P(Dados!I57, Dados!L57))</f>
        <v>25</v>
      </c>
      <c r="J52" s="18">
        <f>IF(OR(ISBLANK(Dados!I57),Dados!L57=0),"",SQRT(I52))</f>
        <v>5</v>
      </c>
      <c r="K52" s="17">
        <f xml:space="preserve"> IF(OR(ISBLANK(Dados!H57),Dados!M57=0),"", ABS(Dados!H57-Dados!M57))</f>
        <v>4.7999999999999545</v>
      </c>
      <c r="L52" s="4">
        <f xml:space="preserve"> IF(OR(ISBLANK(Dados!H57),Dados!M57=0), "",K52/Dados!H57)</f>
        <v>4.7160542346236537E-3</v>
      </c>
      <c r="M52" s="4">
        <f xml:space="preserve"> IF(OR(ISBLANK(Dados!H57),Dados!M57=0),"",(Dados!H57+Dados!M57)/2)</f>
        <v>1015.4</v>
      </c>
      <c r="N52" s="4">
        <f xml:space="preserve"> IF(OR(ISBLANK(Dados!H57),Dados!M57=0),"",_xlfn.VAR.P(Dados!H57, Dados!M57))</f>
        <v>5.7599999999998905</v>
      </c>
      <c r="O52" s="18">
        <f xml:space="preserve"> IF(OR(ISBLANK(Dados!H57),Dados!M57=0),"",SQRT(N52))</f>
        <v>2.3999999999999773</v>
      </c>
      <c r="P52" s="17">
        <f xml:space="preserve"> IF(ISBLANK(Dados!E57), "", ABS(Dados!E57-Dados!O57))</f>
        <v>0</v>
      </c>
      <c r="Q52" s="4">
        <f xml:space="preserve"> IF(ISBLANK(Dados!E57), "", IF(Dados!E57=0, 0, P52/Dados!E57))</f>
        <v>0</v>
      </c>
      <c r="R52" s="4">
        <f>IF(ISBLANK(Dados!E57),"",(Dados!E57+Dados!O57)/2)</f>
        <v>0</v>
      </c>
      <c r="S52" s="4">
        <f xml:space="preserve"> IF(ISBLANK(Dados!E57),"",_xlfn.VAR.P(Dados!E57, Dados!O57))</f>
        <v>0</v>
      </c>
      <c r="T52" s="18">
        <f>IF(ISBLANK(Dados!E57),"",SQRT(S52))</f>
        <v>0</v>
      </c>
      <c r="U52" s="9"/>
      <c r="V52" s="9"/>
      <c r="W52" s="9"/>
      <c r="X52" s="9"/>
      <c r="Y52" s="9"/>
    </row>
    <row r="53" spans="1:25" x14ac:dyDescent="0.25">
      <c r="A53" s="17" t="str">
        <f xml:space="preserve"> IF(ISBLANK(Dados!G58), "", ABS(Dados!G58-Dados!K58))</f>
        <v/>
      </c>
      <c r="B53" s="4" t="str">
        <f xml:space="preserve"> IF(ISBLANK(Dados!G58), "",A53/Dados!G58)</f>
        <v/>
      </c>
      <c r="C53" s="4" t="str">
        <f>IF(ISBLANK(Dados!G58),"",(Dados!G58+Dados!K58)/2)</f>
        <v/>
      </c>
      <c r="D53" s="4" t="str">
        <f xml:space="preserve"> IF(ISBLANK(Dados!G58),"",_xlfn.VAR.P(Dados!G58, Dados!K58))</f>
        <v/>
      </c>
      <c r="E53" s="18" t="str">
        <f>IF(ISBLANK(Dados!G58),"",SQRT(D53))</f>
        <v/>
      </c>
      <c r="F53" s="17" t="str">
        <f xml:space="preserve"> IF(OR(ISBLANK(Dados!I58),Dados!L58=0),"",ABS(Dados!I58-Dados!L58))</f>
        <v/>
      </c>
      <c r="G53" s="4" t="str">
        <f>IF(OR(ISBLANK(Dados!I58),Dados!L58=0),"",F53/Dados!I58)</f>
        <v/>
      </c>
      <c r="H53" s="4" t="str">
        <f>IF(OR(ISBLANK(Dados!I58),Dados!L58=0),"",(Dados!I58+Dados!L58)/2)</f>
        <v/>
      </c>
      <c r="I53" s="4" t="str">
        <f>IF(OR(ISBLANK(Dados!I58),Dados!L58=0),"",_xlfn.VAR.P(Dados!I58, Dados!L58))</f>
        <v/>
      </c>
      <c r="J53" s="18" t="str">
        <f>IF(OR(ISBLANK(Dados!I58),Dados!L58=0),"",SQRT(I53))</f>
        <v/>
      </c>
      <c r="K53" s="17" t="str">
        <f xml:space="preserve"> IF(OR(ISBLANK(Dados!H58),Dados!M58=0),"", ABS(Dados!H58-Dados!M58))</f>
        <v/>
      </c>
      <c r="L53" s="4" t="str">
        <f xml:space="preserve"> IF(OR(ISBLANK(Dados!H58),Dados!M58=0), "",K53/Dados!H58)</f>
        <v/>
      </c>
      <c r="M53" s="4" t="str">
        <f xml:space="preserve"> IF(OR(ISBLANK(Dados!H58),Dados!M58=0),"",(Dados!H58+Dados!M58)/2)</f>
        <v/>
      </c>
      <c r="N53" s="4" t="str">
        <f xml:space="preserve"> IF(OR(ISBLANK(Dados!H58),Dados!M58=0),"",_xlfn.VAR.P(Dados!H58, Dados!M58))</f>
        <v/>
      </c>
      <c r="O53" s="18" t="str">
        <f xml:space="preserve"> IF(OR(ISBLANK(Dados!H58),Dados!M58=0),"",SQRT(N53))</f>
        <v/>
      </c>
      <c r="P53" s="17" t="str">
        <f xml:space="preserve"> IF(ISBLANK(Dados!E58), "", ABS(Dados!E58-Dados!O58))</f>
        <v/>
      </c>
      <c r="Q53" s="4" t="str">
        <f xml:space="preserve"> IF(ISBLANK(Dados!E58), "", IF(Dados!E58=0, 0, P53/Dados!E58))</f>
        <v/>
      </c>
      <c r="R53" s="4" t="str">
        <f>IF(ISBLANK(Dados!E58),"",(Dados!E58+Dados!O58)/2)</f>
        <v/>
      </c>
      <c r="S53" s="4" t="str">
        <f xml:space="preserve"> IF(ISBLANK(Dados!E58),"",_xlfn.VAR.P(Dados!E58, Dados!O58))</f>
        <v/>
      </c>
      <c r="T53" s="18" t="str">
        <f>IF(ISBLANK(Dados!E58),"",SQRT(S53))</f>
        <v/>
      </c>
      <c r="U53" s="9"/>
      <c r="V53" s="9"/>
      <c r="W53" s="9"/>
      <c r="X53" s="9"/>
      <c r="Y53" s="9"/>
    </row>
    <row r="54" spans="1:25" x14ac:dyDescent="0.25">
      <c r="A54" s="17" t="str">
        <f xml:space="preserve"> IF(ISBLANK(Dados!G59), "", ABS(Dados!G59-Dados!K59))</f>
        <v/>
      </c>
      <c r="B54" s="4" t="str">
        <f xml:space="preserve"> IF(ISBLANK(Dados!G59), "",A54/Dados!G59)</f>
        <v/>
      </c>
      <c r="C54" s="4" t="str">
        <f>IF(ISBLANK(Dados!G59),"",(Dados!G59+Dados!K59)/2)</f>
        <v/>
      </c>
      <c r="D54" s="4" t="str">
        <f xml:space="preserve"> IF(ISBLANK(Dados!G59),"",_xlfn.VAR.P(Dados!G59, Dados!K59))</f>
        <v/>
      </c>
      <c r="E54" s="18" t="str">
        <f>IF(ISBLANK(Dados!G59),"",SQRT(D54))</f>
        <v/>
      </c>
      <c r="F54" s="17" t="str">
        <f xml:space="preserve"> IF(OR(ISBLANK(Dados!I59),Dados!L59=0),"",ABS(Dados!I59-Dados!L59))</f>
        <v/>
      </c>
      <c r="G54" s="4" t="str">
        <f>IF(OR(ISBLANK(Dados!I59),Dados!L59=0),"",F54/Dados!I59)</f>
        <v/>
      </c>
      <c r="H54" s="4" t="str">
        <f>IF(OR(ISBLANK(Dados!I59),Dados!L59=0),"",(Dados!I59+Dados!L59)/2)</f>
        <v/>
      </c>
      <c r="I54" s="4" t="str">
        <f>IF(OR(ISBLANK(Dados!I59),Dados!L59=0),"",_xlfn.VAR.P(Dados!I59, Dados!L59))</f>
        <v/>
      </c>
      <c r="J54" s="18" t="str">
        <f>IF(OR(ISBLANK(Dados!I59),Dados!L59=0),"",SQRT(I54))</f>
        <v/>
      </c>
      <c r="K54" s="17" t="str">
        <f xml:space="preserve"> IF(OR(ISBLANK(Dados!H59),Dados!M59=0),"", ABS(Dados!H59-Dados!M59))</f>
        <v/>
      </c>
      <c r="L54" s="4" t="str">
        <f xml:space="preserve"> IF(OR(ISBLANK(Dados!H59),Dados!M59=0), "",K54/Dados!H59)</f>
        <v/>
      </c>
      <c r="M54" s="4" t="str">
        <f xml:space="preserve"> IF(OR(ISBLANK(Dados!H59),Dados!M59=0),"",(Dados!H59+Dados!M59)/2)</f>
        <v/>
      </c>
      <c r="N54" s="4" t="str">
        <f xml:space="preserve"> IF(OR(ISBLANK(Dados!H59),Dados!M59=0),"",_xlfn.VAR.P(Dados!H59, Dados!M59))</f>
        <v/>
      </c>
      <c r="O54" s="18" t="str">
        <f xml:space="preserve"> IF(OR(ISBLANK(Dados!H59),Dados!M59=0),"",SQRT(N54))</f>
        <v/>
      </c>
      <c r="P54" s="17" t="str">
        <f xml:space="preserve"> IF(ISBLANK(Dados!E59), "", ABS(Dados!E59-Dados!O59))</f>
        <v/>
      </c>
      <c r="Q54" s="4" t="str">
        <f xml:space="preserve"> IF(ISBLANK(Dados!E59), "", IF(Dados!E59=0, 0, P54/Dados!E59))</f>
        <v/>
      </c>
      <c r="R54" s="4" t="str">
        <f>IF(ISBLANK(Dados!E59),"",(Dados!E59+Dados!O59)/2)</f>
        <v/>
      </c>
      <c r="S54" s="4" t="str">
        <f xml:space="preserve"> IF(ISBLANK(Dados!E59),"",_xlfn.VAR.P(Dados!E59, Dados!O59))</f>
        <v/>
      </c>
      <c r="T54" s="18" t="str">
        <f>IF(ISBLANK(Dados!E59),"",SQRT(S54))</f>
        <v/>
      </c>
      <c r="U54" s="9"/>
      <c r="V54" s="9"/>
      <c r="W54" s="9"/>
      <c r="X54" s="9"/>
      <c r="Y54" s="9"/>
    </row>
    <row r="55" spans="1:25" x14ac:dyDescent="0.25">
      <c r="A55" s="17" t="str">
        <f xml:space="preserve"> IF(ISBLANK(Dados!G60), "", ABS(Dados!G60-Dados!K60))</f>
        <v/>
      </c>
      <c r="B55" s="4" t="str">
        <f xml:space="preserve"> IF(ISBLANK(Dados!G60), "",A55/Dados!G60)</f>
        <v/>
      </c>
      <c r="C55" s="4" t="str">
        <f>IF(ISBLANK(Dados!G60),"",(Dados!G60+Dados!K60)/2)</f>
        <v/>
      </c>
      <c r="D55" s="4" t="str">
        <f xml:space="preserve"> IF(ISBLANK(Dados!G60),"",_xlfn.VAR.P(Dados!G60, Dados!K60))</f>
        <v/>
      </c>
      <c r="E55" s="18" t="str">
        <f>IF(ISBLANK(Dados!G60),"",SQRT(D55))</f>
        <v/>
      </c>
      <c r="F55" s="17" t="str">
        <f xml:space="preserve"> IF(OR(ISBLANK(Dados!I60),Dados!L60=0),"",ABS(Dados!I60-Dados!L60))</f>
        <v/>
      </c>
      <c r="G55" s="4" t="str">
        <f>IF(OR(ISBLANK(Dados!I60),Dados!L60=0),"",F55/Dados!I60)</f>
        <v/>
      </c>
      <c r="H55" s="4" t="str">
        <f>IF(OR(ISBLANK(Dados!I60),Dados!L60=0),"",(Dados!I60+Dados!L60)/2)</f>
        <v/>
      </c>
      <c r="I55" s="4" t="str">
        <f>IF(OR(ISBLANK(Dados!I60),Dados!L60=0),"",_xlfn.VAR.P(Dados!I60, Dados!L60))</f>
        <v/>
      </c>
      <c r="J55" s="18" t="str">
        <f>IF(OR(ISBLANK(Dados!I60),Dados!L60=0),"",SQRT(I55))</f>
        <v/>
      </c>
      <c r="K55" s="17" t="str">
        <f xml:space="preserve"> IF(OR(ISBLANK(Dados!H60),Dados!M60=0),"", ABS(Dados!H60-Dados!M60))</f>
        <v/>
      </c>
      <c r="L55" s="4" t="str">
        <f xml:space="preserve"> IF(OR(ISBLANK(Dados!H60),Dados!M60=0), "",K55/Dados!H60)</f>
        <v/>
      </c>
      <c r="M55" s="4" t="str">
        <f xml:space="preserve"> IF(OR(ISBLANK(Dados!H60),Dados!M60=0),"",(Dados!H60+Dados!M60)/2)</f>
        <v/>
      </c>
      <c r="N55" s="4" t="str">
        <f xml:space="preserve"> IF(OR(ISBLANK(Dados!H60),Dados!M60=0),"",_xlfn.VAR.P(Dados!H60, Dados!M60))</f>
        <v/>
      </c>
      <c r="O55" s="18" t="str">
        <f xml:space="preserve"> IF(OR(ISBLANK(Dados!H60),Dados!M60=0),"",SQRT(N55))</f>
        <v/>
      </c>
      <c r="P55" s="17" t="str">
        <f xml:space="preserve"> IF(ISBLANK(Dados!E60), "", ABS(Dados!E60-Dados!O60))</f>
        <v/>
      </c>
      <c r="Q55" s="4" t="str">
        <f xml:space="preserve"> IF(ISBLANK(Dados!E60), "", IF(Dados!E60=0, 0, P55/Dados!E60))</f>
        <v/>
      </c>
      <c r="R55" s="4" t="str">
        <f>IF(ISBLANK(Dados!E60),"",(Dados!E60+Dados!O60)/2)</f>
        <v/>
      </c>
      <c r="S55" s="4" t="str">
        <f xml:space="preserve"> IF(ISBLANK(Dados!E60),"",_xlfn.VAR.P(Dados!E60, Dados!O60))</f>
        <v/>
      </c>
      <c r="T55" s="18" t="str">
        <f>IF(ISBLANK(Dados!E60),"",SQRT(S55))</f>
        <v/>
      </c>
      <c r="U55" s="9"/>
      <c r="V55" s="9"/>
      <c r="W55" s="9"/>
      <c r="X55" s="9"/>
      <c r="Y55" s="9"/>
    </row>
    <row r="56" spans="1:25" x14ac:dyDescent="0.25">
      <c r="A56" s="17" t="str">
        <f xml:space="preserve"> IF(ISBLANK(Dados!G61), "", ABS(Dados!G61-Dados!K61))</f>
        <v/>
      </c>
      <c r="B56" s="4" t="str">
        <f xml:space="preserve"> IF(ISBLANK(Dados!G61), "",A56/Dados!G61)</f>
        <v/>
      </c>
      <c r="C56" s="4" t="str">
        <f>IF(ISBLANK(Dados!G61),"",(Dados!G61+Dados!K61)/2)</f>
        <v/>
      </c>
      <c r="D56" s="4" t="str">
        <f xml:space="preserve"> IF(ISBLANK(Dados!G61),"",_xlfn.VAR.P(Dados!G61, Dados!K61))</f>
        <v/>
      </c>
      <c r="E56" s="18" t="str">
        <f>IF(ISBLANK(Dados!G61),"",SQRT(D56))</f>
        <v/>
      </c>
      <c r="F56" s="17" t="str">
        <f xml:space="preserve"> IF(OR(ISBLANK(Dados!I61),Dados!L61=0),"",ABS(Dados!I61-Dados!L61))</f>
        <v/>
      </c>
      <c r="G56" s="4" t="str">
        <f>IF(OR(ISBLANK(Dados!I61),Dados!L61=0),"",F56/Dados!I61)</f>
        <v/>
      </c>
      <c r="H56" s="4" t="str">
        <f>IF(OR(ISBLANK(Dados!I61),Dados!L61=0),"",(Dados!I61+Dados!L61)/2)</f>
        <v/>
      </c>
      <c r="I56" s="4" t="str">
        <f>IF(OR(ISBLANK(Dados!I61),Dados!L61=0),"",_xlfn.VAR.P(Dados!I61, Dados!L61))</f>
        <v/>
      </c>
      <c r="J56" s="18" t="str">
        <f>IF(OR(ISBLANK(Dados!I61),Dados!L61=0),"",SQRT(I56))</f>
        <v/>
      </c>
      <c r="K56" s="17" t="str">
        <f xml:space="preserve"> IF(OR(ISBLANK(Dados!H61),Dados!M61=0),"", ABS(Dados!H61-Dados!M61))</f>
        <v/>
      </c>
      <c r="L56" s="4" t="str">
        <f xml:space="preserve"> IF(OR(ISBLANK(Dados!H61),Dados!M61=0), "",K56/Dados!H61)</f>
        <v/>
      </c>
      <c r="M56" s="4" t="str">
        <f xml:space="preserve"> IF(OR(ISBLANK(Dados!H61),Dados!M61=0),"",(Dados!H61+Dados!M61)/2)</f>
        <v/>
      </c>
      <c r="N56" s="4" t="str">
        <f xml:space="preserve"> IF(OR(ISBLANK(Dados!H61),Dados!M61=0),"",_xlfn.VAR.P(Dados!H61, Dados!M61))</f>
        <v/>
      </c>
      <c r="O56" s="18" t="str">
        <f xml:space="preserve"> IF(OR(ISBLANK(Dados!H61),Dados!M61=0),"",SQRT(N56))</f>
        <v/>
      </c>
      <c r="P56" s="17" t="str">
        <f xml:space="preserve"> IF(ISBLANK(Dados!E61), "", ABS(Dados!E61-Dados!O61))</f>
        <v/>
      </c>
      <c r="Q56" s="4" t="str">
        <f xml:space="preserve"> IF(ISBLANK(Dados!E61), "", IF(Dados!E61=0, 0, P56/Dados!E61))</f>
        <v/>
      </c>
      <c r="R56" s="4" t="str">
        <f>IF(ISBLANK(Dados!E61),"",(Dados!E61+Dados!O61)/2)</f>
        <v/>
      </c>
      <c r="S56" s="4" t="str">
        <f xml:space="preserve"> IF(ISBLANK(Dados!E61),"",_xlfn.VAR.P(Dados!E61, Dados!O61))</f>
        <v/>
      </c>
      <c r="T56" s="18" t="str">
        <f>IF(ISBLANK(Dados!E61),"",SQRT(S56))</f>
        <v/>
      </c>
      <c r="U56" s="9"/>
      <c r="V56" s="9"/>
      <c r="W56" s="9"/>
      <c r="X56" s="9"/>
      <c r="Y56" s="9"/>
    </row>
    <row r="57" spans="1:25" x14ac:dyDescent="0.25">
      <c r="A57" s="17">
        <f xml:space="preserve"> IF(ISBLANK(Dados!G62), "", ABS(Dados!G62-Dados!K62))</f>
        <v>4.3000000000000007</v>
      </c>
      <c r="B57" s="4">
        <f xml:space="preserve"> IF(ISBLANK(Dados!G62), "",A57/Dados!G62)</f>
        <v>0.18143459915611818</v>
      </c>
      <c r="C57" s="4">
        <f>IF(ISBLANK(Dados!G62),"",(Dados!G62+Dados!K62)/2)</f>
        <v>25.85</v>
      </c>
      <c r="D57" s="4">
        <f xml:space="preserve"> IF(ISBLANK(Dados!G62),"",_xlfn.VAR.P(Dados!G62, Dados!K62))</f>
        <v>4.6225000000000023</v>
      </c>
      <c r="E57" s="18">
        <f>IF(ISBLANK(Dados!G62),"",SQRT(D57))</f>
        <v>2.1500000000000004</v>
      </c>
      <c r="F57" s="17">
        <f xml:space="preserve"> IF(OR(ISBLANK(Dados!I62),Dados!L62=0),"",ABS(Dados!I62-Dados!L62))</f>
        <v>8</v>
      </c>
      <c r="G57" s="4">
        <f>IF(OR(ISBLANK(Dados!I62),Dados!L62=0),"",F57/Dados!I62)</f>
        <v>0.1038961038961039</v>
      </c>
      <c r="H57" s="4">
        <f>IF(OR(ISBLANK(Dados!I62),Dados!L62=0),"",(Dados!I62+Dados!L62)/2)</f>
        <v>73</v>
      </c>
      <c r="I57" s="4">
        <f>IF(OR(ISBLANK(Dados!I62),Dados!L62=0),"",_xlfn.VAR.P(Dados!I62, Dados!L62))</f>
        <v>16</v>
      </c>
      <c r="J57" s="18">
        <f>IF(OR(ISBLANK(Dados!I62),Dados!L62=0),"",SQRT(I57))</f>
        <v>4</v>
      </c>
      <c r="K57" s="17">
        <f xml:space="preserve"> IF(OR(ISBLANK(Dados!H62),Dados!M62=0),"", ABS(Dados!H62-Dados!M62))</f>
        <v>5.5</v>
      </c>
      <c r="L57" s="4">
        <f xml:space="preserve"> IF(OR(ISBLANK(Dados!H62),Dados!M62=0), "",K57/Dados!H62)</f>
        <v>5.4054054054054057E-3</v>
      </c>
      <c r="M57" s="4">
        <f xml:space="preserve"> IF(OR(ISBLANK(Dados!H62),Dados!M62=0),"",(Dados!H62+Dados!M62)/2)</f>
        <v>1014.75</v>
      </c>
      <c r="N57" s="4">
        <f xml:space="preserve"> IF(OR(ISBLANK(Dados!H62),Dados!M62=0),"",_xlfn.VAR.P(Dados!H62, Dados!M62))</f>
        <v>7.5625</v>
      </c>
      <c r="O57" s="18">
        <f xml:space="preserve"> IF(OR(ISBLANK(Dados!H62),Dados!M62=0),"",SQRT(N57))</f>
        <v>2.75</v>
      </c>
      <c r="P57" s="17">
        <f xml:space="preserve"> IF(ISBLANK(Dados!E62), "", ABS(Dados!E62-Dados!O62))</f>
        <v>0</v>
      </c>
      <c r="Q57" s="4">
        <f xml:space="preserve"> IF(ISBLANK(Dados!E62), "", IF(Dados!E62=0, 0, P57/Dados!E62))</f>
        <v>0</v>
      </c>
      <c r="R57" s="4">
        <f>IF(ISBLANK(Dados!E62),"",(Dados!E62+Dados!O62)/2)</f>
        <v>0</v>
      </c>
      <c r="S57" s="4">
        <f xml:space="preserve"> IF(ISBLANK(Dados!E62),"",_xlfn.VAR.P(Dados!E62, Dados!O62))</f>
        <v>0</v>
      </c>
      <c r="T57" s="18">
        <f>IF(ISBLANK(Dados!E62),"",SQRT(S57))</f>
        <v>0</v>
      </c>
      <c r="U57" s="9"/>
      <c r="V57" s="9"/>
      <c r="W57" s="9"/>
      <c r="X57" s="9"/>
      <c r="Y57" s="9"/>
    </row>
    <row r="58" spans="1:25" x14ac:dyDescent="0.25">
      <c r="A58" s="17" t="str">
        <f xml:space="preserve"> IF(ISBLANK(Dados!G63), "", ABS(Dados!G63-Dados!K63))</f>
        <v/>
      </c>
      <c r="B58" s="4" t="str">
        <f xml:space="preserve"> IF(ISBLANK(Dados!G63), "",A58/Dados!G63)</f>
        <v/>
      </c>
      <c r="C58" s="4" t="str">
        <f>IF(ISBLANK(Dados!G63),"",(Dados!G63+Dados!K63)/2)</f>
        <v/>
      </c>
      <c r="D58" s="4" t="str">
        <f xml:space="preserve"> IF(ISBLANK(Dados!G63),"",_xlfn.VAR.P(Dados!G63, Dados!K63))</f>
        <v/>
      </c>
      <c r="E58" s="18" t="str">
        <f>IF(ISBLANK(Dados!G63),"",SQRT(D58))</f>
        <v/>
      </c>
      <c r="F58" s="17" t="str">
        <f xml:space="preserve"> IF(OR(ISBLANK(Dados!I63),Dados!L63=0),"",ABS(Dados!I63-Dados!L63))</f>
        <v/>
      </c>
      <c r="G58" s="4" t="str">
        <f>IF(OR(ISBLANK(Dados!I63),Dados!L63=0),"",F58/Dados!I63)</f>
        <v/>
      </c>
      <c r="H58" s="4" t="str">
        <f>IF(OR(ISBLANK(Dados!I63),Dados!L63=0),"",(Dados!I63+Dados!L63)/2)</f>
        <v/>
      </c>
      <c r="I58" s="4" t="str">
        <f>IF(OR(ISBLANK(Dados!I63),Dados!L63=0),"",_xlfn.VAR.P(Dados!I63, Dados!L63))</f>
        <v/>
      </c>
      <c r="J58" s="18" t="str">
        <f>IF(OR(ISBLANK(Dados!I63),Dados!L63=0),"",SQRT(I58))</f>
        <v/>
      </c>
      <c r="K58" s="17" t="str">
        <f xml:space="preserve"> IF(OR(ISBLANK(Dados!H63),Dados!M63=0),"", ABS(Dados!H63-Dados!M63))</f>
        <v/>
      </c>
      <c r="L58" s="4" t="str">
        <f xml:space="preserve"> IF(OR(ISBLANK(Dados!H63),Dados!M63=0), "",K58/Dados!H63)</f>
        <v/>
      </c>
      <c r="M58" s="4" t="str">
        <f xml:space="preserve"> IF(OR(ISBLANK(Dados!H63),Dados!M63=0),"",(Dados!H63+Dados!M63)/2)</f>
        <v/>
      </c>
      <c r="N58" s="4" t="str">
        <f xml:space="preserve"> IF(OR(ISBLANK(Dados!H63),Dados!M63=0),"",_xlfn.VAR.P(Dados!H63, Dados!M63))</f>
        <v/>
      </c>
      <c r="O58" s="18" t="str">
        <f xml:space="preserve"> IF(OR(ISBLANK(Dados!H63),Dados!M63=0),"",SQRT(N58))</f>
        <v/>
      </c>
      <c r="P58" s="17" t="str">
        <f xml:space="preserve"> IF(ISBLANK(Dados!E63), "", ABS(Dados!E63-Dados!O63))</f>
        <v/>
      </c>
      <c r="Q58" s="4" t="str">
        <f xml:space="preserve"> IF(ISBLANK(Dados!E63), "", IF(Dados!E63=0, 0, P58/Dados!E63))</f>
        <v/>
      </c>
      <c r="R58" s="4" t="str">
        <f>IF(ISBLANK(Dados!E63),"",(Dados!E63+Dados!O63)/2)</f>
        <v/>
      </c>
      <c r="S58" s="4" t="str">
        <f xml:space="preserve"> IF(ISBLANK(Dados!E63),"",_xlfn.VAR.P(Dados!E63, Dados!O63))</f>
        <v/>
      </c>
      <c r="T58" s="18" t="str">
        <f>IF(ISBLANK(Dados!E63),"",SQRT(S58))</f>
        <v/>
      </c>
      <c r="U58" s="9"/>
      <c r="V58" s="9"/>
      <c r="W58" s="9"/>
      <c r="X58" s="9"/>
      <c r="Y58" s="9"/>
    </row>
    <row r="59" spans="1:25" x14ac:dyDescent="0.25">
      <c r="A59" s="17" t="str">
        <f xml:space="preserve"> IF(ISBLANK(Dados!G64), "", ABS(Dados!G64-Dados!K64))</f>
        <v/>
      </c>
      <c r="B59" s="4" t="str">
        <f xml:space="preserve"> IF(ISBLANK(Dados!G64), "",A59/Dados!G64)</f>
        <v/>
      </c>
      <c r="C59" s="4" t="str">
        <f>IF(ISBLANK(Dados!G64),"",(Dados!G64+Dados!K64)/2)</f>
        <v/>
      </c>
      <c r="D59" s="4" t="str">
        <f xml:space="preserve"> IF(ISBLANK(Dados!G64),"",_xlfn.VAR.P(Dados!G64, Dados!K64))</f>
        <v/>
      </c>
      <c r="E59" s="18" t="str">
        <f>IF(ISBLANK(Dados!G64),"",SQRT(D59))</f>
        <v/>
      </c>
      <c r="F59" s="17" t="str">
        <f xml:space="preserve"> IF(OR(ISBLANK(Dados!I64),Dados!L64=0),"",ABS(Dados!I64-Dados!L64))</f>
        <v/>
      </c>
      <c r="G59" s="4" t="str">
        <f>IF(OR(ISBLANK(Dados!I64),Dados!L64=0),"",F59/Dados!I64)</f>
        <v/>
      </c>
      <c r="H59" s="4" t="str">
        <f>IF(OR(ISBLANK(Dados!I64),Dados!L64=0),"",(Dados!I64+Dados!L64)/2)</f>
        <v/>
      </c>
      <c r="I59" s="4" t="str">
        <f>IF(OR(ISBLANK(Dados!I64),Dados!L64=0),"",_xlfn.VAR.P(Dados!I64, Dados!L64))</f>
        <v/>
      </c>
      <c r="J59" s="18" t="str">
        <f>IF(OR(ISBLANK(Dados!I64),Dados!L64=0),"",SQRT(I59))</f>
        <v/>
      </c>
      <c r="K59" s="17" t="str">
        <f xml:space="preserve"> IF(OR(ISBLANK(Dados!H64),Dados!M64=0),"", ABS(Dados!H64-Dados!M64))</f>
        <v/>
      </c>
      <c r="L59" s="4" t="str">
        <f xml:space="preserve"> IF(OR(ISBLANK(Dados!H64),Dados!M64=0), "",K59/Dados!H64)</f>
        <v/>
      </c>
      <c r="M59" s="4" t="str">
        <f xml:space="preserve"> IF(OR(ISBLANK(Dados!H64),Dados!M64=0),"",(Dados!H64+Dados!M64)/2)</f>
        <v/>
      </c>
      <c r="N59" s="4" t="str">
        <f xml:space="preserve"> IF(OR(ISBLANK(Dados!H64),Dados!M64=0),"",_xlfn.VAR.P(Dados!H64, Dados!M64))</f>
        <v/>
      </c>
      <c r="O59" s="18" t="str">
        <f xml:space="preserve"> IF(OR(ISBLANK(Dados!H64),Dados!M64=0),"",SQRT(N59))</f>
        <v/>
      </c>
      <c r="P59" s="17" t="str">
        <f xml:space="preserve"> IF(ISBLANK(Dados!E64), "", ABS(Dados!E64-Dados!O64))</f>
        <v/>
      </c>
      <c r="Q59" s="4" t="str">
        <f xml:space="preserve"> IF(ISBLANK(Dados!E64), "", IF(Dados!E64=0, 0, P59/Dados!E64))</f>
        <v/>
      </c>
      <c r="R59" s="4" t="str">
        <f>IF(ISBLANK(Dados!E64),"",(Dados!E64+Dados!O64)/2)</f>
        <v/>
      </c>
      <c r="S59" s="4" t="str">
        <f xml:space="preserve"> IF(ISBLANK(Dados!E64),"",_xlfn.VAR.P(Dados!E64, Dados!O64))</f>
        <v/>
      </c>
      <c r="T59" s="18" t="str">
        <f>IF(ISBLANK(Dados!E64),"",SQRT(S59))</f>
        <v/>
      </c>
      <c r="U59" s="9"/>
      <c r="V59" s="9"/>
      <c r="W59" s="9"/>
      <c r="X59" s="9"/>
      <c r="Y59" s="9"/>
    </row>
    <row r="60" spans="1:25" x14ac:dyDescent="0.25">
      <c r="A60" s="17" t="str">
        <f xml:space="preserve"> IF(ISBLANK(Dados!G65), "", ABS(Dados!G65-Dados!K65))</f>
        <v/>
      </c>
      <c r="B60" s="4" t="str">
        <f xml:space="preserve"> IF(ISBLANK(Dados!G65), "",A60/Dados!G65)</f>
        <v/>
      </c>
      <c r="C60" s="4" t="str">
        <f>IF(ISBLANK(Dados!G65),"",(Dados!G65+Dados!K65)/2)</f>
        <v/>
      </c>
      <c r="D60" s="4" t="str">
        <f xml:space="preserve"> IF(ISBLANK(Dados!G65),"",_xlfn.VAR.P(Dados!G65, Dados!K65))</f>
        <v/>
      </c>
      <c r="E60" s="18" t="str">
        <f>IF(ISBLANK(Dados!G65),"",SQRT(D60))</f>
        <v/>
      </c>
      <c r="F60" s="17" t="str">
        <f xml:space="preserve"> IF(OR(ISBLANK(Dados!I65),Dados!L65=0),"",ABS(Dados!I65-Dados!L65))</f>
        <v/>
      </c>
      <c r="G60" s="4" t="str">
        <f>IF(OR(ISBLANK(Dados!I65),Dados!L65=0),"",F60/Dados!I65)</f>
        <v/>
      </c>
      <c r="H60" s="4" t="str">
        <f>IF(OR(ISBLANK(Dados!I65),Dados!L65=0),"",(Dados!I65+Dados!L65)/2)</f>
        <v/>
      </c>
      <c r="I60" s="4" t="str">
        <f>IF(OR(ISBLANK(Dados!I65),Dados!L65=0),"",_xlfn.VAR.P(Dados!I65, Dados!L65))</f>
        <v/>
      </c>
      <c r="J60" s="18" t="str">
        <f>IF(OR(ISBLANK(Dados!I65),Dados!L65=0),"",SQRT(I60))</f>
        <v/>
      </c>
      <c r="K60" s="17" t="str">
        <f xml:space="preserve"> IF(OR(ISBLANK(Dados!H65),Dados!M65=0),"", ABS(Dados!H65-Dados!M65))</f>
        <v/>
      </c>
      <c r="L60" s="4" t="str">
        <f xml:space="preserve"> IF(OR(ISBLANK(Dados!H65),Dados!M65=0), "",K60/Dados!H65)</f>
        <v/>
      </c>
      <c r="M60" s="4" t="str">
        <f xml:space="preserve"> IF(OR(ISBLANK(Dados!H65),Dados!M65=0),"",(Dados!H65+Dados!M65)/2)</f>
        <v/>
      </c>
      <c r="N60" s="4" t="str">
        <f xml:space="preserve"> IF(OR(ISBLANK(Dados!H65),Dados!M65=0),"",_xlfn.VAR.P(Dados!H65, Dados!M65))</f>
        <v/>
      </c>
      <c r="O60" s="18" t="str">
        <f xml:space="preserve"> IF(OR(ISBLANK(Dados!H65),Dados!M65=0),"",SQRT(N60))</f>
        <v/>
      </c>
      <c r="P60" s="17" t="str">
        <f xml:space="preserve"> IF(ISBLANK(Dados!E65), "", ABS(Dados!E65-Dados!O65))</f>
        <v/>
      </c>
      <c r="Q60" s="4" t="str">
        <f xml:space="preserve"> IF(ISBLANK(Dados!E65), "", IF(Dados!E65=0, 0, P60/Dados!E65))</f>
        <v/>
      </c>
      <c r="R60" s="4" t="str">
        <f>IF(ISBLANK(Dados!E65),"",(Dados!E65+Dados!O65)/2)</f>
        <v/>
      </c>
      <c r="S60" s="4" t="str">
        <f xml:space="preserve"> IF(ISBLANK(Dados!E65),"",_xlfn.VAR.P(Dados!E65, Dados!O65))</f>
        <v/>
      </c>
      <c r="T60" s="18" t="str">
        <f>IF(ISBLANK(Dados!E65),"",SQRT(S60))</f>
        <v/>
      </c>
      <c r="U60" s="9"/>
      <c r="V60" s="9"/>
      <c r="W60" s="9"/>
      <c r="X60" s="9"/>
      <c r="Y60" s="9"/>
    </row>
    <row r="61" spans="1:25" x14ac:dyDescent="0.25">
      <c r="A61" s="17" t="str">
        <f xml:space="preserve"> IF(ISBLANK(Dados!G66), "", ABS(Dados!G66-Dados!K66))</f>
        <v/>
      </c>
      <c r="B61" s="4" t="str">
        <f xml:space="preserve"> IF(ISBLANK(Dados!G66), "",A61/Dados!G66)</f>
        <v/>
      </c>
      <c r="C61" s="4" t="str">
        <f>IF(ISBLANK(Dados!G66),"",(Dados!G66+Dados!K66)/2)</f>
        <v/>
      </c>
      <c r="D61" s="4" t="str">
        <f xml:space="preserve"> IF(ISBLANK(Dados!G66),"",_xlfn.VAR.P(Dados!G66, Dados!K66))</f>
        <v/>
      </c>
      <c r="E61" s="18" t="str">
        <f>IF(ISBLANK(Dados!G66),"",SQRT(D61))</f>
        <v/>
      </c>
      <c r="F61" s="17" t="str">
        <f xml:space="preserve"> IF(OR(ISBLANK(Dados!I66),Dados!L66=0),"",ABS(Dados!I66-Dados!L66))</f>
        <v/>
      </c>
      <c r="G61" s="4" t="str">
        <f>IF(OR(ISBLANK(Dados!I66),Dados!L66=0),"",F61/Dados!I66)</f>
        <v/>
      </c>
      <c r="H61" s="4" t="str">
        <f>IF(OR(ISBLANK(Dados!I66),Dados!L66=0),"",(Dados!I66+Dados!L66)/2)</f>
        <v/>
      </c>
      <c r="I61" s="4" t="str">
        <f>IF(OR(ISBLANK(Dados!I66),Dados!L66=0),"",_xlfn.VAR.P(Dados!I66, Dados!L66))</f>
        <v/>
      </c>
      <c r="J61" s="18" t="str">
        <f>IF(OR(ISBLANK(Dados!I66),Dados!L66=0),"",SQRT(I61))</f>
        <v/>
      </c>
      <c r="K61" s="17" t="str">
        <f xml:space="preserve"> IF(OR(ISBLANK(Dados!H66),Dados!M66=0),"", ABS(Dados!H66-Dados!M66))</f>
        <v/>
      </c>
      <c r="L61" s="4" t="str">
        <f xml:space="preserve"> IF(OR(ISBLANK(Dados!H66),Dados!M66=0), "",K61/Dados!H66)</f>
        <v/>
      </c>
      <c r="M61" s="4" t="str">
        <f xml:space="preserve"> IF(OR(ISBLANK(Dados!H66),Dados!M66=0),"",(Dados!H66+Dados!M66)/2)</f>
        <v/>
      </c>
      <c r="N61" s="4" t="str">
        <f xml:space="preserve"> IF(OR(ISBLANK(Dados!H66),Dados!M66=0),"",_xlfn.VAR.P(Dados!H66, Dados!M66))</f>
        <v/>
      </c>
      <c r="O61" s="18" t="str">
        <f xml:space="preserve"> IF(OR(ISBLANK(Dados!H66),Dados!M66=0),"",SQRT(N61))</f>
        <v/>
      </c>
      <c r="P61" s="17" t="str">
        <f xml:space="preserve"> IF(ISBLANK(Dados!E66), "", ABS(Dados!E66-Dados!O66))</f>
        <v/>
      </c>
      <c r="Q61" s="4" t="str">
        <f xml:space="preserve"> IF(ISBLANK(Dados!E66), "", IF(Dados!E66=0, 0, P61/Dados!E66))</f>
        <v/>
      </c>
      <c r="R61" s="4" t="str">
        <f>IF(ISBLANK(Dados!E66),"",(Dados!E66+Dados!O66)/2)</f>
        <v/>
      </c>
      <c r="S61" s="4" t="str">
        <f xml:space="preserve"> IF(ISBLANK(Dados!E66),"",_xlfn.VAR.P(Dados!E66, Dados!O66))</f>
        <v/>
      </c>
      <c r="T61" s="18" t="str">
        <f>IF(ISBLANK(Dados!E66),"",SQRT(S61))</f>
        <v/>
      </c>
      <c r="U61" s="9"/>
      <c r="V61" s="9"/>
      <c r="W61" s="9"/>
      <c r="X61" s="9"/>
      <c r="Y61" s="9"/>
    </row>
    <row r="62" spans="1:25" x14ac:dyDescent="0.25">
      <c r="A62" s="17" t="str">
        <f xml:space="preserve"> IF(ISBLANK(Dados!G67), "", ABS(Dados!G67-Dados!K67))</f>
        <v/>
      </c>
      <c r="B62" s="4" t="str">
        <f xml:space="preserve"> IF(ISBLANK(Dados!G67), "",A62/Dados!G67)</f>
        <v/>
      </c>
      <c r="C62" s="4" t="str">
        <f>IF(ISBLANK(Dados!G67),"",(Dados!G67+Dados!K67)/2)</f>
        <v/>
      </c>
      <c r="D62" s="4" t="str">
        <f xml:space="preserve"> IF(ISBLANK(Dados!G67),"",_xlfn.VAR.P(Dados!G67, Dados!K67))</f>
        <v/>
      </c>
      <c r="E62" s="18" t="str">
        <f>IF(ISBLANK(Dados!G67),"",SQRT(D62))</f>
        <v/>
      </c>
      <c r="F62" s="17" t="str">
        <f xml:space="preserve"> IF(OR(ISBLANK(Dados!I67),Dados!L67=0),"",ABS(Dados!I67-Dados!L67))</f>
        <v/>
      </c>
      <c r="G62" s="4" t="str">
        <f>IF(OR(ISBLANK(Dados!I67),Dados!L67=0),"",F62/Dados!I67)</f>
        <v/>
      </c>
      <c r="H62" s="4" t="str">
        <f>IF(OR(ISBLANK(Dados!I67),Dados!L67=0),"",(Dados!I67+Dados!L67)/2)</f>
        <v/>
      </c>
      <c r="I62" s="4" t="str">
        <f>IF(OR(ISBLANK(Dados!I67),Dados!L67=0),"",_xlfn.VAR.P(Dados!I67, Dados!L67))</f>
        <v/>
      </c>
      <c r="J62" s="18" t="str">
        <f>IF(OR(ISBLANK(Dados!I67),Dados!L67=0),"",SQRT(I62))</f>
        <v/>
      </c>
      <c r="K62" s="17" t="str">
        <f xml:space="preserve"> IF(OR(ISBLANK(Dados!H67),Dados!M67=0),"", ABS(Dados!H67-Dados!M67))</f>
        <v/>
      </c>
      <c r="L62" s="4" t="str">
        <f xml:space="preserve"> IF(OR(ISBLANK(Dados!H67),Dados!M67=0), "",K62/Dados!H67)</f>
        <v/>
      </c>
      <c r="M62" s="4" t="str">
        <f xml:space="preserve"> IF(OR(ISBLANK(Dados!H67),Dados!M67=0),"",(Dados!H67+Dados!M67)/2)</f>
        <v/>
      </c>
      <c r="N62" s="4" t="str">
        <f xml:space="preserve"> IF(OR(ISBLANK(Dados!H67),Dados!M67=0),"",_xlfn.VAR.P(Dados!H67, Dados!M67))</f>
        <v/>
      </c>
      <c r="O62" s="18" t="str">
        <f xml:space="preserve"> IF(OR(ISBLANK(Dados!H67),Dados!M67=0),"",SQRT(N62))</f>
        <v/>
      </c>
      <c r="P62" s="17" t="str">
        <f xml:space="preserve"> IF(ISBLANK(Dados!E67), "", ABS(Dados!E67-Dados!O67))</f>
        <v/>
      </c>
      <c r="Q62" s="4" t="str">
        <f xml:space="preserve"> IF(ISBLANK(Dados!E67), "", IF(Dados!E67=0, 0, P62/Dados!E67))</f>
        <v/>
      </c>
      <c r="R62" s="4" t="str">
        <f>IF(ISBLANK(Dados!E67),"",(Dados!E67+Dados!O67)/2)</f>
        <v/>
      </c>
      <c r="S62" s="4" t="str">
        <f xml:space="preserve"> IF(ISBLANK(Dados!E67),"",_xlfn.VAR.P(Dados!E67, Dados!O67))</f>
        <v/>
      </c>
      <c r="T62" s="18" t="str">
        <f>IF(ISBLANK(Dados!E67),"",SQRT(S62))</f>
        <v/>
      </c>
      <c r="U62" s="9"/>
      <c r="V62" s="9"/>
      <c r="W62" s="9"/>
      <c r="X62" s="9"/>
      <c r="Y62" s="9"/>
    </row>
    <row r="63" spans="1:25" x14ac:dyDescent="0.25">
      <c r="A63" s="17" t="str">
        <f xml:space="preserve"> IF(ISBLANK(Dados!G68), "", ABS(Dados!G68-Dados!K68))</f>
        <v/>
      </c>
      <c r="B63" s="4" t="str">
        <f xml:space="preserve"> IF(ISBLANK(Dados!G68), "",A63/Dados!G68)</f>
        <v/>
      </c>
      <c r="C63" s="4" t="str">
        <f>IF(ISBLANK(Dados!G68),"",(Dados!G68+Dados!K68)/2)</f>
        <v/>
      </c>
      <c r="D63" s="4" t="str">
        <f xml:space="preserve"> IF(ISBLANK(Dados!G68),"",_xlfn.VAR.P(Dados!G68, Dados!K68))</f>
        <v/>
      </c>
      <c r="E63" s="18" t="str">
        <f>IF(ISBLANK(Dados!G68),"",SQRT(D63))</f>
        <v/>
      </c>
      <c r="F63" s="17" t="str">
        <f xml:space="preserve"> IF(OR(ISBLANK(Dados!I68),Dados!L68=0),"",ABS(Dados!I68-Dados!L68))</f>
        <v/>
      </c>
      <c r="G63" s="4" t="str">
        <f>IF(OR(ISBLANK(Dados!I68),Dados!L68=0),"",F63/Dados!I68)</f>
        <v/>
      </c>
      <c r="H63" s="4" t="str">
        <f>IF(OR(ISBLANK(Dados!I68),Dados!L68=0),"",(Dados!I68+Dados!L68)/2)</f>
        <v/>
      </c>
      <c r="I63" s="4" t="str">
        <f>IF(OR(ISBLANK(Dados!I68),Dados!L68=0),"",_xlfn.VAR.P(Dados!I68, Dados!L68))</f>
        <v/>
      </c>
      <c r="J63" s="18" t="str">
        <f>IF(OR(ISBLANK(Dados!I68),Dados!L68=0),"",SQRT(I63))</f>
        <v/>
      </c>
      <c r="K63" s="17" t="str">
        <f xml:space="preserve"> IF(OR(ISBLANK(Dados!H68),Dados!M68=0),"", ABS(Dados!H68-Dados!M68))</f>
        <v/>
      </c>
      <c r="L63" s="4" t="str">
        <f xml:space="preserve"> IF(OR(ISBLANK(Dados!H68),Dados!M68=0), "",K63/Dados!H68)</f>
        <v/>
      </c>
      <c r="M63" s="4" t="str">
        <f xml:space="preserve"> IF(OR(ISBLANK(Dados!H68),Dados!M68=0),"",(Dados!H68+Dados!M68)/2)</f>
        <v/>
      </c>
      <c r="N63" s="4" t="str">
        <f xml:space="preserve"> IF(OR(ISBLANK(Dados!H68),Dados!M68=0),"",_xlfn.VAR.P(Dados!H68, Dados!M68))</f>
        <v/>
      </c>
      <c r="O63" s="18" t="str">
        <f xml:space="preserve"> IF(OR(ISBLANK(Dados!H68),Dados!M68=0),"",SQRT(N63))</f>
        <v/>
      </c>
      <c r="P63" s="17" t="str">
        <f xml:space="preserve"> IF(ISBLANK(Dados!E68), "", ABS(Dados!E68-Dados!O68))</f>
        <v/>
      </c>
      <c r="Q63" s="4" t="str">
        <f xml:space="preserve"> IF(ISBLANK(Dados!E68), "", IF(Dados!E68=0, 0, P63/Dados!E68))</f>
        <v/>
      </c>
      <c r="R63" s="4" t="str">
        <f>IF(ISBLANK(Dados!E68),"",(Dados!E68+Dados!O68)/2)</f>
        <v/>
      </c>
      <c r="S63" s="4" t="str">
        <f xml:space="preserve"> IF(ISBLANK(Dados!E68),"",_xlfn.VAR.P(Dados!E68, Dados!O68))</f>
        <v/>
      </c>
      <c r="T63" s="18" t="str">
        <f>IF(ISBLANK(Dados!E68),"",SQRT(S63))</f>
        <v/>
      </c>
      <c r="U63" s="9"/>
      <c r="V63" s="9"/>
      <c r="W63" s="9"/>
      <c r="X63" s="9"/>
      <c r="Y63" s="9"/>
    </row>
    <row r="64" spans="1:25" x14ac:dyDescent="0.25">
      <c r="A64" s="17" t="str">
        <f xml:space="preserve"> IF(ISBLANK(Dados!G69), "", ABS(Dados!G69-Dados!K69))</f>
        <v/>
      </c>
      <c r="B64" s="4" t="str">
        <f xml:space="preserve"> IF(ISBLANK(Dados!G69), "",A64/Dados!G69)</f>
        <v/>
      </c>
      <c r="C64" s="4" t="str">
        <f>IF(ISBLANK(Dados!G69),"",(Dados!G69+Dados!K69)/2)</f>
        <v/>
      </c>
      <c r="D64" s="4" t="str">
        <f xml:space="preserve"> IF(ISBLANK(Dados!G69),"",_xlfn.VAR.P(Dados!G69, Dados!K69))</f>
        <v/>
      </c>
      <c r="E64" s="18" t="str">
        <f>IF(ISBLANK(Dados!G69),"",SQRT(D64))</f>
        <v/>
      </c>
      <c r="F64" s="17" t="str">
        <f xml:space="preserve"> IF(OR(ISBLANK(Dados!I69),Dados!L69=0),"",ABS(Dados!I69-Dados!L69))</f>
        <v/>
      </c>
      <c r="G64" s="4" t="str">
        <f>IF(OR(ISBLANK(Dados!I69),Dados!L69=0),"",F64/Dados!I69)</f>
        <v/>
      </c>
      <c r="H64" s="4" t="str">
        <f>IF(OR(ISBLANK(Dados!I69),Dados!L69=0),"",(Dados!I69+Dados!L69)/2)</f>
        <v/>
      </c>
      <c r="I64" s="4" t="str">
        <f>IF(OR(ISBLANK(Dados!I69),Dados!L69=0),"",_xlfn.VAR.P(Dados!I69, Dados!L69))</f>
        <v/>
      </c>
      <c r="J64" s="18" t="str">
        <f>IF(OR(ISBLANK(Dados!I69),Dados!L69=0),"",SQRT(I64))</f>
        <v/>
      </c>
      <c r="K64" s="17" t="str">
        <f xml:space="preserve"> IF(OR(ISBLANK(Dados!H69),Dados!M69=0),"", ABS(Dados!H69-Dados!M69))</f>
        <v/>
      </c>
      <c r="L64" s="4" t="str">
        <f xml:space="preserve"> IF(OR(ISBLANK(Dados!H69),Dados!M69=0), "",K64/Dados!H69)</f>
        <v/>
      </c>
      <c r="M64" s="4" t="str">
        <f xml:space="preserve"> IF(OR(ISBLANK(Dados!H69),Dados!M69=0),"",(Dados!H69+Dados!M69)/2)</f>
        <v/>
      </c>
      <c r="N64" s="4" t="str">
        <f xml:space="preserve"> IF(OR(ISBLANK(Dados!H69),Dados!M69=0),"",_xlfn.VAR.P(Dados!H69, Dados!M69))</f>
        <v/>
      </c>
      <c r="O64" s="18" t="str">
        <f xml:space="preserve"> IF(OR(ISBLANK(Dados!H69),Dados!M69=0),"",SQRT(N64))</f>
        <v/>
      </c>
      <c r="P64" s="17" t="str">
        <f xml:space="preserve"> IF(ISBLANK(Dados!E69), "", ABS(Dados!E69-Dados!O69))</f>
        <v/>
      </c>
      <c r="Q64" s="4" t="str">
        <f xml:space="preserve"> IF(ISBLANK(Dados!E69), "", IF(Dados!E69=0, 0, P64/Dados!E69))</f>
        <v/>
      </c>
      <c r="R64" s="4" t="str">
        <f>IF(ISBLANK(Dados!E69),"",(Dados!E69+Dados!O69)/2)</f>
        <v/>
      </c>
      <c r="S64" s="4" t="str">
        <f xml:space="preserve"> IF(ISBLANK(Dados!E69),"",_xlfn.VAR.P(Dados!E69, Dados!O69))</f>
        <v/>
      </c>
      <c r="T64" s="18" t="str">
        <f>IF(ISBLANK(Dados!E69),"",SQRT(S64))</f>
        <v/>
      </c>
      <c r="U64" s="9"/>
      <c r="V64" s="9"/>
      <c r="W64" s="9"/>
      <c r="X64" s="9"/>
      <c r="Y64" s="9"/>
    </row>
    <row r="65" spans="1:25" x14ac:dyDescent="0.25">
      <c r="A65" s="17" t="str">
        <f xml:space="preserve"> IF(ISBLANK(Dados!G70), "", ABS(Dados!G70-Dados!K70))</f>
        <v/>
      </c>
      <c r="B65" s="4" t="str">
        <f xml:space="preserve"> IF(ISBLANK(Dados!G70), "",A65/Dados!G70)</f>
        <v/>
      </c>
      <c r="C65" s="4" t="str">
        <f>IF(ISBLANK(Dados!G70),"",(Dados!G70+Dados!K70)/2)</f>
        <v/>
      </c>
      <c r="D65" s="4" t="str">
        <f xml:space="preserve"> IF(ISBLANK(Dados!G70),"",_xlfn.VAR.P(Dados!G70, Dados!K70))</f>
        <v/>
      </c>
      <c r="E65" s="18" t="str">
        <f>IF(ISBLANK(Dados!G70),"",SQRT(D65))</f>
        <v/>
      </c>
      <c r="F65" s="17" t="str">
        <f xml:space="preserve"> IF(OR(ISBLANK(Dados!I70),Dados!L70=0),"",ABS(Dados!I70-Dados!L70))</f>
        <v/>
      </c>
      <c r="G65" s="4" t="str">
        <f>IF(OR(ISBLANK(Dados!I70),Dados!L70=0),"",F65/Dados!I70)</f>
        <v/>
      </c>
      <c r="H65" s="4" t="str">
        <f>IF(OR(ISBLANK(Dados!I70),Dados!L70=0),"",(Dados!I70+Dados!L70)/2)</f>
        <v/>
      </c>
      <c r="I65" s="4" t="str">
        <f>IF(OR(ISBLANK(Dados!I70),Dados!L70=0),"",_xlfn.VAR.P(Dados!I70, Dados!L70))</f>
        <v/>
      </c>
      <c r="J65" s="18" t="str">
        <f>IF(OR(ISBLANK(Dados!I70),Dados!L70=0),"",SQRT(I65))</f>
        <v/>
      </c>
      <c r="K65" s="17" t="str">
        <f xml:space="preserve"> IF(OR(ISBLANK(Dados!H70),Dados!M70=0),"", ABS(Dados!H70-Dados!M70))</f>
        <v/>
      </c>
      <c r="L65" s="4" t="str">
        <f xml:space="preserve"> IF(OR(ISBLANK(Dados!H70),Dados!M70=0), "",K65/Dados!H70)</f>
        <v/>
      </c>
      <c r="M65" s="4" t="str">
        <f xml:space="preserve"> IF(OR(ISBLANK(Dados!H70),Dados!M70=0),"",(Dados!H70+Dados!M70)/2)</f>
        <v/>
      </c>
      <c r="N65" s="4" t="str">
        <f xml:space="preserve"> IF(OR(ISBLANK(Dados!H70),Dados!M70=0),"",_xlfn.VAR.P(Dados!H70, Dados!M70))</f>
        <v/>
      </c>
      <c r="O65" s="18" t="str">
        <f xml:space="preserve"> IF(OR(ISBLANK(Dados!H70),Dados!M70=0),"",SQRT(N65))</f>
        <v/>
      </c>
      <c r="P65" s="17" t="str">
        <f xml:space="preserve"> IF(ISBLANK(Dados!E70), "", ABS(Dados!E70-Dados!O70))</f>
        <v/>
      </c>
      <c r="Q65" s="4" t="str">
        <f xml:space="preserve"> IF(ISBLANK(Dados!E70), "", IF(Dados!E70=0, 0, P65/Dados!E70))</f>
        <v/>
      </c>
      <c r="R65" s="4" t="str">
        <f>IF(ISBLANK(Dados!E70),"",(Dados!E70+Dados!O70)/2)</f>
        <v/>
      </c>
      <c r="S65" s="4" t="str">
        <f xml:space="preserve"> IF(ISBLANK(Dados!E70),"",_xlfn.VAR.P(Dados!E70, Dados!O70))</f>
        <v/>
      </c>
      <c r="T65" s="18" t="str">
        <f>IF(ISBLANK(Dados!E70),"",SQRT(S65))</f>
        <v/>
      </c>
      <c r="U65" s="9"/>
      <c r="V65" s="9"/>
      <c r="W65" s="9"/>
      <c r="X65" s="9"/>
      <c r="Y65" s="9"/>
    </row>
    <row r="66" spans="1:25" x14ac:dyDescent="0.25">
      <c r="A66" s="17">
        <f xml:space="preserve"> IF(ISBLANK(Dados!G71), "", ABS(Dados!G71-Dados!K71))</f>
        <v>0.89999999999999858</v>
      </c>
      <c r="B66" s="4">
        <f xml:space="preserve"> IF(ISBLANK(Dados!G71), "",A66/Dados!G71)</f>
        <v>3.7656903765690322E-2</v>
      </c>
      <c r="C66" s="4">
        <f>IF(ISBLANK(Dados!G71),"",(Dados!G71+Dados!K71)/2)</f>
        <v>23.45</v>
      </c>
      <c r="D66" s="4">
        <f xml:space="preserve"> IF(ISBLANK(Dados!G71),"",_xlfn.VAR.P(Dados!G71, Dados!K71))</f>
        <v>0.20249999999999935</v>
      </c>
      <c r="E66" s="18">
        <f>IF(ISBLANK(Dados!G71),"",SQRT(D66))</f>
        <v>0.44999999999999929</v>
      </c>
      <c r="F66" s="17">
        <f xml:space="preserve"> IF(OR(ISBLANK(Dados!I71),Dados!L71=0),"",ABS(Dados!I71-Dados!L71))</f>
        <v>8</v>
      </c>
      <c r="G66" s="4">
        <f>IF(OR(ISBLANK(Dados!I71),Dados!L71=0),"",F66/Dados!I71)</f>
        <v>0.10666666666666667</v>
      </c>
      <c r="H66" s="4">
        <f>IF(OR(ISBLANK(Dados!I71),Dados!L71=0),"",(Dados!I71+Dados!L71)/2)</f>
        <v>79</v>
      </c>
      <c r="I66" s="4">
        <f>IF(OR(ISBLANK(Dados!I71),Dados!L71=0),"",_xlfn.VAR.P(Dados!I71, Dados!L71))</f>
        <v>16</v>
      </c>
      <c r="J66" s="18">
        <f>IF(OR(ISBLANK(Dados!I71),Dados!L71=0),"",SQRT(I66))</f>
        <v>4</v>
      </c>
      <c r="K66" s="17">
        <f xml:space="preserve"> IF(OR(ISBLANK(Dados!H71),Dados!M71=0),"", ABS(Dados!H71-Dados!M71))</f>
        <v>5.5</v>
      </c>
      <c r="L66" s="4">
        <f xml:space="preserve"> IF(OR(ISBLANK(Dados!H71),Dados!M71=0), "",K66/Dados!H71)</f>
        <v>5.4107230693556324E-3</v>
      </c>
      <c r="M66" s="4">
        <f xml:space="preserve"> IF(OR(ISBLANK(Dados!H71),Dados!M71=0),"",(Dados!H71+Dados!M71)/2)</f>
        <v>1013.75</v>
      </c>
      <c r="N66" s="4">
        <f xml:space="preserve"> IF(OR(ISBLANK(Dados!H71),Dados!M71=0),"",_xlfn.VAR.P(Dados!H71, Dados!M71))</f>
        <v>7.5625</v>
      </c>
      <c r="O66" s="18">
        <f xml:space="preserve"> IF(OR(ISBLANK(Dados!H71),Dados!M71=0),"",SQRT(N66))</f>
        <v>2.75</v>
      </c>
      <c r="P66" s="17">
        <f xml:space="preserve"> IF(ISBLANK(Dados!E71), "", ABS(Dados!E71-Dados!O71))</f>
        <v>0</v>
      </c>
      <c r="Q66" s="4">
        <f xml:space="preserve"> IF(ISBLANK(Dados!E71), "", IF(Dados!E71=0, 0, P66/Dados!E71))</f>
        <v>0</v>
      </c>
      <c r="R66" s="4">
        <f>IF(ISBLANK(Dados!E71),"",(Dados!E71+Dados!O71)/2)</f>
        <v>0</v>
      </c>
      <c r="S66" s="4">
        <f xml:space="preserve"> IF(ISBLANK(Dados!E71),"",_xlfn.VAR.P(Dados!E71, Dados!O71))</f>
        <v>0</v>
      </c>
      <c r="T66" s="18">
        <f>IF(ISBLANK(Dados!E71),"",SQRT(S66))</f>
        <v>0</v>
      </c>
      <c r="U66" s="9"/>
      <c r="V66" s="9"/>
      <c r="W66" s="9"/>
      <c r="X66" s="9"/>
      <c r="Y66" s="9"/>
    </row>
    <row r="67" spans="1:25" x14ac:dyDescent="0.25">
      <c r="A67" s="17" t="str">
        <f xml:space="preserve"> IF(ISBLANK(Dados!G72), "", ABS(Dados!G72-Dados!K72))</f>
        <v/>
      </c>
      <c r="B67" s="4" t="str">
        <f xml:space="preserve"> IF(ISBLANK(Dados!G72), "",A67/Dados!G72)</f>
        <v/>
      </c>
      <c r="C67" s="4" t="str">
        <f>IF(ISBLANK(Dados!G72),"",(Dados!G72+Dados!K72)/2)</f>
        <v/>
      </c>
      <c r="D67" s="4" t="str">
        <f xml:space="preserve"> IF(ISBLANK(Dados!G72),"",_xlfn.VAR.P(Dados!G72, Dados!K72))</f>
        <v/>
      </c>
      <c r="E67" s="18" t="str">
        <f>IF(ISBLANK(Dados!G72),"",SQRT(D67))</f>
        <v/>
      </c>
      <c r="F67" s="17" t="str">
        <f xml:space="preserve"> IF(OR(ISBLANK(Dados!I72),Dados!L72=0),"",ABS(Dados!I72-Dados!L72))</f>
        <v/>
      </c>
      <c r="G67" s="4" t="str">
        <f>IF(OR(ISBLANK(Dados!I72),Dados!L72=0),"",F67/Dados!I72)</f>
        <v/>
      </c>
      <c r="H67" s="4" t="str">
        <f>IF(OR(ISBLANK(Dados!I72),Dados!L72=0),"",(Dados!I72+Dados!L72)/2)</f>
        <v/>
      </c>
      <c r="I67" s="4" t="str">
        <f>IF(OR(ISBLANK(Dados!I72),Dados!L72=0),"",_xlfn.VAR.P(Dados!I72, Dados!L72))</f>
        <v/>
      </c>
      <c r="J67" s="18" t="str">
        <f>IF(OR(ISBLANK(Dados!I72),Dados!L72=0),"",SQRT(I67))</f>
        <v/>
      </c>
      <c r="K67" s="17" t="str">
        <f xml:space="preserve"> IF(OR(ISBLANK(Dados!H72),Dados!M72=0),"", ABS(Dados!H72-Dados!M72))</f>
        <v/>
      </c>
      <c r="L67" s="4" t="str">
        <f xml:space="preserve"> IF(OR(ISBLANK(Dados!H72),Dados!M72=0), "",K67/Dados!H72)</f>
        <v/>
      </c>
      <c r="M67" s="4" t="str">
        <f xml:space="preserve"> IF(OR(ISBLANK(Dados!H72),Dados!M72=0),"",(Dados!H72+Dados!M72)/2)</f>
        <v/>
      </c>
      <c r="N67" s="4" t="str">
        <f xml:space="preserve"> IF(OR(ISBLANK(Dados!H72),Dados!M72=0),"",_xlfn.VAR.P(Dados!H72, Dados!M72))</f>
        <v/>
      </c>
      <c r="O67" s="18" t="str">
        <f xml:space="preserve"> IF(OR(ISBLANK(Dados!H72),Dados!M72=0),"",SQRT(N67))</f>
        <v/>
      </c>
      <c r="P67" s="17" t="str">
        <f xml:space="preserve"> IF(ISBLANK(Dados!E72), "", ABS(Dados!E72-Dados!O72))</f>
        <v/>
      </c>
      <c r="Q67" s="4" t="str">
        <f xml:space="preserve"> IF(ISBLANK(Dados!E72), "", IF(Dados!E72=0, 0, P67/Dados!E72))</f>
        <v/>
      </c>
      <c r="R67" s="4" t="str">
        <f>IF(ISBLANK(Dados!E72),"",(Dados!E72+Dados!O72)/2)</f>
        <v/>
      </c>
      <c r="S67" s="4" t="str">
        <f xml:space="preserve"> IF(ISBLANK(Dados!E72),"",_xlfn.VAR.P(Dados!E72, Dados!O72))</f>
        <v/>
      </c>
      <c r="T67" s="18" t="str">
        <f>IF(ISBLANK(Dados!E72),"",SQRT(S67))</f>
        <v/>
      </c>
      <c r="U67" s="9"/>
      <c r="V67" s="9"/>
      <c r="W67" s="9"/>
      <c r="X67" s="9"/>
      <c r="Y67" s="9"/>
    </row>
    <row r="68" spans="1:25" x14ac:dyDescent="0.25">
      <c r="A68" s="17" t="str">
        <f xml:space="preserve"> IF(ISBLANK(Dados!G73), "", ABS(Dados!G73-Dados!K73))</f>
        <v/>
      </c>
      <c r="B68" s="4" t="str">
        <f xml:space="preserve"> IF(ISBLANK(Dados!G73), "",A68/Dados!G73)</f>
        <v/>
      </c>
      <c r="C68" s="4" t="str">
        <f>IF(ISBLANK(Dados!G73),"",(Dados!G73+Dados!K73)/2)</f>
        <v/>
      </c>
      <c r="D68" s="4" t="str">
        <f xml:space="preserve"> IF(ISBLANK(Dados!G73),"",_xlfn.VAR.P(Dados!G73, Dados!K73))</f>
        <v/>
      </c>
      <c r="E68" s="18" t="str">
        <f>IF(ISBLANK(Dados!G73),"",SQRT(D68))</f>
        <v/>
      </c>
      <c r="F68" s="17" t="str">
        <f xml:space="preserve"> IF(OR(ISBLANK(Dados!I73),Dados!L73=0),"",ABS(Dados!I73-Dados!L73))</f>
        <v/>
      </c>
      <c r="G68" s="4" t="str">
        <f>IF(OR(ISBLANK(Dados!I73),Dados!L73=0),"",F68/Dados!I73)</f>
        <v/>
      </c>
      <c r="H68" s="4" t="str">
        <f>IF(OR(ISBLANK(Dados!I73),Dados!L73=0),"",(Dados!I73+Dados!L73)/2)</f>
        <v/>
      </c>
      <c r="I68" s="4" t="str">
        <f>IF(OR(ISBLANK(Dados!I73),Dados!L73=0),"",_xlfn.VAR.P(Dados!I73, Dados!L73))</f>
        <v/>
      </c>
      <c r="J68" s="18" t="str">
        <f>IF(OR(ISBLANK(Dados!I73),Dados!L73=0),"",SQRT(I68))</f>
        <v/>
      </c>
      <c r="K68" s="17" t="str">
        <f xml:space="preserve"> IF(OR(ISBLANK(Dados!H73),Dados!M73=0),"", ABS(Dados!H73-Dados!M73))</f>
        <v/>
      </c>
      <c r="L68" s="4" t="str">
        <f xml:space="preserve"> IF(OR(ISBLANK(Dados!H73),Dados!M73=0), "",K68/Dados!H73)</f>
        <v/>
      </c>
      <c r="M68" s="4" t="str">
        <f xml:space="preserve"> IF(OR(ISBLANK(Dados!H73),Dados!M73=0),"",(Dados!H73+Dados!M73)/2)</f>
        <v/>
      </c>
      <c r="N68" s="4" t="str">
        <f xml:space="preserve"> IF(OR(ISBLANK(Dados!H73),Dados!M73=0),"",_xlfn.VAR.P(Dados!H73, Dados!M73))</f>
        <v/>
      </c>
      <c r="O68" s="18" t="str">
        <f xml:space="preserve"> IF(OR(ISBLANK(Dados!H73),Dados!M73=0),"",SQRT(N68))</f>
        <v/>
      </c>
      <c r="P68" s="17" t="str">
        <f xml:space="preserve"> IF(ISBLANK(Dados!E73), "", ABS(Dados!E73-Dados!O73))</f>
        <v/>
      </c>
      <c r="Q68" s="4" t="str">
        <f xml:space="preserve"> IF(ISBLANK(Dados!E73), "", IF(Dados!E73=0, 0, P68/Dados!E73))</f>
        <v/>
      </c>
      <c r="R68" s="4" t="str">
        <f>IF(ISBLANK(Dados!E73),"",(Dados!E73+Dados!O73)/2)</f>
        <v/>
      </c>
      <c r="S68" s="4" t="str">
        <f xml:space="preserve"> IF(ISBLANK(Dados!E73),"",_xlfn.VAR.P(Dados!E73, Dados!O73))</f>
        <v/>
      </c>
      <c r="T68" s="18" t="str">
        <f>IF(ISBLANK(Dados!E73),"",SQRT(S68))</f>
        <v/>
      </c>
      <c r="U68" s="9"/>
      <c r="V68" s="9"/>
      <c r="W68" s="9"/>
      <c r="X68" s="9"/>
      <c r="Y68" s="9"/>
    </row>
    <row r="69" spans="1:25" x14ac:dyDescent="0.25">
      <c r="A69" s="17" t="str">
        <f xml:space="preserve"> IF(ISBLANK(Dados!G74), "", ABS(Dados!G74-Dados!K74))</f>
        <v/>
      </c>
      <c r="B69" s="4" t="str">
        <f xml:space="preserve"> IF(ISBLANK(Dados!G74), "",A69/Dados!G74)</f>
        <v/>
      </c>
      <c r="C69" s="4" t="str">
        <f>IF(ISBLANK(Dados!G74),"",(Dados!G74+Dados!K74)/2)</f>
        <v/>
      </c>
      <c r="D69" s="4" t="str">
        <f xml:space="preserve"> IF(ISBLANK(Dados!G74),"",_xlfn.VAR.P(Dados!G74, Dados!K74))</f>
        <v/>
      </c>
      <c r="E69" s="18" t="str">
        <f>IF(ISBLANK(Dados!G74),"",SQRT(D69))</f>
        <v/>
      </c>
      <c r="F69" s="17" t="str">
        <f xml:space="preserve"> IF(OR(ISBLANK(Dados!I74),Dados!L74=0),"",ABS(Dados!I74-Dados!L74))</f>
        <v/>
      </c>
      <c r="G69" s="4" t="str">
        <f>IF(OR(ISBLANK(Dados!I74),Dados!L74=0),"",F69/Dados!I74)</f>
        <v/>
      </c>
      <c r="H69" s="4" t="str">
        <f>IF(OR(ISBLANK(Dados!I74),Dados!L74=0),"",(Dados!I74+Dados!L74)/2)</f>
        <v/>
      </c>
      <c r="I69" s="4" t="str">
        <f>IF(OR(ISBLANK(Dados!I74),Dados!L74=0),"",_xlfn.VAR.P(Dados!I74, Dados!L74))</f>
        <v/>
      </c>
      <c r="J69" s="18" t="str">
        <f>IF(OR(ISBLANK(Dados!I74),Dados!L74=0),"",SQRT(I69))</f>
        <v/>
      </c>
      <c r="K69" s="17" t="str">
        <f xml:space="preserve"> IF(OR(ISBLANK(Dados!H74),Dados!M74=0),"", ABS(Dados!H74-Dados!M74))</f>
        <v/>
      </c>
      <c r="L69" s="4" t="str">
        <f xml:space="preserve"> IF(OR(ISBLANK(Dados!H74),Dados!M74=0), "",K69/Dados!H74)</f>
        <v/>
      </c>
      <c r="M69" s="4" t="str">
        <f xml:space="preserve"> IF(OR(ISBLANK(Dados!H74),Dados!M74=0),"",(Dados!H74+Dados!M74)/2)</f>
        <v/>
      </c>
      <c r="N69" s="4" t="str">
        <f xml:space="preserve"> IF(OR(ISBLANK(Dados!H74),Dados!M74=0),"",_xlfn.VAR.P(Dados!H74, Dados!M74))</f>
        <v/>
      </c>
      <c r="O69" s="18" t="str">
        <f xml:space="preserve"> IF(OR(ISBLANK(Dados!H74),Dados!M74=0),"",SQRT(N69))</f>
        <v/>
      </c>
      <c r="P69" s="17" t="str">
        <f xml:space="preserve"> IF(ISBLANK(Dados!E74), "", ABS(Dados!E74-Dados!O74))</f>
        <v/>
      </c>
      <c r="Q69" s="4" t="str">
        <f xml:space="preserve"> IF(ISBLANK(Dados!E74), "", IF(Dados!E74=0, 0, P69/Dados!E74))</f>
        <v/>
      </c>
      <c r="R69" s="4" t="str">
        <f>IF(ISBLANK(Dados!E74),"",(Dados!E74+Dados!O74)/2)</f>
        <v/>
      </c>
      <c r="S69" s="4" t="str">
        <f xml:space="preserve"> IF(ISBLANK(Dados!E74),"",_xlfn.VAR.P(Dados!E74, Dados!O74))</f>
        <v/>
      </c>
      <c r="T69" s="18" t="str">
        <f>IF(ISBLANK(Dados!E74),"",SQRT(S69))</f>
        <v/>
      </c>
      <c r="U69" s="9"/>
      <c r="V69" s="9"/>
      <c r="W69" s="9"/>
      <c r="X69" s="9"/>
      <c r="Y69" s="9"/>
    </row>
    <row r="70" spans="1:25" x14ac:dyDescent="0.25">
      <c r="A70" s="17" t="str">
        <f xml:space="preserve"> IF(ISBLANK(Dados!G75), "", ABS(Dados!G75-Dados!K75))</f>
        <v/>
      </c>
      <c r="B70" s="4" t="str">
        <f xml:space="preserve"> IF(ISBLANK(Dados!G75), "",A70/Dados!G75)</f>
        <v/>
      </c>
      <c r="C70" s="4" t="str">
        <f>IF(ISBLANK(Dados!G75),"",(Dados!G75+Dados!K75)/2)</f>
        <v/>
      </c>
      <c r="D70" s="4" t="str">
        <f xml:space="preserve"> IF(ISBLANK(Dados!G75),"",_xlfn.VAR.P(Dados!G75, Dados!K75))</f>
        <v/>
      </c>
      <c r="E70" s="18" t="str">
        <f>IF(ISBLANK(Dados!G75),"",SQRT(D70))</f>
        <v/>
      </c>
      <c r="F70" s="17" t="str">
        <f xml:space="preserve"> IF(OR(ISBLANK(Dados!I75),Dados!L75=0),"",ABS(Dados!I75-Dados!L75))</f>
        <v/>
      </c>
      <c r="G70" s="4" t="str">
        <f>IF(OR(ISBLANK(Dados!I75),Dados!L75=0),"",F70/Dados!I75)</f>
        <v/>
      </c>
      <c r="H70" s="4" t="str">
        <f>IF(OR(ISBLANK(Dados!I75),Dados!L75=0),"",(Dados!I75+Dados!L75)/2)</f>
        <v/>
      </c>
      <c r="I70" s="4" t="str">
        <f>IF(OR(ISBLANK(Dados!I75),Dados!L75=0),"",_xlfn.VAR.P(Dados!I75, Dados!L75))</f>
        <v/>
      </c>
      <c r="J70" s="18" t="str">
        <f>IF(OR(ISBLANK(Dados!I75),Dados!L75=0),"",SQRT(I70))</f>
        <v/>
      </c>
      <c r="K70" s="17" t="str">
        <f xml:space="preserve"> IF(OR(ISBLANK(Dados!H75),Dados!M75=0),"", ABS(Dados!H75-Dados!M75))</f>
        <v/>
      </c>
      <c r="L70" s="4" t="str">
        <f xml:space="preserve"> IF(OR(ISBLANK(Dados!H75),Dados!M75=0), "",K70/Dados!H75)</f>
        <v/>
      </c>
      <c r="M70" s="4" t="str">
        <f xml:space="preserve"> IF(OR(ISBLANK(Dados!H75),Dados!M75=0),"",(Dados!H75+Dados!M75)/2)</f>
        <v/>
      </c>
      <c r="N70" s="4" t="str">
        <f xml:space="preserve"> IF(OR(ISBLANK(Dados!H75),Dados!M75=0),"",_xlfn.VAR.P(Dados!H75, Dados!M75))</f>
        <v/>
      </c>
      <c r="O70" s="18" t="str">
        <f xml:space="preserve"> IF(OR(ISBLANK(Dados!H75),Dados!M75=0),"",SQRT(N70))</f>
        <v/>
      </c>
      <c r="P70" s="17" t="str">
        <f xml:space="preserve"> IF(ISBLANK(Dados!E75), "", ABS(Dados!E75-Dados!O75))</f>
        <v/>
      </c>
      <c r="Q70" s="4" t="str">
        <f xml:space="preserve"> IF(ISBLANK(Dados!E75), "", IF(Dados!E75=0, 0, P70/Dados!E75))</f>
        <v/>
      </c>
      <c r="R70" s="4" t="str">
        <f>IF(ISBLANK(Dados!E75),"",(Dados!E75+Dados!O75)/2)</f>
        <v/>
      </c>
      <c r="S70" s="4" t="str">
        <f xml:space="preserve"> IF(ISBLANK(Dados!E75),"",_xlfn.VAR.P(Dados!E75, Dados!O75))</f>
        <v/>
      </c>
      <c r="T70" s="18" t="str">
        <f>IF(ISBLANK(Dados!E75),"",SQRT(S70))</f>
        <v/>
      </c>
      <c r="U70" s="9"/>
      <c r="V70" s="9"/>
      <c r="W70" s="9"/>
      <c r="X70" s="9"/>
      <c r="Y70" s="9"/>
    </row>
    <row r="71" spans="1:25" x14ac:dyDescent="0.25">
      <c r="A71" s="17" t="str">
        <f xml:space="preserve"> IF(ISBLANK(Dados!G76), "", ABS(Dados!G76-Dados!K76))</f>
        <v/>
      </c>
      <c r="B71" s="4" t="str">
        <f xml:space="preserve"> IF(ISBLANK(Dados!G76), "",A71/Dados!G76)</f>
        <v/>
      </c>
      <c r="C71" s="4" t="str">
        <f>IF(ISBLANK(Dados!G76),"",(Dados!G76+Dados!K76)/2)</f>
        <v/>
      </c>
      <c r="D71" s="4" t="str">
        <f xml:space="preserve"> IF(ISBLANK(Dados!G76),"",_xlfn.VAR.P(Dados!G76, Dados!K76))</f>
        <v/>
      </c>
      <c r="E71" s="18" t="str">
        <f>IF(ISBLANK(Dados!G76),"",SQRT(D71))</f>
        <v/>
      </c>
      <c r="F71" s="17" t="str">
        <f xml:space="preserve"> IF(OR(ISBLANK(Dados!I76),Dados!L76=0),"",ABS(Dados!I76-Dados!L76))</f>
        <v/>
      </c>
      <c r="G71" s="4" t="str">
        <f>IF(OR(ISBLANK(Dados!I76),Dados!L76=0),"",F71/Dados!I76)</f>
        <v/>
      </c>
      <c r="H71" s="4" t="str">
        <f>IF(OR(ISBLANK(Dados!I76),Dados!L76=0),"",(Dados!I76+Dados!L76)/2)</f>
        <v/>
      </c>
      <c r="I71" s="4" t="str">
        <f>IF(OR(ISBLANK(Dados!I76),Dados!L76=0),"",_xlfn.VAR.P(Dados!I76, Dados!L76))</f>
        <v/>
      </c>
      <c r="J71" s="18" t="str">
        <f>IF(OR(ISBLANK(Dados!I76),Dados!L76=0),"",SQRT(I71))</f>
        <v/>
      </c>
      <c r="K71" s="17" t="str">
        <f xml:space="preserve"> IF(OR(ISBLANK(Dados!H76),Dados!M76=0),"", ABS(Dados!H76-Dados!M76))</f>
        <v/>
      </c>
      <c r="L71" s="4" t="str">
        <f xml:space="preserve"> IF(OR(ISBLANK(Dados!H76),Dados!M76=0), "",K71/Dados!H76)</f>
        <v/>
      </c>
      <c r="M71" s="4" t="str">
        <f xml:space="preserve"> IF(OR(ISBLANK(Dados!H76),Dados!M76=0),"",(Dados!H76+Dados!M76)/2)</f>
        <v/>
      </c>
      <c r="N71" s="4" t="str">
        <f xml:space="preserve"> IF(OR(ISBLANK(Dados!H76),Dados!M76=0),"",_xlfn.VAR.P(Dados!H76, Dados!M76))</f>
        <v/>
      </c>
      <c r="O71" s="18" t="str">
        <f xml:space="preserve"> IF(OR(ISBLANK(Dados!H76),Dados!M76=0),"",SQRT(N71))</f>
        <v/>
      </c>
      <c r="P71" s="17" t="str">
        <f xml:space="preserve"> IF(ISBLANK(Dados!E76), "", ABS(Dados!E76-Dados!O76))</f>
        <v/>
      </c>
      <c r="Q71" s="4" t="str">
        <f xml:space="preserve"> IF(ISBLANK(Dados!E76), "", IF(Dados!E76=0, 0, P71/Dados!E76))</f>
        <v/>
      </c>
      <c r="R71" s="4" t="str">
        <f>IF(ISBLANK(Dados!E76),"",(Dados!E76+Dados!O76)/2)</f>
        <v/>
      </c>
      <c r="S71" s="4" t="str">
        <f xml:space="preserve"> IF(ISBLANK(Dados!E76),"",_xlfn.VAR.P(Dados!E76, Dados!O76))</f>
        <v/>
      </c>
      <c r="T71" s="18" t="str">
        <f>IF(ISBLANK(Dados!E76),"",SQRT(S71))</f>
        <v/>
      </c>
      <c r="U71" s="9"/>
      <c r="V71" s="9"/>
      <c r="W71" s="9"/>
      <c r="X71" s="9"/>
      <c r="Y71" s="9"/>
    </row>
    <row r="72" spans="1:25" x14ac:dyDescent="0.25">
      <c r="A72" s="17" t="str">
        <f xml:space="preserve"> IF(ISBLANK(Dados!G77), "", ABS(Dados!G77-Dados!K77))</f>
        <v/>
      </c>
      <c r="B72" s="4" t="str">
        <f xml:space="preserve"> IF(ISBLANK(Dados!G77), "",A72/Dados!G77)</f>
        <v/>
      </c>
      <c r="C72" s="4" t="str">
        <f>IF(ISBLANK(Dados!G77),"",(Dados!G77+Dados!K77)/2)</f>
        <v/>
      </c>
      <c r="D72" s="4" t="str">
        <f xml:space="preserve"> IF(ISBLANK(Dados!G77),"",_xlfn.VAR.P(Dados!G77, Dados!K77))</f>
        <v/>
      </c>
      <c r="E72" s="18" t="str">
        <f>IF(ISBLANK(Dados!G77),"",SQRT(D72))</f>
        <v/>
      </c>
      <c r="F72" s="17" t="str">
        <f xml:space="preserve"> IF(OR(ISBLANK(Dados!I77),Dados!L77=0),"",ABS(Dados!I77-Dados!L77))</f>
        <v/>
      </c>
      <c r="G72" s="4" t="str">
        <f>IF(OR(ISBLANK(Dados!I77),Dados!L77=0),"",F72/Dados!I77)</f>
        <v/>
      </c>
      <c r="H72" s="4" t="str">
        <f>IF(OR(ISBLANK(Dados!I77),Dados!L77=0),"",(Dados!I77+Dados!L77)/2)</f>
        <v/>
      </c>
      <c r="I72" s="4" t="str">
        <f>IF(OR(ISBLANK(Dados!I77),Dados!L77=0),"",_xlfn.VAR.P(Dados!I77, Dados!L77))</f>
        <v/>
      </c>
      <c r="J72" s="18" t="str">
        <f>IF(OR(ISBLANK(Dados!I77),Dados!L77=0),"",SQRT(I72))</f>
        <v/>
      </c>
      <c r="K72" s="17" t="str">
        <f xml:space="preserve"> IF(OR(ISBLANK(Dados!H77),Dados!M77=0),"", ABS(Dados!H77-Dados!M77))</f>
        <v/>
      </c>
      <c r="L72" s="4" t="str">
        <f xml:space="preserve"> IF(OR(ISBLANK(Dados!H77),Dados!M77=0), "",K72/Dados!H77)</f>
        <v/>
      </c>
      <c r="M72" s="4" t="str">
        <f xml:space="preserve"> IF(OR(ISBLANK(Dados!H77),Dados!M77=0),"",(Dados!H77+Dados!M77)/2)</f>
        <v/>
      </c>
      <c r="N72" s="4" t="str">
        <f xml:space="preserve"> IF(OR(ISBLANK(Dados!H77),Dados!M77=0),"",_xlfn.VAR.P(Dados!H77, Dados!M77))</f>
        <v/>
      </c>
      <c r="O72" s="18" t="str">
        <f xml:space="preserve"> IF(OR(ISBLANK(Dados!H77),Dados!M77=0),"",SQRT(N72))</f>
        <v/>
      </c>
      <c r="P72" s="17" t="str">
        <f xml:space="preserve"> IF(ISBLANK(Dados!E77), "", ABS(Dados!E77-Dados!O77))</f>
        <v/>
      </c>
      <c r="Q72" s="4" t="str">
        <f xml:space="preserve"> IF(ISBLANK(Dados!E77), "", IF(Dados!E77=0, 0, P72/Dados!E77))</f>
        <v/>
      </c>
      <c r="R72" s="4" t="str">
        <f>IF(ISBLANK(Dados!E77),"",(Dados!E77+Dados!O77)/2)</f>
        <v/>
      </c>
      <c r="S72" s="4" t="str">
        <f xml:space="preserve"> IF(ISBLANK(Dados!E77),"",_xlfn.VAR.P(Dados!E77, Dados!O77))</f>
        <v/>
      </c>
      <c r="T72" s="18" t="str">
        <f>IF(ISBLANK(Dados!E77),"",SQRT(S72))</f>
        <v/>
      </c>
      <c r="U72" s="9"/>
      <c r="V72" s="9"/>
      <c r="W72" s="9"/>
      <c r="X72" s="9"/>
      <c r="Y72" s="9"/>
    </row>
    <row r="73" spans="1:25" x14ac:dyDescent="0.25">
      <c r="A73" s="17">
        <f xml:space="preserve"> IF(ISBLANK(Dados!G78), "", ABS(Dados!G78-Dados!K78))</f>
        <v>1</v>
      </c>
      <c r="B73" s="4">
        <f xml:space="preserve"> IF(ISBLANK(Dados!G78), "",A73/Dados!G78)</f>
        <v>4.5454545454545456E-2</v>
      </c>
      <c r="C73" s="4">
        <f>IF(ISBLANK(Dados!G78),"",(Dados!G78+Dados!K78)/2)</f>
        <v>22.5</v>
      </c>
      <c r="D73" s="4">
        <f xml:space="preserve"> IF(ISBLANK(Dados!G78),"",_xlfn.VAR.P(Dados!G78, Dados!K78))</f>
        <v>0.25</v>
      </c>
      <c r="E73" s="18">
        <f>IF(ISBLANK(Dados!G78),"",SQRT(D73))</f>
        <v>0.5</v>
      </c>
      <c r="F73" s="17">
        <f xml:space="preserve"> IF(OR(ISBLANK(Dados!I78),Dados!L78=0),"",ABS(Dados!I78-Dados!L78))</f>
        <v>5</v>
      </c>
      <c r="G73" s="4">
        <f>IF(OR(ISBLANK(Dados!I78),Dados!L78=0),"",F73/Dados!I78)</f>
        <v>6.097560975609756E-2</v>
      </c>
      <c r="H73" s="4">
        <f>IF(OR(ISBLANK(Dados!I78),Dados!L78=0),"",(Dados!I78+Dados!L78)/2)</f>
        <v>84.5</v>
      </c>
      <c r="I73" s="4">
        <f>IF(OR(ISBLANK(Dados!I78),Dados!L78=0),"",_xlfn.VAR.P(Dados!I78, Dados!L78))</f>
        <v>6.25</v>
      </c>
      <c r="J73" s="18">
        <f>IF(OR(ISBLANK(Dados!I78),Dados!L78=0),"",SQRT(I73))</f>
        <v>2.5</v>
      </c>
      <c r="K73" s="17">
        <f xml:space="preserve"> IF(OR(ISBLANK(Dados!H78),Dados!M78=0),"", ABS(Dados!H78-Dados!M78))</f>
        <v>5.8999999999999773</v>
      </c>
      <c r="L73" s="4">
        <f xml:space="preserve"> IF(OR(ISBLANK(Dados!H78),Dados!M78=0), "",K73/Dados!H78)</f>
        <v>5.8019470941095266E-3</v>
      </c>
      <c r="M73" s="4">
        <f xml:space="preserve"> IF(OR(ISBLANK(Dados!H78),Dados!M78=0),"",(Dados!H78+Dados!M78)/2)</f>
        <v>1013.95</v>
      </c>
      <c r="N73" s="4">
        <f xml:space="preserve"> IF(OR(ISBLANK(Dados!H78),Dados!M78=0),"",_xlfn.VAR.P(Dados!H78, Dados!M78))</f>
        <v>8.7024999999999331</v>
      </c>
      <c r="O73" s="18">
        <f xml:space="preserve"> IF(OR(ISBLANK(Dados!H78),Dados!M78=0),"",SQRT(N73))</f>
        <v>2.9499999999999886</v>
      </c>
      <c r="P73" s="17">
        <f xml:space="preserve"> IF(ISBLANK(Dados!E78), "", ABS(Dados!E78-Dados!O78))</f>
        <v>0</v>
      </c>
      <c r="Q73" s="4">
        <f xml:space="preserve"> IF(ISBLANK(Dados!E78), "", IF(Dados!E78=0, 0, P73/Dados!E78))</f>
        <v>0</v>
      </c>
      <c r="R73" s="4">
        <f>IF(ISBLANK(Dados!E78),"",(Dados!E78+Dados!O78)/2)</f>
        <v>0</v>
      </c>
      <c r="S73" s="4">
        <f xml:space="preserve"> IF(ISBLANK(Dados!E78),"",_xlfn.VAR.P(Dados!E78, Dados!O78))</f>
        <v>0</v>
      </c>
      <c r="T73" s="18">
        <f>IF(ISBLANK(Dados!E78),"",SQRT(S73))</f>
        <v>0</v>
      </c>
      <c r="U73" s="9"/>
      <c r="V73" s="9"/>
      <c r="W73" s="9"/>
      <c r="X73" s="9"/>
      <c r="Y73" s="9"/>
    </row>
    <row r="74" spans="1:25" x14ac:dyDescent="0.25">
      <c r="A74" s="17">
        <f xml:space="preserve"> IF(ISBLANK(Dados!G79), "", ABS(Dados!G79-Dados!K79))</f>
        <v>21.9</v>
      </c>
      <c r="B74" s="4">
        <f xml:space="preserve"> IF(ISBLANK(Dados!G79), "",A74/Dados!G79)</f>
        <v>1</v>
      </c>
      <c r="C74" s="4">
        <f>IF(ISBLANK(Dados!G79),"",(Dados!G79+Dados!K79)/2)</f>
        <v>10.95</v>
      </c>
      <c r="D74" s="4">
        <f xml:space="preserve"> IF(ISBLANK(Dados!G79),"",_xlfn.VAR.P(Dados!G79, Dados!K79))</f>
        <v>0</v>
      </c>
      <c r="E74" s="18">
        <f>IF(ISBLANK(Dados!G79),"",SQRT(D74))</f>
        <v>0</v>
      </c>
      <c r="F74" s="17" t="str">
        <f xml:space="preserve"> IF(OR(ISBLANK(Dados!I79),Dados!L79=0),"",ABS(Dados!I79-Dados!L79))</f>
        <v/>
      </c>
      <c r="G74" s="4" t="str">
        <f>IF(OR(ISBLANK(Dados!I79),Dados!L79=0),"",F74/Dados!I79)</f>
        <v/>
      </c>
      <c r="H74" s="4" t="str">
        <f>IF(OR(ISBLANK(Dados!I79),Dados!L79=0),"",(Dados!I79+Dados!L79)/2)</f>
        <v/>
      </c>
      <c r="I74" s="4" t="str">
        <f>IF(OR(ISBLANK(Dados!I79),Dados!L79=0),"",_xlfn.VAR.P(Dados!I79, Dados!L79))</f>
        <v/>
      </c>
      <c r="J74" s="18" t="str">
        <f>IF(OR(ISBLANK(Dados!I79),Dados!L79=0),"",SQRT(I74))</f>
        <v/>
      </c>
      <c r="K74" s="17" t="str">
        <f xml:space="preserve"> IF(OR(ISBLANK(Dados!H79),Dados!M79=0),"", ABS(Dados!H79-Dados!M79))</f>
        <v/>
      </c>
      <c r="L74" s="4" t="str">
        <f xml:space="preserve"> IF(OR(ISBLANK(Dados!H79),Dados!M79=0), "",K74/Dados!H79)</f>
        <v/>
      </c>
      <c r="M74" s="4" t="str">
        <f xml:space="preserve"> IF(OR(ISBLANK(Dados!H79),Dados!M79=0),"",(Dados!H79+Dados!M79)/2)</f>
        <v/>
      </c>
      <c r="N74" s="4" t="str">
        <f xml:space="preserve"> IF(OR(ISBLANK(Dados!H79),Dados!M79=0),"",_xlfn.VAR.P(Dados!H79, Dados!M79))</f>
        <v/>
      </c>
      <c r="O74" s="18" t="str">
        <f xml:space="preserve"> IF(OR(ISBLANK(Dados!H79),Dados!M79=0),"",SQRT(N74))</f>
        <v/>
      </c>
      <c r="P74" s="17">
        <f xml:space="preserve"> IF(ISBLANK(Dados!E79), "", ABS(Dados!E79-Dados!O79))</f>
        <v>0.2</v>
      </c>
      <c r="Q74" s="4">
        <f xml:space="preserve"> IF(ISBLANK(Dados!E79), "", IF(Dados!E79=0, 0, P74/Dados!E79))</f>
        <v>1</v>
      </c>
      <c r="R74" s="4">
        <f>IF(ISBLANK(Dados!E79),"",(Dados!E79+Dados!O79)/2)</f>
        <v>0.1</v>
      </c>
      <c r="S74" s="4">
        <f xml:space="preserve"> IF(ISBLANK(Dados!E79),"",_xlfn.VAR.P(Dados!E79, Dados!O79))</f>
        <v>0</v>
      </c>
      <c r="T74" s="18">
        <f>IF(ISBLANK(Dados!E79),"",SQRT(S74))</f>
        <v>0</v>
      </c>
      <c r="U74" s="9"/>
      <c r="V74" s="9"/>
      <c r="W74" s="9"/>
      <c r="X74" s="9"/>
      <c r="Y74" s="9"/>
    </row>
    <row r="75" spans="1:25" x14ac:dyDescent="0.25">
      <c r="A75" s="17">
        <f xml:space="preserve"> IF(ISBLANK(Dados!G80), "", ABS(Dados!G80-Dados!K80))</f>
        <v>0.19999999999999929</v>
      </c>
      <c r="B75" s="4">
        <f xml:space="preserve"> IF(ISBLANK(Dados!G80), "",A75/Dados!G80)</f>
        <v>9.1743119266054721E-3</v>
      </c>
      <c r="C75" s="4">
        <f>IF(ISBLANK(Dados!G80),"",(Dados!G80+Dados!K80)/2)</f>
        <v>21.9</v>
      </c>
      <c r="D75" s="4">
        <f xml:space="preserve"> IF(ISBLANK(Dados!G80),"",_xlfn.VAR.P(Dados!G80, Dados!K80))</f>
        <v>9.9999999999999291E-3</v>
      </c>
      <c r="E75" s="18">
        <f>IF(ISBLANK(Dados!G80),"",SQRT(D75))</f>
        <v>9.9999999999999645E-2</v>
      </c>
      <c r="F75" s="17">
        <f xml:space="preserve"> IF(OR(ISBLANK(Dados!I80),Dados!L80=0),"",ABS(Dados!I80-Dados!L80))</f>
        <v>4</v>
      </c>
      <c r="G75" s="4">
        <f>IF(OR(ISBLANK(Dados!I80),Dados!L80=0),"",F75/Dados!I80)</f>
        <v>4.8192771084337352E-2</v>
      </c>
      <c r="H75" s="4">
        <f>IF(OR(ISBLANK(Dados!I80),Dados!L80=0),"",(Dados!I80+Dados!L80)/2)</f>
        <v>85</v>
      </c>
      <c r="I75" s="4">
        <f>IF(OR(ISBLANK(Dados!I80),Dados!L80=0),"",_xlfn.VAR.P(Dados!I80, Dados!L80))</f>
        <v>4</v>
      </c>
      <c r="J75" s="18">
        <f>IF(OR(ISBLANK(Dados!I80),Dados!L80=0),"",SQRT(I75))</f>
        <v>2</v>
      </c>
      <c r="K75" s="17">
        <f xml:space="preserve"> IF(OR(ISBLANK(Dados!H80),Dados!M80=0),"", ABS(Dados!H80-Dados!M80))</f>
        <v>7</v>
      </c>
      <c r="L75" s="4">
        <f xml:space="preserve"> IF(OR(ISBLANK(Dados!H80),Dados!M80=0), "",K75/Dados!H80)</f>
        <v>6.8829891838741398E-3</v>
      </c>
      <c r="M75" s="4">
        <f xml:space="preserve"> IF(OR(ISBLANK(Dados!H80),Dados!M80=0),"",(Dados!H80+Dados!M80)/2)</f>
        <v>1013.5</v>
      </c>
      <c r="N75" s="4">
        <f xml:space="preserve"> IF(OR(ISBLANK(Dados!H80),Dados!M80=0),"",_xlfn.VAR.P(Dados!H80, Dados!M80))</f>
        <v>12.25</v>
      </c>
      <c r="O75" s="18">
        <f xml:space="preserve"> IF(OR(ISBLANK(Dados!H80),Dados!M80=0),"",SQRT(N75))</f>
        <v>3.5</v>
      </c>
      <c r="P75" s="17">
        <f xml:space="preserve"> IF(ISBLANK(Dados!E80), "", ABS(Dados!E80-Dados!O80))</f>
        <v>0</v>
      </c>
      <c r="Q75" s="4">
        <f xml:space="preserve"> IF(ISBLANK(Dados!E80), "", IF(Dados!E80=0, 0, P75/Dados!E80))</f>
        <v>0</v>
      </c>
      <c r="R75" s="4">
        <f>IF(ISBLANK(Dados!E80),"",(Dados!E80+Dados!O80)/2)</f>
        <v>0</v>
      </c>
      <c r="S75" s="4">
        <f xml:space="preserve"> IF(ISBLANK(Dados!E80),"",_xlfn.VAR.P(Dados!E80, Dados!O80))</f>
        <v>0</v>
      </c>
      <c r="T75" s="18">
        <f>IF(ISBLANK(Dados!E80),"",SQRT(S75))</f>
        <v>0</v>
      </c>
      <c r="U75" s="9"/>
      <c r="V75" s="9"/>
      <c r="W75" s="9"/>
      <c r="X75" s="9"/>
      <c r="Y75" s="9"/>
    </row>
    <row r="76" spans="1:25" x14ac:dyDescent="0.25">
      <c r="A76" s="17">
        <f xml:space="preserve"> IF(ISBLANK(Dados!G81), "", ABS(Dados!G81-Dados!K81))</f>
        <v>21.8</v>
      </c>
      <c r="B76" s="4">
        <f xml:space="preserve"> IF(ISBLANK(Dados!G81), "",A76/Dados!G81)</f>
        <v>1</v>
      </c>
      <c r="C76" s="4">
        <f>IF(ISBLANK(Dados!G81),"",(Dados!G81+Dados!K81)/2)</f>
        <v>10.9</v>
      </c>
      <c r="D76" s="4">
        <f xml:space="preserve"> IF(ISBLANK(Dados!G81),"",_xlfn.VAR.P(Dados!G81, Dados!K81))</f>
        <v>0</v>
      </c>
      <c r="E76" s="18">
        <f>IF(ISBLANK(Dados!G81),"",SQRT(D76))</f>
        <v>0</v>
      </c>
      <c r="F76" s="17" t="str">
        <f xml:space="preserve"> IF(OR(ISBLANK(Dados!I81),Dados!L81=0),"",ABS(Dados!I81-Dados!L81))</f>
        <v/>
      </c>
      <c r="G76" s="4" t="str">
        <f>IF(OR(ISBLANK(Dados!I81),Dados!L81=0),"",F76/Dados!I81)</f>
        <v/>
      </c>
      <c r="H76" s="4" t="str">
        <f>IF(OR(ISBLANK(Dados!I81),Dados!L81=0),"",(Dados!I81+Dados!L81)/2)</f>
        <v/>
      </c>
      <c r="I76" s="4" t="str">
        <f>IF(OR(ISBLANK(Dados!I81),Dados!L81=0),"",_xlfn.VAR.P(Dados!I81, Dados!L81))</f>
        <v/>
      </c>
      <c r="J76" s="18" t="str">
        <f>IF(OR(ISBLANK(Dados!I81),Dados!L81=0),"",SQRT(I76))</f>
        <v/>
      </c>
      <c r="K76" s="17" t="str">
        <f xml:space="preserve"> IF(OR(ISBLANK(Dados!H81),Dados!M81=0),"", ABS(Dados!H81-Dados!M81))</f>
        <v/>
      </c>
      <c r="L76" s="4" t="str">
        <f xml:space="preserve"> IF(OR(ISBLANK(Dados!H81),Dados!M81=0), "",K76/Dados!H81)</f>
        <v/>
      </c>
      <c r="M76" s="4" t="str">
        <f xml:space="preserve"> IF(OR(ISBLANK(Dados!H81),Dados!M81=0),"",(Dados!H81+Dados!M81)/2)</f>
        <v/>
      </c>
      <c r="N76" s="4" t="str">
        <f xml:space="preserve"> IF(OR(ISBLANK(Dados!H81),Dados!M81=0),"",_xlfn.VAR.P(Dados!H81, Dados!M81))</f>
        <v/>
      </c>
      <c r="O76" s="18" t="str">
        <f xml:space="preserve"> IF(OR(ISBLANK(Dados!H81),Dados!M81=0),"",SQRT(N76))</f>
        <v/>
      </c>
      <c r="P76" s="17">
        <f xml:space="preserve"> IF(ISBLANK(Dados!E81), "", ABS(Dados!E81-Dados!O81))</f>
        <v>0</v>
      </c>
      <c r="Q76" s="4">
        <f xml:space="preserve"> IF(ISBLANK(Dados!E81), "", IF(Dados!E81=0, 0, P76/Dados!E81))</f>
        <v>0</v>
      </c>
      <c r="R76" s="4">
        <f>IF(ISBLANK(Dados!E81),"",(Dados!E81+Dados!O81)/2)</f>
        <v>0</v>
      </c>
      <c r="S76" s="4">
        <f xml:space="preserve"> IF(ISBLANK(Dados!E81),"",_xlfn.VAR.P(Dados!E81, Dados!O81))</f>
        <v>0</v>
      </c>
      <c r="T76" s="18">
        <f>IF(ISBLANK(Dados!E81),"",SQRT(S76))</f>
        <v>0</v>
      </c>
      <c r="U76" s="9"/>
      <c r="V76" s="9"/>
      <c r="W76" s="9"/>
      <c r="X76" s="9"/>
      <c r="Y76" s="9"/>
    </row>
    <row r="77" spans="1:25" x14ac:dyDescent="0.25">
      <c r="A77" s="17">
        <f xml:space="preserve"> IF(ISBLANK(Dados!G82), "", ABS(Dados!G82-Dados!K82))</f>
        <v>1.3999999999999986</v>
      </c>
      <c r="B77" s="4">
        <f xml:space="preserve"> IF(ISBLANK(Dados!G82), "",A77/Dados!G82)</f>
        <v>6.4814814814814742E-2</v>
      </c>
      <c r="C77" s="4">
        <f>IF(ISBLANK(Dados!G82),"",(Dados!G82+Dados!K82)/2)</f>
        <v>22.3</v>
      </c>
      <c r="D77" s="4">
        <f xml:space="preserve"> IF(ISBLANK(Dados!G82),"",_xlfn.VAR.P(Dados!G82, Dados!K82))</f>
        <v>0.48999999999999899</v>
      </c>
      <c r="E77" s="18">
        <f>IF(ISBLANK(Dados!G82),"",SQRT(D77))</f>
        <v>0.69999999999999929</v>
      </c>
      <c r="F77" s="17">
        <f xml:space="preserve"> IF(OR(ISBLANK(Dados!I82),Dados!L82=0),"",ABS(Dados!I82-Dados!L82))</f>
        <v>2</v>
      </c>
      <c r="G77" s="4">
        <f>IF(OR(ISBLANK(Dados!I82),Dados!L82=0),"",F77/Dados!I82)</f>
        <v>2.4096385542168676E-2</v>
      </c>
      <c r="H77" s="4">
        <f>IF(OR(ISBLANK(Dados!I82),Dados!L82=0),"",(Dados!I82+Dados!L82)/2)</f>
        <v>84</v>
      </c>
      <c r="I77" s="4">
        <f>IF(OR(ISBLANK(Dados!I82),Dados!L82=0),"",_xlfn.VAR.P(Dados!I82, Dados!L82))</f>
        <v>1</v>
      </c>
      <c r="J77" s="18">
        <f>IF(OR(ISBLANK(Dados!I82),Dados!L82=0),"",SQRT(I77))</f>
        <v>1</v>
      </c>
      <c r="K77" s="17">
        <f xml:space="preserve"> IF(OR(ISBLANK(Dados!H82),Dados!M82=0),"", ABS(Dados!H82-Dados!M82))</f>
        <v>7.3999999999999773</v>
      </c>
      <c r="L77" s="4">
        <f xml:space="preserve"> IF(OR(ISBLANK(Dados!H82),Dados!M82=0), "",K77/Dados!H82)</f>
        <v>7.2734421073323936E-3</v>
      </c>
      <c r="M77" s="4">
        <f xml:space="preserve"> IF(OR(ISBLANK(Dados!H82),Dados!M82=0),"",(Dados!H82+Dados!M82)/2)</f>
        <v>1013.7</v>
      </c>
      <c r="N77" s="4">
        <f xml:space="preserve"> IF(OR(ISBLANK(Dados!H82),Dados!M82=0),"",_xlfn.VAR.P(Dados!H82, Dados!M82))</f>
        <v>13.689999999999916</v>
      </c>
      <c r="O77" s="18">
        <f xml:space="preserve"> IF(OR(ISBLANK(Dados!H82),Dados!M82=0),"",SQRT(N77))</f>
        <v>3.6999999999999886</v>
      </c>
      <c r="P77" s="17">
        <f xml:space="preserve"> IF(ISBLANK(Dados!E82), "", ABS(Dados!E82-Dados!O82))</f>
        <v>0</v>
      </c>
      <c r="Q77" s="4">
        <f xml:space="preserve"> IF(ISBLANK(Dados!E82), "", IF(Dados!E82=0, 0, P77/Dados!E82))</f>
        <v>0</v>
      </c>
      <c r="R77" s="4">
        <f>IF(ISBLANK(Dados!E82),"",(Dados!E82+Dados!O82)/2)</f>
        <v>0</v>
      </c>
      <c r="S77" s="4">
        <f xml:space="preserve"> IF(ISBLANK(Dados!E82),"",_xlfn.VAR.P(Dados!E82, Dados!O82))</f>
        <v>0</v>
      </c>
      <c r="T77" s="18">
        <f>IF(ISBLANK(Dados!E82),"",SQRT(S77))</f>
        <v>0</v>
      </c>
      <c r="U77" s="9"/>
      <c r="V77" s="9"/>
      <c r="W77" s="9"/>
      <c r="X77" s="9"/>
      <c r="Y77" s="9"/>
    </row>
    <row r="78" spans="1:25" x14ac:dyDescent="0.25">
      <c r="A78" s="17" t="str">
        <f xml:space="preserve"> IF(ISBLANK(Dados!G83), "", ABS(Dados!G83-Dados!K83))</f>
        <v/>
      </c>
      <c r="B78" s="4" t="str">
        <f xml:space="preserve"> IF(ISBLANK(Dados!G83), "",A78/Dados!G83)</f>
        <v/>
      </c>
      <c r="C78" s="4" t="str">
        <f>IF(ISBLANK(Dados!G83),"",(Dados!G83+Dados!K83)/2)</f>
        <v/>
      </c>
      <c r="D78" s="4" t="str">
        <f xml:space="preserve"> IF(ISBLANK(Dados!G83),"",_xlfn.VAR.P(Dados!G83, Dados!K83))</f>
        <v/>
      </c>
      <c r="E78" s="18" t="str">
        <f>IF(ISBLANK(Dados!G83),"",SQRT(D78))</f>
        <v/>
      </c>
      <c r="F78" s="17" t="str">
        <f xml:space="preserve"> IF(OR(ISBLANK(Dados!I83),Dados!L83=0),"",ABS(Dados!I83-Dados!L83))</f>
        <v/>
      </c>
      <c r="G78" s="4" t="str">
        <f>IF(OR(ISBLANK(Dados!I83),Dados!L83=0),"",F78/Dados!I83)</f>
        <v/>
      </c>
      <c r="H78" s="4" t="str">
        <f>IF(OR(ISBLANK(Dados!I83),Dados!L83=0),"",(Dados!I83+Dados!L83)/2)</f>
        <v/>
      </c>
      <c r="I78" s="4" t="str">
        <f>IF(OR(ISBLANK(Dados!I83),Dados!L83=0),"",_xlfn.VAR.P(Dados!I83, Dados!L83))</f>
        <v/>
      </c>
      <c r="J78" s="18" t="str">
        <f>IF(OR(ISBLANK(Dados!I83),Dados!L83=0),"",SQRT(I78))</f>
        <v/>
      </c>
      <c r="K78" s="17" t="str">
        <f xml:space="preserve"> IF(OR(ISBLANK(Dados!H83),Dados!M83=0),"", ABS(Dados!H83-Dados!M83))</f>
        <v/>
      </c>
      <c r="L78" s="4" t="str">
        <f xml:space="preserve"> IF(OR(ISBLANK(Dados!H83),Dados!M83=0), "",K78/Dados!H83)</f>
        <v/>
      </c>
      <c r="M78" s="4" t="str">
        <f xml:space="preserve"> IF(OR(ISBLANK(Dados!H83),Dados!M83=0),"",(Dados!H83+Dados!M83)/2)</f>
        <v/>
      </c>
      <c r="N78" s="4" t="str">
        <f xml:space="preserve"> IF(OR(ISBLANK(Dados!H83),Dados!M83=0),"",_xlfn.VAR.P(Dados!H83, Dados!M83))</f>
        <v/>
      </c>
      <c r="O78" s="18" t="str">
        <f xml:space="preserve"> IF(OR(ISBLANK(Dados!H83),Dados!M83=0),"",SQRT(N78))</f>
        <v/>
      </c>
      <c r="P78" s="17" t="str">
        <f xml:space="preserve"> IF(ISBLANK(Dados!E83), "", ABS(Dados!E83-Dados!O83))</f>
        <v/>
      </c>
      <c r="Q78" s="4" t="str">
        <f xml:space="preserve"> IF(ISBLANK(Dados!E83), "", IF(Dados!E83=0, 0, P78/Dados!E83))</f>
        <v/>
      </c>
      <c r="R78" s="4" t="str">
        <f>IF(ISBLANK(Dados!E83),"",(Dados!E83+Dados!O83)/2)</f>
        <v/>
      </c>
      <c r="S78" s="4" t="str">
        <f xml:space="preserve"> IF(ISBLANK(Dados!E83),"",_xlfn.VAR.P(Dados!E83, Dados!O83))</f>
        <v/>
      </c>
      <c r="T78" s="18" t="str">
        <f>IF(ISBLANK(Dados!E83),"",SQRT(S78))</f>
        <v/>
      </c>
      <c r="U78" s="9"/>
      <c r="V78" s="9"/>
      <c r="W78" s="9"/>
      <c r="X78" s="9"/>
      <c r="Y78" s="9"/>
    </row>
    <row r="79" spans="1:25" x14ac:dyDescent="0.25">
      <c r="A79" s="17" t="str">
        <f xml:space="preserve"> IF(ISBLANK(Dados!G84), "", ABS(Dados!G84-Dados!K84))</f>
        <v/>
      </c>
      <c r="B79" s="4" t="str">
        <f xml:space="preserve"> IF(ISBLANK(Dados!G84), "",A79/Dados!G84)</f>
        <v/>
      </c>
      <c r="C79" s="4" t="str">
        <f>IF(ISBLANK(Dados!G84),"",(Dados!G84+Dados!K84)/2)</f>
        <v/>
      </c>
      <c r="D79" s="4" t="str">
        <f xml:space="preserve"> IF(ISBLANK(Dados!G84),"",_xlfn.VAR.P(Dados!G84, Dados!K84))</f>
        <v/>
      </c>
      <c r="E79" s="18" t="str">
        <f>IF(ISBLANK(Dados!G84),"",SQRT(D79))</f>
        <v/>
      </c>
      <c r="F79" s="17" t="str">
        <f xml:space="preserve"> IF(OR(ISBLANK(Dados!I84),Dados!L84=0),"",ABS(Dados!I84-Dados!L84))</f>
        <v/>
      </c>
      <c r="G79" s="4" t="str">
        <f>IF(OR(ISBLANK(Dados!I84),Dados!L84=0),"",F79/Dados!I84)</f>
        <v/>
      </c>
      <c r="H79" s="4" t="str">
        <f>IF(OR(ISBLANK(Dados!I84),Dados!L84=0),"",(Dados!I84+Dados!L84)/2)</f>
        <v/>
      </c>
      <c r="I79" s="4" t="str">
        <f>IF(OR(ISBLANK(Dados!I84),Dados!L84=0),"",_xlfn.VAR.P(Dados!I84, Dados!L84))</f>
        <v/>
      </c>
      <c r="J79" s="18" t="str">
        <f>IF(OR(ISBLANK(Dados!I84),Dados!L84=0),"",SQRT(I79))</f>
        <v/>
      </c>
      <c r="K79" s="17" t="str">
        <f xml:space="preserve"> IF(OR(ISBLANK(Dados!H84),Dados!M84=0),"", ABS(Dados!H84-Dados!M84))</f>
        <v/>
      </c>
      <c r="L79" s="4" t="str">
        <f xml:space="preserve"> IF(OR(ISBLANK(Dados!H84),Dados!M84=0), "",K79/Dados!H84)</f>
        <v/>
      </c>
      <c r="M79" s="4" t="str">
        <f xml:space="preserve"> IF(OR(ISBLANK(Dados!H84),Dados!M84=0),"",(Dados!H84+Dados!M84)/2)</f>
        <v/>
      </c>
      <c r="N79" s="4" t="str">
        <f xml:space="preserve"> IF(OR(ISBLANK(Dados!H84),Dados!M84=0),"",_xlfn.VAR.P(Dados!H84, Dados!M84))</f>
        <v/>
      </c>
      <c r="O79" s="18" t="str">
        <f xml:space="preserve"> IF(OR(ISBLANK(Dados!H84),Dados!M84=0),"",SQRT(N79))</f>
        <v/>
      </c>
      <c r="P79" s="17" t="str">
        <f xml:space="preserve"> IF(ISBLANK(Dados!E84), "", ABS(Dados!E84-Dados!O84))</f>
        <v/>
      </c>
      <c r="Q79" s="4" t="str">
        <f xml:space="preserve"> IF(ISBLANK(Dados!E84), "", IF(Dados!E84=0, 0, P79/Dados!E84))</f>
        <v/>
      </c>
      <c r="R79" s="4" t="str">
        <f>IF(ISBLANK(Dados!E84),"",(Dados!E84+Dados!O84)/2)</f>
        <v/>
      </c>
      <c r="S79" s="4" t="str">
        <f xml:space="preserve"> IF(ISBLANK(Dados!E84),"",_xlfn.VAR.P(Dados!E84, Dados!O84))</f>
        <v/>
      </c>
      <c r="T79" s="18" t="str">
        <f>IF(ISBLANK(Dados!E84),"",SQRT(S79))</f>
        <v/>
      </c>
      <c r="U79" s="9"/>
      <c r="V79" s="9"/>
      <c r="W79" s="9"/>
      <c r="X79" s="9"/>
      <c r="Y79" s="9"/>
    </row>
    <row r="80" spans="1:25" x14ac:dyDescent="0.25">
      <c r="A80" s="17" t="str">
        <f xml:space="preserve"> IF(ISBLANK(Dados!G85), "", ABS(Dados!G85-Dados!K85))</f>
        <v/>
      </c>
      <c r="B80" s="4" t="str">
        <f xml:space="preserve"> IF(ISBLANK(Dados!G85), "",A80/Dados!G85)</f>
        <v/>
      </c>
      <c r="C80" s="4" t="str">
        <f>IF(ISBLANK(Dados!G85),"",(Dados!G85+Dados!K85)/2)</f>
        <v/>
      </c>
      <c r="D80" s="4" t="str">
        <f xml:space="preserve"> IF(ISBLANK(Dados!G85),"",_xlfn.VAR.P(Dados!G85, Dados!K85))</f>
        <v/>
      </c>
      <c r="E80" s="18" t="str">
        <f>IF(ISBLANK(Dados!G85),"",SQRT(D80))</f>
        <v/>
      </c>
      <c r="F80" s="17" t="str">
        <f xml:space="preserve"> IF(OR(ISBLANK(Dados!I85),Dados!L85=0),"",ABS(Dados!I85-Dados!L85))</f>
        <v/>
      </c>
      <c r="G80" s="4" t="str">
        <f>IF(OR(ISBLANK(Dados!I85),Dados!L85=0),"",F80/Dados!I85)</f>
        <v/>
      </c>
      <c r="H80" s="4" t="str">
        <f>IF(OR(ISBLANK(Dados!I85),Dados!L85=0),"",(Dados!I85+Dados!L85)/2)</f>
        <v/>
      </c>
      <c r="I80" s="4" t="str">
        <f>IF(OR(ISBLANK(Dados!I85),Dados!L85=0),"",_xlfn.VAR.P(Dados!I85, Dados!L85))</f>
        <v/>
      </c>
      <c r="J80" s="18" t="str">
        <f>IF(OR(ISBLANK(Dados!I85),Dados!L85=0),"",SQRT(I80))</f>
        <v/>
      </c>
      <c r="K80" s="17" t="str">
        <f xml:space="preserve"> IF(OR(ISBLANK(Dados!H85),Dados!M85=0),"", ABS(Dados!H85-Dados!M85))</f>
        <v/>
      </c>
      <c r="L80" s="4" t="str">
        <f xml:space="preserve"> IF(OR(ISBLANK(Dados!H85),Dados!M85=0), "",K80/Dados!H85)</f>
        <v/>
      </c>
      <c r="M80" s="4" t="str">
        <f xml:space="preserve"> IF(OR(ISBLANK(Dados!H85),Dados!M85=0),"",(Dados!H85+Dados!M85)/2)</f>
        <v/>
      </c>
      <c r="N80" s="4" t="str">
        <f xml:space="preserve"> IF(OR(ISBLANK(Dados!H85),Dados!M85=0),"",_xlfn.VAR.P(Dados!H85, Dados!M85))</f>
        <v/>
      </c>
      <c r="O80" s="18" t="str">
        <f xml:space="preserve"> IF(OR(ISBLANK(Dados!H85),Dados!M85=0),"",SQRT(N80))</f>
        <v/>
      </c>
      <c r="P80" s="17" t="str">
        <f xml:space="preserve"> IF(ISBLANK(Dados!E85), "", ABS(Dados!E85-Dados!O85))</f>
        <v/>
      </c>
      <c r="Q80" s="4" t="str">
        <f xml:space="preserve"> IF(ISBLANK(Dados!E85), "", IF(Dados!E85=0, 0, P80/Dados!E85))</f>
        <v/>
      </c>
      <c r="R80" s="4" t="str">
        <f>IF(ISBLANK(Dados!E85),"",(Dados!E85+Dados!O85)/2)</f>
        <v/>
      </c>
      <c r="S80" s="4" t="str">
        <f xml:space="preserve"> IF(ISBLANK(Dados!E85),"",_xlfn.VAR.P(Dados!E85, Dados!O85))</f>
        <v/>
      </c>
      <c r="T80" s="18" t="str">
        <f>IF(ISBLANK(Dados!E85),"",SQRT(S80))</f>
        <v/>
      </c>
      <c r="U80" s="9"/>
      <c r="V80" s="9"/>
      <c r="W80" s="9"/>
      <c r="X80" s="9"/>
      <c r="Y80" s="9"/>
    </row>
    <row r="81" spans="1:25" x14ac:dyDescent="0.25">
      <c r="A81" s="17" t="str">
        <f xml:space="preserve"> IF(ISBLANK(Dados!G86), "", ABS(Dados!G86-Dados!K86))</f>
        <v/>
      </c>
      <c r="B81" s="4" t="str">
        <f xml:space="preserve"> IF(ISBLANK(Dados!G86), "",A81/Dados!G86)</f>
        <v/>
      </c>
      <c r="C81" s="4" t="str">
        <f>IF(ISBLANK(Dados!G86),"",(Dados!G86+Dados!K86)/2)</f>
        <v/>
      </c>
      <c r="D81" s="4" t="str">
        <f xml:space="preserve"> IF(ISBLANK(Dados!G86),"",_xlfn.VAR.P(Dados!G86, Dados!K86))</f>
        <v/>
      </c>
      <c r="E81" s="18" t="str">
        <f>IF(ISBLANK(Dados!G86),"",SQRT(D81))</f>
        <v/>
      </c>
      <c r="F81" s="17" t="str">
        <f xml:space="preserve"> IF(OR(ISBLANK(Dados!I86),Dados!L86=0),"",ABS(Dados!I86-Dados!L86))</f>
        <v/>
      </c>
      <c r="G81" s="4" t="str">
        <f>IF(OR(ISBLANK(Dados!I86),Dados!L86=0),"",F81/Dados!I86)</f>
        <v/>
      </c>
      <c r="H81" s="4" t="str">
        <f>IF(OR(ISBLANK(Dados!I86),Dados!L86=0),"",(Dados!I86+Dados!L86)/2)</f>
        <v/>
      </c>
      <c r="I81" s="4" t="str">
        <f>IF(OR(ISBLANK(Dados!I86),Dados!L86=0),"",_xlfn.VAR.P(Dados!I86, Dados!L86))</f>
        <v/>
      </c>
      <c r="J81" s="18" t="str">
        <f>IF(OR(ISBLANK(Dados!I86),Dados!L86=0),"",SQRT(I81))</f>
        <v/>
      </c>
      <c r="K81" s="17" t="str">
        <f xml:space="preserve"> IF(OR(ISBLANK(Dados!H86),Dados!M86=0),"", ABS(Dados!H86-Dados!M86))</f>
        <v/>
      </c>
      <c r="L81" s="4" t="str">
        <f xml:space="preserve"> IF(OR(ISBLANK(Dados!H86),Dados!M86=0), "",K81/Dados!H86)</f>
        <v/>
      </c>
      <c r="M81" s="4" t="str">
        <f xml:space="preserve"> IF(OR(ISBLANK(Dados!H86),Dados!M86=0),"",(Dados!H86+Dados!M86)/2)</f>
        <v/>
      </c>
      <c r="N81" s="4" t="str">
        <f xml:space="preserve"> IF(OR(ISBLANK(Dados!H86),Dados!M86=0),"",_xlfn.VAR.P(Dados!H86, Dados!M86))</f>
        <v/>
      </c>
      <c r="O81" s="18" t="str">
        <f xml:space="preserve"> IF(OR(ISBLANK(Dados!H86),Dados!M86=0),"",SQRT(N81))</f>
        <v/>
      </c>
      <c r="P81" s="17" t="str">
        <f xml:space="preserve"> IF(ISBLANK(Dados!E86), "", ABS(Dados!E86-Dados!O86))</f>
        <v/>
      </c>
      <c r="Q81" s="4" t="str">
        <f xml:space="preserve"> IF(ISBLANK(Dados!E86), "", IF(Dados!E86=0, 0, P81/Dados!E86))</f>
        <v/>
      </c>
      <c r="R81" s="4" t="str">
        <f>IF(ISBLANK(Dados!E86),"",(Dados!E86+Dados!O86)/2)</f>
        <v/>
      </c>
      <c r="S81" s="4" t="str">
        <f xml:space="preserve"> IF(ISBLANK(Dados!E86),"",_xlfn.VAR.P(Dados!E86, Dados!O86))</f>
        <v/>
      </c>
      <c r="T81" s="18" t="str">
        <f>IF(ISBLANK(Dados!E86),"",SQRT(S81))</f>
        <v/>
      </c>
      <c r="U81" s="9"/>
      <c r="V81" s="9"/>
      <c r="W81" s="9"/>
      <c r="X81" s="9"/>
      <c r="Y81" s="9"/>
    </row>
    <row r="82" spans="1:25" x14ac:dyDescent="0.25">
      <c r="A82" s="17">
        <f xml:space="preserve"> IF(ISBLANK(Dados!G87), "", ABS(Dados!G87-Dados!K87))</f>
        <v>0.60000000000000142</v>
      </c>
      <c r="B82" s="4">
        <f xml:space="preserve"> IF(ISBLANK(Dados!G87), "",A82/Dados!G87)</f>
        <v>2.8037383177570162E-2</v>
      </c>
      <c r="C82" s="4">
        <f>IF(ISBLANK(Dados!G87),"",(Dados!G87+Dados!K87)/2)</f>
        <v>21.7</v>
      </c>
      <c r="D82" s="4">
        <f xml:space="preserve"> IF(ISBLANK(Dados!G87),"",_xlfn.VAR.P(Dados!G87, Dados!K87))</f>
        <v>9.0000000000000427E-2</v>
      </c>
      <c r="E82" s="18">
        <f>IF(ISBLANK(Dados!G87),"",SQRT(D82))</f>
        <v>0.30000000000000071</v>
      </c>
      <c r="F82" s="17">
        <f xml:space="preserve"> IF(OR(ISBLANK(Dados!I87),Dados!L87=0),"",ABS(Dados!I87-Dados!L87))</f>
        <v>3</v>
      </c>
      <c r="G82" s="4">
        <f>IF(OR(ISBLANK(Dados!I87),Dados!L87=0),"",F82/Dados!I87)</f>
        <v>3.5294117647058823E-2</v>
      </c>
      <c r="H82" s="4">
        <f>IF(OR(ISBLANK(Dados!I87),Dados!L87=0),"",(Dados!I87+Dados!L87)/2)</f>
        <v>86.5</v>
      </c>
      <c r="I82" s="4">
        <f>IF(OR(ISBLANK(Dados!I87),Dados!L87=0),"",_xlfn.VAR.P(Dados!I87, Dados!L87))</f>
        <v>2.25</v>
      </c>
      <c r="J82" s="18">
        <f>IF(OR(ISBLANK(Dados!I87),Dados!L87=0),"",SQRT(I82))</f>
        <v>1.5</v>
      </c>
      <c r="K82" s="17">
        <f xml:space="preserve"> IF(OR(ISBLANK(Dados!H87),Dados!M87=0),"", ABS(Dados!H87-Dados!M87))</f>
        <v>8</v>
      </c>
      <c r="L82" s="4">
        <f xml:space="preserve"> IF(OR(ISBLANK(Dados!H87),Dados!M87=0), "",K82/Dados!H87)</f>
        <v>7.8585461689587421E-3</v>
      </c>
      <c r="M82" s="4">
        <f xml:space="preserve"> IF(OR(ISBLANK(Dados!H87),Dados!M87=0),"",(Dados!H87+Dados!M87)/2)</f>
        <v>1014</v>
      </c>
      <c r="N82" s="4">
        <f xml:space="preserve"> IF(OR(ISBLANK(Dados!H87),Dados!M87=0),"",_xlfn.VAR.P(Dados!H87, Dados!M87))</f>
        <v>16</v>
      </c>
      <c r="O82" s="18">
        <f xml:space="preserve"> IF(OR(ISBLANK(Dados!H87),Dados!M87=0),"",SQRT(N82))</f>
        <v>4</v>
      </c>
      <c r="P82" s="17">
        <f xml:space="preserve"> IF(ISBLANK(Dados!E87), "", ABS(Dados!E87-Dados!O87))</f>
        <v>0</v>
      </c>
      <c r="Q82" s="4">
        <f xml:space="preserve"> IF(ISBLANK(Dados!E87), "", IF(Dados!E87=0, 0, P82/Dados!E87))</f>
        <v>0</v>
      </c>
      <c r="R82" s="4">
        <f>IF(ISBLANK(Dados!E87),"",(Dados!E87+Dados!O87)/2)</f>
        <v>0</v>
      </c>
      <c r="S82" s="4">
        <f xml:space="preserve"> IF(ISBLANK(Dados!E87),"",_xlfn.VAR.P(Dados!E87, Dados!O87))</f>
        <v>0</v>
      </c>
      <c r="T82" s="18">
        <f>IF(ISBLANK(Dados!E87),"",SQRT(S82))</f>
        <v>0</v>
      </c>
      <c r="U82" s="9"/>
      <c r="V82" s="9"/>
      <c r="W82" s="9"/>
      <c r="X82" s="9"/>
      <c r="Y82" s="9"/>
    </row>
    <row r="83" spans="1:25" x14ac:dyDescent="0.25">
      <c r="A83" s="17" t="str">
        <f xml:space="preserve"> IF(ISBLANK(Dados!G88), "", ABS(Dados!G88-Dados!K88))</f>
        <v/>
      </c>
      <c r="B83" s="4" t="str">
        <f xml:space="preserve"> IF(ISBLANK(Dados!G88), "",A83/Dados!G88)</f>
        <v/>
      </c>
      <c r="C83" s="4" t="str">
        <f>IF(ISBLANK(Dados!G88),"",(Dados!G88+Dados!K88)/2)</f>
        <v/>
      </c>
      <c r="D83" s="4" t="str">
        <f xml:space="preserve"> IF(ISBLANK(Dados!G88),"",_xlfn.VAR.P(Dados!G88, Dados!K88))</f>
        <v/>
      </c>
      <c r="E83" s="18" t="str">
        <f>IF(ISBLANK(Dados!G88),"",SQRT(D83))</f>
        <v/>
      </c>
      <c r="F83" s="17" t="str">
        <f xml:space="preserve"> IF(OR(ISBLANK(Dados!I88),Dados!L88=0),"",ABS(Dados!I88-Dados!L88))</f>
        <v/>
      </c>
      <c r="G83" s="4" t="str">
        <f>IF(OR(ISBLANK(Dados!I88),Dados!L88=0),"",F83/Dados!I88)</f>
        <v/>
      </c>
      <c r="H83" s="4" t="str">
        <f>IF(OR(ISBLANK(Dados!I88),Dados!L88=0),"",(Dados!I88+Dados!L88)/2)</f>
        <v/>
      </c>
      <c r="I83" s="4" t="str">
        <f>IF(OR(ISBLANK(Dados!I88),Dados!L88=0),"",_xlfn.VAR.P(Dados!I88, Dados!L88))</f>
        <v/>
      </c>
      <c r="J83" s="18" t="str">
        <f>IF(OR(ISBLANK(Dados!I88),Dados!L88=0),"",SQRT(I83))</f>
        <v/>
      </c>
      <c r="K83" s="17" t="str">
        <f xml:space="preserve"> IF(OR(ISBLANK(Dados!H88),Dados!M88=0),"", ABS(Dados!H88-Dados!M88))</f>
        <v/>
      </c>
      <c r="L83" s="4" t="str">
        <f xml:space="preserve"> IF(OR(ISBLANK(Dados!H88),Dados!M88=0), "",K83/Dados!H88)</f>
        <v/>
      </c>
      <c r="M83" s="4" t="str">
        <f xml:space="preserve"> IF(OR(ISBLANK(Dados!H88),Dados!M88=0),"",(Dados!H88+Dados!M88)/2)</f>
        <v/>
      </c>
      <c r="N83" s="4" t="str">
        <f xml:space="preserve"> IF(OR(ISBLANK(Dados!H88),Dados!M88=0),"",_xlfn.VAR.P(Dados!H88, Dados!M88))</f>
        <v/>
      </c>
      <c r="O83" s="18" t="str">
        <f xml:space="preserve"> IF(OR(ISBLANK(Dados!H88),Dados!M88=0),"",SQRT(N83))</f>
        <v/>
      </c>
      <c r="P83" s="17" t="str">
        <f xml:space="preserve"> IF(ISBLANK(Dados!E88), "", ABS(Dados!E88-Dados!O88))</f>
        <v/>
      </c>
      <c r="Q83" s="4" t="str">
        <f xml:space="preserve"> IF(ISBLANK(Dados!E88), "", IF(Dados!E88=0, 0, P83/Dados!E88))</f>
        <v/>
      </c>
      <c r="R83" s="4" t="str">
        <f>IF(ISBLANK(Dados!E88),"",(Dados!E88+Dados!O88)/2)</f>
        <v/>
      </c>
      <c r="S83" s="4" t="str">
        <f xml:space="preserve"> IF(ISBLANK(Dados!E88),"",_xlfn.VAR.P(Dados!E88, Dados!O88))</f>
        <v/>
      </c>
      <c r="T83" s="18" t="str">
        <f>IF(ISBLANK(Dados!E88),"",SQRT(S83))</f>
        <v/>
      </c>
      <c r="U83" s="9"/>
      <c r="V83" s="9"/>
      <c r="W83" s="9"/>
      <c r="X83" s="9"/>
      <c r="Y83" s="9"/>
    </row>
    <row r="84" spans="1:25" x14ac:dyDescent="0.25">
      <c r="A84" s="17" t="str">
        <f xml:space="preserve"> IF(ISBLANK(Dados!G89), "", ABS(Dados!G89-Dados!K89))</f>
        <v/>
      </c>
      <c r="B84" s="4" t="str">
        <f xml:space="preserve"> IF(ISBLANK(Dados!G89), "",A84/Dados!G89)</f>
        <v/>
      </c>
      <c r="C84" s="4" t="str">
        <f>IF(ISBLANK(Dados!G89),"",(Dados!G89+Dados!K89)/2)</f>
        <v/>
      </c>
      <c r="D84" s="4" t="str">
        <f xml:space="preserve"> IF(ISBLANK(Dados!G89),"",_xlfn.VAR.P(Dados!G89, Dados!K89))</f>
        <v/>
      </c>
      <c r="E84" s="18" t="str">
        <f>IF(ISBLANK(Dados!G89),"",SQRT(D84))</f>
        <v/>
      </c>
      <c r="F84" s="17" t="str">
        <f xml:space="preserve"> IF(OR(ISBLANK(Dados!I89),Dados!L89=0),"",ABS(Dados!I89-Dados!L89))</f>
        <v/>
      </c>
      <c r="G84" s="4" t="str">
        <f>IF(OR(ISBLANK(Dados!I89),Dados!L89=0),"",F84/Dados!I89)</f>
        <v/>
      </c>
      <c r="H84" s="4" t="str">
        <f>IF(OR(ISBLANK(Dados!I89),Dados!L89=0),"",(Dados!I89+Dados!L89)/2)</f>
        <v/>
      </c>
      <c r="I84" s="4" t="str">
        <f>IF(OR(ISBLANK(Dados!I89),Dados!L89=0),"",_xlfn.VAR.P(Dados!I89, Dados!L89))</f>
        <v/>
      </c>
      <c r="J84" s="18" t="str">
        <f>IF(OR(ISBLANK(Dados!I89),Dados!L89=0),"",SQRT(I84))</f>
        <v/>
      </c>
      <c r="K84" s="17" t="str">
        <f xml:space="preserve"> IF(OR(ISBLANK(Dados!H89),Dados!M89=0),"", ABS(Dados!H89-Dados!M89))</f>
        <v/>
      </c>
      <c r="L84" s="4" t="str">
        <f xml:space="preserve"> IF(OR(ISBLANK(Dados!H89),Dados!M89=0), "",K84/Dados!H89)</f>
        <v/>
      </c>
      <c r="M84" s="4" t="str">
        <f xml:space="preserve"> IF(OR(ISBLANK(Dados!H89),Dados!M89=0),"",(Dados!H89+Dados!M89)/2)</f>
        <v/>
      </c>
      <c r="N84" s="4" t="str">
        <f xml:space="preserve"> IF(OR(ISBLANK(Dados!H89),Dados!M89=0),"",_xlfn.VAR.P(Dados!H89, Dados!M89))</f>
        <v/>
      </c>
      <c r="O84" s="18" t="str">
        <f xml:space="preserve"> IF(OR(ISBLANK(Dados!H89),Dados!M89=0),"",SQRT(N84))</f>
        <v/>
      </c>
      <c r="P84" s="17" t="str">
        <f xml:space="preserve"> IF(ISBLANK(Dados!E89), "", ABS(Dados!E89-Dados!O89))</f>
        <v/>
      </c>
      <c r="Q84" s="4" t="str">
        <f xml:space="preserve"> IF(ISBLANK(Dados!E89), "", IF(Dados!E89=0, 0, P84/Dados!E89))</f>
        <v/>
      </c>
      <c r="R84" s="4" t="str">
        <f>IF(ISBLANK(Dados!E89),"",(Dados!E89+Dados!O89)/2)</f>
        <v/>
      </c>
      <c r="S84" s="4" t="str">
        <f xml:space="preserve"> IF(ISBLANK(Dados!E89),"",_xlfn.VAR.P(Dados!E89, Dados!O89))</f>
        <v/>
      </c>
      <c r="T84" s="18" t="str">
        <f>IF(ISBLANK(Dados!E89),"",SQRT(S84))</f>
        <v/>
      </c>
      <c r="U84" s="9"/>
      <c r="V84" s="9"/>
      <c r="W84" s="9"/>
      <c r="X84" s="9"/>
      <c r="Y84" s="9"/>
    </row>
    <row r="85" spans="1:25" x14ac:dyDescent="0.25">
      <c r="A85" s="17" t="str">
        <f xml:space="preserve"> IF(ISBLANK(Dados!G90), "", ABS(Dados!G90-Dados!K90))</f>
        <v/>
      </c>
      <c r="B85" s="4" t="str">
        <f xml:space="preserve"> IF(ISBLANK(Dados!G90), "",A85/Dados!G90)</f>
        <v/>
      </c>
      <c r="C85" s="4" t="str">
        <f>IF(ISBLANK(Dados!G90),"",(Dados!G90+Dados!K90)/2)</f>
        <v/>
      </c>
      <c r="D85" s="4" t="str">
        <f xml:space="preserve"> IF(ISBLANK(Dados!G90),"",_xlfn.VAR.P(Dados!G90, Dados!K90))</f>
        <v/>
      </c>
      <c r="E85" s="18" t="str">
        <f>IF(ISBLANK(Dados!G90),"",SQRT(D85))</f>
        <v/>
      </c>
      <c r="F85" s="17" t="str">
        <f xml:space="preserve"> IF(OR(ISBLANK(Dados!I90),Dados!L90=0),"",ABS(Dados!I90-Dados!L90))</f>
        <v/>
      </c>
      <c r="G85" s="4" t="str">
        <f>IF(OR(ISBLANK(Dados!I90),Dados!L90=0),"",F85/Dados!I90)</f>
        <v/>
      </c>
      <c r="H85" s="4" t="str">
        <f>IF(OR(ISBLANK(Dados!I90),Dados!L90=0),"",(Dados!I90+Dados!L90)/2)</f>
        <v/>
      </c>
      <c r="I85" s="4" t="str">
        <f>IF(OR(ISBLANK(Dados!I90),Dados!L90=0),"",_xlfn.VAR.P(Dados!I90, Dados!L90))</f>
        <v/>
      </c>
      <c r="J85" s="18" t="str">
        <f>IF(OR(ISBLANK(Dados!I90),Dados!L90=0),"",SQRT(I85))</f>
        <v/>
      </c>
      <c r="K85" s="17" t="str">
        <f xml:space="preserve"> IF(OR(ISBLANK(Dados!H90),Dados!M90=0),"", ABS(Dados!H90-Dados!M90))</f>
        <v/>
      </c>
      <c r="L85" s="4" t="str">
        <f xml:space="preserve"> IF(OR(ISBLANK(Dados!H90),Dados!M90=0), "",K85/Dados!H90)</f>
        <v/>
      </c>
      <c r="M85" s="4" t="str">
        <f xml:space="preserve"> IF(OR(ISBLANK(Dados!H90),Dados!M90=0),"",(Dados!H90+Dados!M90)/2)</f>
        <v/>
      </c>
      <c r="N85" s="4" t="str">
        <f xml:space="preserve"> IF(OR(ISBLANK(Dados!H90),Dados!M90=0),"",_xlfn.VAR.P(Dados!H90, Dados!M90))</f>
        <v/>
      </c>
      <c r="O85" s="18" t="str">
        <f xml:space="preserve"> IF(OR(ISBLANK(Dados!H90),Dados!M90=0),"",SQRT(N85))</f>
        <v/>
      </c>
      <c r="P85" s="17" t="str">
        <f xml:space="preserve"> IF(ISBLANK(Dados!E90), "", ABS(Dados!E90-Dados!O90))</f>
        <v/>
      </c>
      <c r="Q85" s="4" t="str">
        <f xml:space="preserve"> IF(ISBLANK(Dados!E90), "", IF(Dados!E90=0, 0, P85/Dados!E90))</f>
        <v/>
      </c>
      <c r="R85" s="4" t="str">
        <f>IF(ISBLANK(Dados!E90),"",(Dados!E90+Dados!O90)/2)</f>
        <v/>
      </c>
      <c r="S85" s="4" t="str">
        <f xml:space="preserve"> IF(ISBLANK(Dados!E90),"",_xlfn.VAR.P(Dados!E90, Dados!O90))</f>
        <v/>
      </c>
      <c r="T85" s="18" t="str">
        <f>IF(ISBLANK(Dados!E90),"",SQRT(S85))</f>
        <v/>
      </c>
      <c r="U85" s="9"/>
      <c r="V85" s="9"/>
      <c r="W85" s="9"/>
      <c r="X85" s="9"/>
      <c r="Y85" s="9"/>
    </row>
    <row r="86" spans="1:25" x14ac:dyDescent="0.25">
      <c r="A86" s="17" t="str">
        <f xml:space="preserve"> IF(ISBLANK(Dados!G91), "", ABS(Dados!G91-Dados!K91))</f>
        <v/>
      </c>
      <c r="B86" s="4" t="str">
        <f xml:space="preserve"> IF(ISBLANK(Dados!G91), "",A86/Dados!G91)</f>
        <v/>
      </c>
      <c r="C86" s="4" t="str">
        <f>IF(ISBLANK(Dados!G91),"",(Dados!G91+Dados!K91)/2)</f>
        <v/>
      </c>
      <c r="D86" s="4" t="str">
        <f xml:space="preserve"> IF(ISBLANK(Dados!G91),"",_xlfn.VAR.P(Dados!G91, Dados!K91))</f>
        <v/>
      </c>
      <c r="E86" s="18" t="str">
        <f>IF(ISBLANK(Dados!G91),"",SQRT(D86))</f>
        <v/>
      </c>
      <c r="F86" s="17" t="str">
        <f xml:space="preserve"> IF(OR(ISBLANK(Dados!I91),Dados!L91=0),"",ABS(Dados!I91-Dados!L91))</f>
        <v/>
      </c>
      <c r="G86" s="4" t="str">
        <f>IF(OR(ISBLANK(Dados!I91),Dados!L91=0),"",F86/Dados!I91)</f>
        <v/>
      </c>
      <c r="H86" s="4" t="str">
        <f>IF(OR(ISBLANK(Dados!I91),Dados!L91=0),"",(Dados!I91+Dados!L91)/2)</f>
        <v/>
      </c>
      <c r="I86" s="4" t="str">
        <f>IF(OR(ISBLANK(Dados!I91),Dados!L91=0),"",_xlfn.VAR.P(Dados!I91, Dados!L91))</f>
        <v/>
      </c>
      <c r="J86" s="18" t="str">
        <f>IF(OR(ISBLANK(Dados!I91),Dados!L91=0),"",SQRT(I86))</f>
        <v/>
      </c>
      <c r="K86" s="17" t="str">
        <f xml:space="preserve"> IF(OR(ISBLANK(Dados!H91),Dados!M91=0),"", ABS(Dados!H91-Dados!M91))</f>
        <v/>
      </c>
      <c r="L86" s="4" t="str">
        <f xml:space="preserve"> IF(OR(ISBLANK(Dados!H91),Dados!M91=0), "",K86/Dados!H91)</f>
        <v/>
      </c>
      <c r="M86" s="4" t="str">
        <f xml:space="preserve"> IF(OR(ISBLANK(Dados!H91),Dados!M91=0),"",(Dados!H91+Dados!M91)/2)</f>
        <v/>
      </c>
      <c r="N86" s="4" t="str">
        <f xml:space="preserve"> IF(OR(ISBLANK(Dados!H91),Dados!M91=0),"",_xlfn.VAR.P(Dados!H91, Dados!M91))</f>
        <v/>
      </c>
      <c r="O86" s="18" t="str">
        <f xml:space="preserve"> IF(OR(ISBLANK(Dados!H91),Dados!M91=0),"",SQRT(N86))</f>
        <v/>
      </c>
      <c r="P86" s="17" t="str">
        <f xml:space="preserve"> IF(ISBLANK(Dados!E91), "", ABS(Dados!E91-Dados!O91))</f>
        <v/>
      </c>
      <c r="Q86" s="4" t="str">
        <f xml:space="preserve"> IF(ISBLANK(Dados!E91), "", IF(Dados!E91=0, 0, P86/Dados!E91))</f>
        <v/>
      </c>
      <c r="R86" s="4" t="str">
        <f>IF(ISBLANK(Dados!E91),"",(Dados!E91+Dados!O91)/2)</f>
        <v/>
      </c>
      <c r="S86" s="4" t="str">
        <f xml:space="preserve"> IF(ISBLANK(Dados!E91),"",_xlfn.VAR.P(Dados!E91, Dados!O91))</f>
        <v/>
      </c>
      <c r="T86" s="18" t="str">
        <f>IF(ISBLANK(Dados!E91),"",SQRT(S86))</f>
        <v/>
      </c>
      <c r="U86" s="9"/>
      <c r="V86" s="9"/>
      <c r="W86" s="9"/>
      <c r="X86" s="9"/>
      <c r="Y86" s="9"/>
    </row>
    <row r="87" spans="1:25" x14ac:dyDescent="0.25">
      <c r="A87" s="17" t="str">
        <f xml:space="preserve"> IF(ISBLANK(Dados!G92), "", ABS(Dados!G92-Dados!K92))</f>
        <v/>
      </c>
      <c r="B87" s="4" t="str">
        <f xml:space="preserve"> IF(ISBLANK(Dados!G92), "",A87/Dados!G92)</f>
        <v/>
      </c>
      <c r="C87" s="4" t="str">
        <f>IF(ISBLANK(Dados!G92),"",(Dados!G92+Dados!K92)/2)</f>
        <v/>
      </c>
      <c r="D87" s="4" t="str">
        <f xml:space="preserve"> IF(ISBLANK(Dados!G92),"",_xlfn.VAR.P(Dados!G92, Dados!K92))</f>
        <v/>
      </c>
      <c r="E87" s="18" t="str">
        <f>IF(ISBLANK(Dados!G92),"",SQRT(D87))</f>
        <v/>
      </c>
      <c r="F87" s="17" t="str">
        <f xml:space="preserve"> IF(OR(ISBLANK(Dados!I92),Dados!L92=0),"",ABS(Dados!I92-Dados!L92))</f>
        <v/>
      </c>
      <c r="G87" s="4" t="str">
        <f>IF(OR(ISBLANK(Dados!I92),Dados!L92=0),"",F87/Dados!I92)</f>
        <v/>
      </c>
      <c r="H87" s="4" t="str">
        <f>IF(OR(ISBLANK(Dados!I92),Dados!L92=0),"",(Dados!I92+Dados!L92)/2)</f>
        <v/>
      </c>
      <c r="I87" s="4" t="str">
        <f>IF(OR(ISBLANK(Dados!I92),Dados!L92=0),"",_xlfn.VAR.P(Dados!I92, Dados!L92))</f>
        <v/>
      </c>
      <c r="J87" s="18" t="str">
        <f>IF(OR(ISBLANK(Dados!I92),Dados!L92=0),"",SQRT(I87))</f>
        <v/>
      </c>
      <c r="K87" s="17" t="str">
        <f xml:space="preserve"> IF(OR(ISBLANK(Dados!H92),Dados!M92=0),"", ABS(Dados!H92-Dados!M92))</f>
        <v/>
      </c>
      <c r="L87" s="4" t="str">
        <f xml:space="preserve"> IF(OR(ISBLANK(Dados!H92),Dados!M92=0), "",K87/Dados!H92)</f>
        <v/>
      </c>
      <c r="M87" s="4" t="str">
        <f xml:space="preserve"> IF(OR(ISBLANK(Dados!H92),Dados!M92=0),"",(Dados!H92+Dados!M92)/2)</f>
        <v/>
      </c>
      <c r="N87" s="4" t="str">
        <f xml:space="preserve"> IF(OR(ISBLANK(Dados!H92),Dados!M92=0),"",_xlfn.VAR.P(Dados!H92, Dados!M92))</f>
        <v/>
      </c>
      <c r="O87" s="18" t="str">
        <f xml:space="preserve"> IF(OR(ISBLANK(Dados!H92),Dados!M92=0),"",SQRT(N87))</f>
        <v/>
      </c>
      <c r="P87" s="17" t="str">
        <f xml:space="preserve"> IF(ISBLANK(Dados!E92), "", ABS(Dados!E92-Dados!O92))</f>
        <v/>
      </c>
      <c r="Q87" s="4" t="str">
        <f xml:space="preserve"> IF(ISBLANK(Dados!E92), "", IF(Dados!E92=0, 0, P87/Dados!E92))</f>
        <v/>
      </c>
      <c r="R87" s="4" t="str">
        <f>IF(ISBLANK(Dados!E92),"",(Dados!E92+Dados!O92)/2)</f>
        <v/>
      </c>
      <c r="S87" s="4" t="str">
        <f xml:space="preserve"> IF(ISBLANK(Dados!E92),"",_xlfn.VAR.P(Dados!E92, Dados!O92))</f>
        <v/>
      </c>
      <c r="T87" s="18" t="str">
        <f>IF(ISBLANK(Dados!E92),"",SQRT(S87))</f>
        <v/>
      </c>
      <c r="U87" s="9"/>
      <c r="V87" s="9"/>
      <c r="W87" s="9"/>
      <c r="X87" s="9"/>
      <c r="Y87" s="9"/>
    </row>
    <row r="88" spans="1:25" x14ac:dyDescent="0.25">
      <c r="A88" s="17" t="str">
        <f xml:space="preserve"> IF(ISBLANK(Dados!G93), "", ABS(Dados!G93-Dados!K93))</f>
        <v/>
      </c>
      <c r="B88" s="4" t="str">
        <f xml:space="preserve"> IF(ISBLANK(Dados!G93), "",A88/Dados!G93)</f>
        <v/>
      </c>
      <c r="C88" s="4" t="str">
        <f>IF(ISBLANK(Dados!G93),"",(Dados!G93+Dados!K93)/2)</f>
        <v/>
      </c>
      <c r="D88" s="4" t="str">
        <f xml:space="preserve"> IF(ISBLANK(Dados!G93),"",_xlfn.VAR.P(Dados!G93, Dados!K93))</f>
        <v/>
      </c>
      <c r="E88" s="18" t="str">
        <f>IF(ISBLANK(Dados!G93),"",SQRT(D88))</f>
        <v/>
      </c>
      <c r="F88" s="17" t="str">
        <f xml:space="preserve"> IF(OR(ISBLANK(Dados!I93),Dados!L93=0),"",ABS(Dados!I93-Dados!L93))</f>
        <v/>
      </c>
      <c r="G88" s="4" t="str">
        <f>IF(OR(ISBLANK(Dados!I93),Dados!L93=0),"",F88/Dados!I93)</f>
        <v/>
      </c>
      <c r="H88" s="4" t="str">
        <f>IF(OR(ISBLANK(Dados!I93),Dados!L93=0),"",(Dados!I93+Dados!L93)/2)</f>
        <v/>
      </c>
      <c r="I88" s="4" t="str">
        <f>IF(OR(ISBLANK(Dados!I93),Dados!L93=0),"",_xlfn.VAR.P(Dados!I93, Dados!L93))</f>
        <v/>
      </c>
      <c r="J88" s="18" t="str">
        <f>IF(OR(ISBLANK(Dados!I93),Dados!L93=0),"",SQRT(I88))</f>
        <v/>
      </c>
      <c r="K88" s="17" t="str">
        <f xml:space="preserve"> IF(OR(ISBLANK(Dados!H93),Dados!M93=0),"", ABS(Dados!H93-Dados!M93))</f>
        <v/>
      </c>
      <c r="L88" s="4" t="str">
        <f xml:space="preserve"> IF(OR(ISBLANK(Dados!H93),Dados!M93=0), "",K88/Dados!H93)</f>
        <v/>
      </c>
      <c r="M88" s="4" t="str">
        <f xml:space="preserve"> IF(OR(ISBLANK(Dados!H93),Dados!M93=0),"",(Dados!H93+Dados!M93)/2)</f>
        <v/>
      </c>
      <c r="N88" s="4" t="str">
        <f xml:space="preserve"> IF(OR(ISBLANK(Dados!H93),Dados!M93=0),"",_xlfn.VAR.P(Dados!H93, Dados!M93))</f>
        <v/>
      </c>
      <c r="O88" s="18" t="str">
        <f xml:space="preserve"> IF(OR(ISBLANK(Dados!H93),Dados!M93=0),"",SQRT(N88))</f>
        <v/>
      </c>
      <c r="P88" s="17" t="str">
        <f xml:space="preserve"> IF(ISBLANK(Dados!E93), "", ABS(Dados!E93-Dados!O93))</f>
        <v/>
      </c>
      <c r="Q88" s="4" t="str">
        <f xml:space="preserve"> IF(ISBLANK(Dados!E93), "", IF(Dados!E93=0, 0, P88/Dados!E93))</f>
        <v/>
      </c>
      <c r="R88" s="4" t="str">
        <f>IF(ISBLANK(Dados!E93),"",(Dados!E93+Dados!O93)/2)</f>
        <v/>
      </c>
      <c r="S88" s="4" t="str">
        <f xml:space="preserve"> IF(ISBLANK(Dados!E93),"",_xlfn.VAR.P(Dados!E93, Dados!O93))</f>
        <v/>
      </c>
      <c r="T88" s="18" t="str">
        <f>IF(ISBLANK(Dados!E93),"",SQRT(S88))</f>
        <v/>
      </c>
      <c r="U88" s="9"/>
      <c r="V88" s="9"/>
      <c r="W88" s="9"/>
      <c r="X88" s="9"/>
      <c r="Y88" s="9"/>
    </row>
    <row r="89" spans="1:25" x14ac:dyDescent="0.25">
      <c r="A89" s="17" t="str">
        <f xml:space="preserve"> IF(ISBLANK(Dados!G94), "", ABS(Dados!G94-Dados!K94))</f>
        <v/>
      </c>
      <c r="B89" s="4" t="str">
        <f xml:space="preserve"> IF(ISBLANK(Dados!G94), "",A89/Dados!G94)</f>
        <v/>
      </c>
      <c r="C89" s="4" t="str">
        <f>IF(ISBLANK(Dados!G94),"",(Dados!G94+Dados!K94)/2)</f>
        <v/>
      </c>
      <c r="D89" s="4" t="str">
        <f xml:space="preserve"> IF(ISBLANK(Dados!G94),"",_xlfn.VAR.P(Dados!G94, Dados!K94))</f>
        <v/>
      </c>
      <c r="E89" s="18" t="str">
        <f>IF(ISBLANK(Dados!G94),"",SQRT(D89))</f>
        <v/>
      </c>
      <c r="F89" s="17" t="str">
        <f xml:space="preserve"> IF(OR(ISBLANK(Dados!I94),Dados!L94=0),"",ABS(Dados!I94-Dados!L94))</f>
        <v/>
      </c>
      <c r="G89" s="4" t="str">
        <f>IF(OR(ISBLANK(Dados!I94),Dados!L94=0),"",F89/Dados!I94)</f>
        <v/>
      </c>
      <c r="H89" s="4" t="str">
        <f>IF(OR(ISBLANK(Dados!I94),Dados!L94=0),"",(Dados!I94+Dados!L94)/2)</f>
        <v/>
      </c>
      <c r="I89" s="4" t="str">
        <f>IF(OR(ISBLANK(Dados!I94),Dados!L94=0),"",_xlfn.VAR.P(Dados!I94, Dados!L94))</f>
        <v/>
      </c>
      <c r="J89" s="18" t="str">
        <f>IF(OR(ISBLANK(Dados!I94),Dados!L94=0),"",SQRT(I89))</f>
        <v/>
      </c>
      <c r="K89" s="17" t="str">
        <f xml:space="preserve"> IF(OR(ISBLANK(Dados!H94),Dados!M94=0),"", ABS(Dados!H94-Dados!M94))</f>
        <v/>
      </c>
      <c r="L89" s="4" t="str">
        <f xml:space="preserve"> IF(OR(ISBLANK(Dados!H94),Dados!M94=0), "",K89/Dados!H94)</f>
        <v/>
      </c>
      <c r="M89" s="4" t="str">
        <f xml:space="preserve"> IF(OR(ISBLANK(Dados!H94),Dados!M94=0),"",(Dados!H94+Dados!M94)/2)</f>
        <v/>
      </c>
      <c r="N89" s="4" t="str">
        <f xml:space="preserve"> IF(OR(ISBLANK(Dados!H94),Dados!M94=0),"",_xlfn.VAR.P(Dados!H94, Dados!M94))</f>
        <v/>
      </c>
      <c r="O89" s="18" t="str">
        <f xml:space="preserve"> IF(OR(ISBLANK(Dados!H94),Dados!M94=0),"",SQRT(N89))</f>
        <v/>
      </c>
      <c r="P89" s="17" t="str">
        <f xml:space="preserve"> IF(ISBLANK(Dados!E94), "", ABS(Dados!E94-Dados!O94))</f>
        <v/>
      </c>
      <c r="Q89" s="4" t="str">
        <f xml:space="preserve"> IF(ISBLANK(Dados!E94), "", IF(Dados!E94=0, 0, P89/Dados!E94))</f>
        <v/>
      </c>
      <c r="R89" s="4" t="str">
        <f>IF(ISBLANK(Dados!E94),"",(Dados!E94+Dados!O94)/2)</f>
        <v/>
      </c>
      <c r="S89" s="4" t="str">
        <f xml:space="preserve"> IF(ISBLANK(Dados!E94),"",_xlfn.VAR.P(Dados!E94, Dados!O94))</f>
        <v/>
      </c>
      <c r="T89" s="18" t="str">
        <f>IF(ISBLANK(Dados!E94),"",SQRT(S89))</f>
        <v/>
      </c>
      <c r="U89" s="9"/>
      <c r="V89" s="9"/>
      <c r="W89" s="9"/>
      <c r="X89" s="9"/>
      <c r="Y89" s="9"/>
    </row>
    <row r="90" spans="1:25" x14ac:dyDescent="0.25">
      <c r="A90" s="17" t="str">
        <f xml:space="preserve"> IF(ISBLANK(Dados!G95), "", ABS(Dados!G95-Dados!K95))</f>
        <v/>
      </c>
      <c r="B90" s="4" t="str">
        <f xml:space="preserve"> IF(ISBLANK(Dados!G95), "",A90/Dados!G95)</f>
        <v/>
      </c>
      <c r="C90" s="4" t="str">
        <f>IF(ISBLANK(Dados!G95),"",(Dados!G95+Dados!K95)/2)</f>
        <v/>
      </c>
      <c r="D90" s="4" t="str">
        <f xml:space="preserve"> IF(ISBLANK(Dados!G95),"",_xlfn.VAR.P(Dados!G95, Dados!K95))</f>
        <v/>
      </c>
      <c r="E90" s="18" t="str">
        <f>IF(ISBLANK(Dados!G95),"",SQRT(D90))</f>
        <v/>
      </c>
      <c r="F90" s="17" t="str">
        <f xml:space="preserve"> IF(OR(ISBLANK(Dados!I95),Dados!L95=0),"",ABS(Dados!I95-Dados!L95))</f>
        <v/>
      </c>
      <c r="G90" s="4" t="str">
        <f>IF(OR(ISBLANK(Dados!I95),Dados!L95=0),"",F90/Dados!I95)</f>
        <v/>
      </c>
      <c r="H90" s="4" t="str">
        <f>IF(OR(ISBLANK(Dados!I95),Dados!L95=0),"",(Dados!I95+Dados!L95)/2)</f>
        <v/>
      </c>
      <c r="I90" s="4" t="str">
        <f>IF(OR(ISBLANK(Dados!I95),Dados!L95=0),"",_xlfn.VAR.P(Dados!I95, Dados!L95))</f>
        <v/>
      </c>
      <c r="J90" s="18" t="str">
        <f>IF(OR(ISBLANK(Dados!I95),Dados!L95=0),"",SQRT(I90))</f>
        <v/>
      </c>
      <c r="K90" s="17" t="str">
        <f xml:space="preserve"> IF(OR(ISBLANK(Dados!H95),Dados!M95=0),"", ABS(Dados!H95-Dados!M95))</f>
        <v/>
      </c>
      <c r="L90" s="4" t="str">
        <f xml:space="preserve"> IF(OR(ISBLANK(Dados!H95),Dados!M95=0), "",K90/Dados!H95)</f>
        <v/>
      </c>
      <c r="M90" s="4" t="str">
        <f xml:space="preserve"> IF(OR(ISBLANK(Dados!H95),Dados!M95=0),"",(Dados!H95+Dados!M95)/2)</f>
        <v/>
      </c>
      <c r="N90" s="4" t="str">
        <f xml:space="preserve"> IF(OR(ISBLANK(Dados!H95),Dados!M95=0),"",_xlfn.VAR.P(Dados!H95, Dados!M95))</f>
        <v/>
      </c>
      <c r="O90" s="18" t="str">
        <f xml:space="preserve"> IF(OR(ISBLANK(Dados!H95),Dados!M95=0),"",SQRT(N90))</f>
        <v/>
      </c>
      <c r="P90" s="17" t="str">
        <f xml:space="preserve"> IF(ISBLANK(Dados!E95), "", ABS(Dados!E95-Dados!O95))</f>
        <v/>
      </c>
      <c r="Q90" s="4" t="str">
        <f xml:space="preserve"> IF(ISBLANK(Dados!E95), "", IF(Dados!E95=0, 0, P90/Dados!E95))</f>
        <v/>
      </c>
      <c r="R90" s="4" t="str">
        <f>IF(ISBLANK(Dados!E95),"",(Dados!E95+Dados!O95)/2)</f>
        <v/>
      </c>
      <c r="S90" s="4" t="str">
        <f xml:space="preserve"> IF(ISBLANK(Dados!E95),"",_xlfn.VAR.P(Dados!E95, Dados!O95))</f>
        <v/>
      </c>
      <c r="T90" s="18" t="str">
        <f>IF(ISBLANK(Dados!E95),"",SQRT(S90))</f>
        <v/>
      </c>
      <c r="U90" s="9"/>
      <c r="V90" s="9"/>
      <c r="W90" s="9"/>
      <c r="X90" s="9"/>
      <c r="Y90" s="9"/>
    </row>
    <row r="91" spans="1:25" x14ac:dyDescent="0.25">
      <c r="A91" s="17">
        <f xml:space="preserve"> IF(ISBLANK(Dados!G96), "", ABS(Dados!G96-Dados!K96))</f>
        <v>2.5</v>
      </c>
      <c r="B91" s="4">
        <f xml:space="preserve"> IF(ISBLANK(Dados!G96), "",A91/Dados!G96)</f>
        <v>0.11627906976744186</v>
      </c>
      <c r="C91" s="4">
        <f>IF(ISBLANK(Dados!G96),"",(Dados!G96+Dados!K96)/2)</f>
        <v>20.25</v>
      </c>
      <c r="D91" s="4">
        <f xml:space="preserve"> IF(ISBLANK(Dados!G96),"",_xlfn.VAR.P(Dados!G96, Dados!K96))</f>
        <v>1.5625</v>
      </c>
      <c r="E91" s="18">
        <f>IF(ISBLANK(Dados!G96),"",SQRT(D91))</f>
        <v>1.25</v>
      </c>
      <c r="F91" s="17">
        <f xml:space="preserve"> IF(OR(ISBLANK(Dados!I96),Dados!L96=0),"",ABS(Dados!I96-Dados!L96))</f>
        <v>7</v>
      </c>
      <c r="G91" s="4">
        <f>IF(OR(ISBLANK(Dados!I96),Dados!L96=0),"",F91/Dados!I96)</f>
        <v>8.1395348837209308E-2</v>
      </c>
      <c r="H91" s="4">
        <f>IF(OR(ISBLANK(Dados!I96),Dados!L96=0),"",(Dados!I96+Dados!L96)/2)</f>
        <v>89.5</v>
      </c>
      <c r="I91" s="4">
        <f>IF(OR(ISBLANK(Dados!I96),Dados!L96=0),"",_xlfn.VAR.P(Dados!I96, Dados!L96))</f>
        <v>12.25</v>
      </c>
      <c r="J91" s="18">
        <f>IF(OR(ISBLANK(Dados!I96),Dados!L96=0),"",SQRT(I91))</f>
        <v>3.5</v>
      </c>
      <c r="K91" s="17">
        <f xml:space="preserve"> IF(OR(ISBLANK(Dados!H96),Dados!M96=0),"", ABS(Dados!H96-Dados!M96))</f>
        <v>6.8999999999999773</v>
      </c>
      <c r="L91" s="4">
        <f xml:space="preserve"> IF(OR(ISBLANK(Dados!H96),Dados!M96=0), "",K91/Dados!H96)</f>
        <v>6.7786619510757217E-3</v>
      </c>
      <c r="M91" s="4">
        <f xml:space="preserve"> IF(OR(ISBLANK(Dados!H96),Dados!M96=0),"",(Dados!H96+Dados!M96)/2)</f>
        <v>1014.45</v>
      </c>
      <c r="N91" s="4">
        <f xml:space="preserve"> IF(OR(ISBLANK(Dados!H96),Dados!M96=0),"",_xlfn.VAR.P(Dados!H96, Dados!M96))</f>
        <v>11.902499999999922</v>
      </c>
      <c r="O91" s="18">
        <f xml:space="preserve"> IF(OR(ISBLANK(Dados!H96),Dados!M96=0),"",SQRT(N91))</f>
        <v>3.4499999999999886</v>
      </c>
      <c r="P91" s="17">
        <f xml:space="preserve"> IF(ISBLANK(Dados!E96), "", ABS(Dados!E96-Dados!O96))</f>
        <v>1</v>
      </c>
      <c r="Q91" s="4">
        <f xml:space="preserve"> IF(ISBLANK(Dados!E96), "", IF(Dados!E96=0, 0, P91/Dados!E96))</f>
        <v>0</v>
      </c>
      <c r="R91" s="4">
        <f>IF(ISBLANK(Dados!E96),"",(Dados!E96+Dados!O96)/2)</f>
        <v>0.5</v>
      </c>
      <c r="S91" s="4">
        <f xml:space="preserve"> IF(ISBLANK(Dados!E96),"",_xlfn.VAR.P(Dados!E96, Dados!O96))</f>
        <v>0.25</v>
      </c>
      <c r="T91" s="18">
        <f>IF(ISBLANK(Dados!E96),"",SQRT(S91))</f>
        <v>0.5</v>
      </c>
      <c r="U91" s="9"/>
      <c r="V91" s="9"/>
      <c r="W91" s="9"/>
      <c r="X91" s="9"/>
      <c r="Y91" s="9"/>
    </row>
    <row r="92" spans="1:25" x14ac:dyDescent="0.25">
      <c r="A92" s="17" t="str">
        <f xml:space="preserve"> IF(ISBLANK(Dados!G97), "", ABS(Dados!G97-Dados!K97))</f>
        <v/>
      </c>
      <c r="B92" s="4" t="str">
        <f xml:space="preserve"> IF(ISBLANK(Dados!G97), "",A92/Dados!G97)</f>
        <v/>
      </c>
      <c r="C92" s="4" t="str">
        <f>IF(ISBLANK(Dados!G97),"",(Dados!G97+Dados!K97)/2)</f>
        <v/>
      </c>
      <c r="D92" s="4" t="str">
        <f xml:space="preserve"> IF(ISBLANK(Dados!G97),"",_xlfn.VAR.P(Dados!G97, Dados!K97))</f>
        <v/>
      </c>
      <c r="E92" s="18" t="str">
        <f>IF(ISBLANK(Dados!G97),"",SQRT(D92))</f>
        <v/>
      </c>
      <c r="F92" s="17" t="str">
        <f xml:space="preserve"> IF(OR(ISBLANK(Dados!I97),Dados!L97=0),"",ABS(Dados!I97-Dados!L97))</f>
        <v/>
      </c>
      <c r="G92" s="4" t="str">
        <f>IF(OR(ISBLANK(Dados!I97),Dados!L97=0),"",F92/Dados!I97)</f>
        <v/>
      </c>
      <c r="H92" s="4" t="str">
        <f>IF(OR(ISBLANK(Dados!I97),Dados!L97=0),"",(Dados!I97+Dados!L97)/2)</f>
        <v/>
      </c>
      <c r="I92" s="4" t="str">
        <f>IF(OR(ISBLANK(Dados!I97),Dados!L97=0),"",_xlfn.VAR.P(Dados!I97, Dados!L97))</f>
        <v/>
      </c>
      <c r="J92" s="18" t="str">
        <f>IF(OR(ISBLANK(Dados!I97),Dados!L97=0),"",SQRT(I92))</f>
        <v/>
      </c>
      <c r="K92" s="17" t="str">
        <f xml:space="preserve"> IF(OR(ISBLANK(Dados!H97),Dados!M97=0),"", ABS(Dados!H97-Dados!M97))</f>
        <v/>
      </c>
      <c r="L92" s="4" t="str">
        <f xml:space="preserve"> IF(OR(ISBLANK(Dados!H97),Dados!M97=0), "",K92/Dados!H97)</f>
        <v/>
      </c>
      <c r="M92" s="4" t="str">
        <f xml:space="preserve"> IF(OR(ISBLANK(Dados!H97),Dados!M97=0),"",(Dados!H97+Dados!M97)/2)</f>
        <v/>
      </c>
      <c r="N92" s="4" t="str">
        <f xml:space="preserve"> IF(OR(ISBLANK(Dados!H97),Dados!M97=0),"",_xlfn.VAR.P(Dados!H97, Dados!M97))</f>
        <v/>
      </c>
      <c r="O92" s="18" t="str">
        <f xml:space="preserve"> IF(OR(ISBLANK(Dados!H97),Dados!M97=0),"",SQRT(N92))</f>
        <v/>
      </c>
      <c r="P92" s="17" t="str">
        <f xml:space="preserve"> IF(ISBLANK(Dados!E97), "", ABS(Dados!E97-Dados!O97))</f>
        <v/>
      </c>
      <c r="Q92" s="4" t="str">
        <f xml:space="preserve"> IF(ISBLANK(Dados!E97), "", IF(Dados!E97=0, 0, P92/Dados!E97))</f>
        <v/>
      </c>
      <c r="R92" s="4" t="str">
        <f>IF(ISBLANK(Dados!E97),"",(Dados!E97+Dados!O97)/2)</f>
        <v/>
      </c>
      <c r="S92" s="4" t="str">
        <f xml:space="preserve"> IF(ISBLANK(Dados!E97),"",_xlfn.VAR.P(Dados!E97, Dados!O97))</f>
        <v/>
      </c>
      <c r="T92" s="18" t="str">
        <f>IF(ISBLANK(Dados!E97),"",SQRT(S92))</f>
        <v/>
      </c>
      <c r="U92" s="9"/>
      <c r="V92" s="9"/>
      <c r="W92" s="9"/>
      <c r="X92" s="9"/>
      <c r="Y92" s="9"/>
    </row>
    <row r="93" spans="1:25" x14ac:dyDescent="0.25">
      <c r="A93" s="17" t="str">
        <f xml:space="preserve"> IF(ISBLANK(Dados!G98), "", ABS(Dados!G98-Dados!K98))</f>
        <v/>
      </c>
      <c r="B93" s="4" t="str">
        <f xml:space="preserve"> IF(ISBLANK(Dados!G98), "",A93/Dados!G98)</f>
        <v/>
      </c>
      <c r="C93" s="4" t="str">
        <f>IF(ISBLANK(Dados!G98),"",(Dados!G98+Dados!K98)/2)</f>
        <v/>
      </c>
      <c r="D93" s="4" t="str">
        <f xml:space="preserve"> IF(ISBLANK(Dados!G98),"",_xlfn.VAR.P(Dados!G98, Dados!K98))</f>
        <v/>
      </c>
      <c r="E93" s="18" t="str">
        <f>IF(ISBLANK(Dados!G98),"",SQRT(D93))</f>
        <v/>
      </c>
      <c r="F93" s="17" t="str">
        <f xml:space="preserve"> IF(OR(ISBLANK(Dados!I98),Dados!L98=0),"",ABS(Dados!I98-Dados!L98))</f>
        <v/>
      </c>
      <c r="G93" s="4" t="str">
        <f>IF(OR(ISBLANK(Dados!I98),Dados!L98=0),"",F93/Dados!I98)</f>
        <v/>
      </c>
      <c r="H93" s="4" t="str">
        <f>IF(OR(ISBLANK(Dados!I98),Dados!L98=0),"",(Dados!I98+Dados!L98)/2)</f>
        <v/>
      </c>
      <c r="I93" s="4" t="str">
        <f>IF(OR(ISBLANK(Dados!I98),Dados!L98=0),"",_xlfn.VAR.P(Dados!I98, Dados!L98))</f>
        <v/>
      </c>
      <c r="J93" s="18" t="str">
        <f>IF(OR(ISBLANK(Dados!I98),Dados!L98=0),"",SQRT(I93))</f>
        <v/>
      </c>
      <c r="K93" s="17" t="str">
        <f xml:space="preserve"> IF(OR(ISBLANK(Dados!H98),Dados!M98=0),"", ABS(Dados!H98-Dados!M98))</f>
        <v/>
      </c>
      <c r="L93" s="4" t="str">
        <f xml:space="preserve"> IF(OR(ISBLANK(Dados!H98),Dados!M98=0), "",K93/Dados!H98)</f>
        <v/>
      </c>
      <c r="M93" s="4" t="str">
        <f xml:space="preserve"> IF(OR(ISBLANK(Dados!H98),Dados!M98=0),"",(Dados!H98+Dados!M98)/2)</f>
        <v/>
      </c>
      <c r="N93" s="4" t="str">
        <f xml:space="preserve"> IF(OR(ISBLANK(Dados!H98),Dados!M98=0),"",_xlfn.VAR.P(Dados!H98, Dados!M98))</f>
        <v/>
      </c>
      <c r="O93" s="18" t="str">
        <f xml:space="preserve"> IF(OR(ISBLANK(Dados!H98),Dados!M98=0),"",SQRT(N93))</f>
        <v/>
      </c>
      <c r="P93" s="17" t="str">
        <f xml:space="preserve"> IF(ISBLANK(Dados!E98), "", ABS(Dados!E98-Dados!O98))</f>
        <v/>
      </c>
      <c r="Q93" s="4" t="str">
        <f xml:space="preserve"> IF(ISBLANK(Dados!E98), "", IF(Dados!E98=0, 0, P93/Dados!E98))</f>
        <v/>
      </c>
      <c r="R93" s="4" t="str">
        <f>IF(ISBLANK(Dados!E98),"",(Dados!E98+Dados!O98)/2)</f>
        <v/>
      </c>
      <c r="S93" s="4" t="str">
        <f xml:space="preserve"> IF(ISBLANK(Dados!E98),"",_xlfn.VAR.P(Dados!E98, Dados!O98))</f>
        <v/>
      </c>
      <c r="T93" s="18" t="str">
        <f>IF(ISBLANK(Dados!E98),"",SQRT(S93))</f>
        <v/>
      </c>
      <c r="U93" s="9"/>
      <c r="V93" s="9"/>
      <c r="W93" s="9"/>
      <c r="X93" s="9"/>
      <c r="Y93" s="9"/>
    </row>
    <row r="94" spans="1:25" x14ac:dyDescent="0.25">
      <c r="A94" s="17" t="str">
        <f xml:space="preserve"> IF(ISBLANK(Dados!G99), "", ABS(Dados!G99-Dados!K99))</f>
        <v/>
      </c>
      <c r="B94" s="4" t="str">
        <f xml:space="preserve"> IF(ISBLANK(Dados!G99), "",A94/Dados!G99)</f>
        <v/>
      </c>
      <c r="C94" s="4" t="str">
        <f>IF(ISBLANK(Dados!G99),"",(Dados!G99+Dados!K99)/2)</f>
        <v/>
      </c>
      <c r="D94" s="4" t="str">
        <f xml:space="preserve"> IF(ISBLANK(Dados!G99),"",_xlfn.VAR.P(Dados!G99, Dados!K99))</f>
        <v/>
      </c>
      <c r="E94" s="18" t="str">
        <f>IF(ISBLANK(Dados!G99),"",SQRT(D94))</f>
        <v/>
      </c>
      <c r="F94" s="17" t="str">
        <f xml:space="preserve"> IF(OR(ISBLANK(Dados!I99),Dados!L99=0),"",ABS(Dados!I99-Dados!L99))</f>
        <v/>
      </c>
      <c r="G94" s="4" t="str">
        <f>IF(OR(ISBLANK(Dados!I99),Dados!L99=0),"",F94/Dados!I99)</f>
        <v/>
      </c>
      <c r="H94" s="4" t="str">
        <f>IF(OR(ISBLANK(Dados!I99),Dados!L99=0),"",(Dados!I99+Dados!L99)/2)</f>
        <v/>
      </c>
      <c r="I94" s="4" t="str">
        <f>IF(OR(ISBLANK(Dados!I99),Dados!L99=0),"",_xlfn.VAR.P(Dados!I99, Dados!L99))</f>
        <v/>
      </c>
      <c r="J94" s="18" t="str">
        <f>IF(OR(ISBLANK(Dados!I99),Dados!L99=0),"",SQRT(I94))</f>
        <v/>
      </c>
      <c r="K94" s="17" t="str">
        <f xml:space="preserve"> IF(OR(ISBLANK(Dados!H99),Dados!M99=0),"", ABS(Dados!H99-Dados!M99))</f>
        <v/>
      </c>
      <c r="L94" s="4" t="str">
        <f xml:space="preserve"> IF(OR(ISBLANK(Dados!H99),Dados!M99=0), "",K94/Dados!H99)</f>
        <v/>
      </c>
      <c r="M94" s="4" t="str">
        <f xml:space="preserve"> IF(OR(ISBLANK(Dados!H99),Dados!M99=0),"",(Dados!H99+Dados!M99)/2)</f>
        <v/>
      </c>
      <c r="N94" s="4" t="str">
        <f xml:space="preserve"> IF(OR(ISBLANK(Dados!H99),Dados!M99=0),"",_xlfn.VAR.P(Dados!H99, Dados!M99))</f>
        <v/>
      </c>
      <c r="O94" s="18" t="str">
        <f xml:space="preserve"> IF(OR(ISBLANK(Dados!H99),Dados!M99=0),"",SQRT(N94))</f>
        <v/>
      </c>
      <c r="P94" s="17" t="str">
        <f xml:space="preserve"> IF(ISBLANK(Dados!E99), "", ABS(Dados!E99-Dados!O99))</f>
        <v/>
      </c>
      <c r="Q94" s="4" t="str">
        <f xml:space="preserve"> IF(ISBLANK(Dados!E99), "", IF(Dados!E99=0, 0, P94/Dados!E99))</f>
        <v/>
      </c>
      <c r="R94" s="4" t="str">
        <f>IF(ISBLANK(Dados!E99),"",(Dados!E99+Dados!O99)/2)</f>
        <v/>
      </c>
      <c r="S94" s="4" t="str">
        <f xml:space="preserve"> IF(ISBLANK(Dados!E99),"",_xlfn.VAR.P(Dados!E99, Dados!O99))</f>
        <v/>
      </c>
      <c r="T94" s="18" t="str">
        <f>IF(ISBLANK(Dados!E99),"",SQRT(S94))</f>
        <v/>
      </c>
      <c r="U94" s="9"/>
      <c r="V94" s="9"/>
      <c r="W94" s="9"/>
      <c r="X94" s="9"/>
      <c r="Y94" s="9"/>
    </row>
    <row r="95" spans="1:25" x14ac:dyDescent="0.25">
      <c r="A95" s="17">
        <f xml:space="preserve"> IF(ISBLANK(Dados!G100), "", ABS(Dados!G100-Dados!K100))</f>
        <v>2.6999999999999993</v>
      </c>
      <c r="B95" s="4">
        <f xml:space="preserve"> IF(ISBLANK(Dados!G100), "",A95/Dados!G100)</f>
        <v>0.12442396313364053</v>
      </c>
      <c r="C95" s="4">
        <f>IF(ISBLANK(Dados!G100),"",(Dados!G100+Dados!K100)/2)</f>
        <v>20.350000000000001</v>
      </c>
      <c r="D95" s="4">
        <f xml:space="preserve"> IF(ISBLANK(Dados!G100),"",_xlfn.VAR.P(Dados!G100, Dados!K100))</f>
        <v>1.8224999999999989</v>
      </c>
      <c r="E95" s="18">
        <f>IF(ISBLANK(Dados!G100),"",SQRT(D95))</f>
        <v>1.3499999999999996</v>
      </c>
      <c r="F95" s="17">
        <f xml:space="preserve"> IF(OR(ISBLANK(Dados!I100),Dados!L100=0),"",ABS(Dados!I100-Dados!L100))</f>
        <v>7</v>
      </c>
      <c r="G95" s="4">
        <f>IF(OR(ISBLANK(Dados!I100),Dados!L100=0),"",F95/Dados!I100)</f>
        <v>8.1395348837209308E-2</v>
      </c>
      <c r="H95" s="4">
        <f>IF(OR(ISBLANK(Dados!I100),Dados!L100=0),"",(Dados!I100+Dados!L100)/2)</f>
        <v>89.5</v>
      </c>
      <c r="I95" s="4">
        <f>IF(OR(ISBLANK(Dados!I100),Dados!L100=0),"",_xlfn.VAR.P(Dados!I100, Dados!L100))</f>
        <v>12.25</v>
      </c>
      <c r="J95" s="18">
        <f>IF(OR(ISBLANK(Dados!I100),Dados!L100=0),"",SQRT(I95))</f>
        <v>3.5</v>
      </c>
      <c r="K95" s="17">
        <f xml:space="preserve"> IF(OR(ISBLANK(Dados!H100),Dados!M100=0),"", ABS(Dados!H100-Dados!M100))</f>
        <v>5.5</v>
      </c>
      <c r="L95" s="4">
        <f xml:space="preserve"> IF(OR(ISBLANK(Dados!H100),Dados!M100=0), "",K95/Dados!H100)</f>
        <v>5.4054054054054057E-3</v>
      </c>
      <c r="M95" s="4">
        <f xml:space="preserve"> IF(OR(ISBLANK(Dados!H100),Dados!M100=0),"",(Dados!H100+Dados!M100)/2)</f>
        <v>1014.75</v>
      </c>
      <c r="N95" s="4">
        <f xml:space="preserve"> IF(OR(ISBLANK(Dados!H100),Dados!M100=0),"",_xlfn.VAR.P(Dados!H100, Dados!M100))</f>
        <v>7.5625</v>
      </c>
      <c r="O95" s="18">
        <f xml:space="preserve"> IF(OR(ISBLANK(Dados!H100),Dados!M100=0),"",SQRT(N95))</f>
        <v>2.75</v>
      </c>
      <c r="P95" s="17">
        <f xml:space="preserve"> IF(ISBLANK(Dados!E100), "", ABS(Dados!E100-Dados!O100))</f>
        <v>0</v>
      </c>
      <c r="Q95" s="4">
        <f xml:space="preserve"> IF(ISBLANK(Dados!E100), "", IF(Dados!E100=0, 0, P95/Dados!E100))</f>
        <v>0</v>
      </c>
      <c r="R95" s="4">
        <f>IF(ISBLANK(Dados!E100),"",(Dados!E100+Dados!O100)/2)</f>
        <v>0</v>
      </c>
      <c r="S95" s="4">
        <f xml:space="preserve"> IF(ISBLANK(Dados!E100),"",_xlfn.VAR.P(Dados!E100, Dados!O100))</f>
        <v>0</v>
      </c>
      <c r="T95" s="18">
        <f>IF(ISBLANK(Dados!E100),"",SQRT(S95))</f>
        <v>0</v>
      </c>
      <c r="U95" s="9"/>
      <c r="V95" s="9"/>
      <c r="W95" s="9"/>
      <c r="X95" s="9"/>
      <c r="Y95" s="9"/>
    </row>
    <row r="96" spans="1:25" x14ac:dyDescent="0.25">
      <c r="A96" s="17">
        <f xml:space="preserve"> IF(ISBLANK(Dados!G101), "", ABS(Dados!G101-Dados!K101))</f>
        <v>2.8000000000000007</v>
      </c>
      <c r="B96" s="4">
        <f xml:space="preserve"> IF(ISBLANK(Dados!G101), "",A96/Dados!G101)</f>
        <v>0.1284403669724771</v>
      </c>
      <c r="C96" s="4">
        <f>IF(ISBLANK(Dados!G101),"",(Dados!G101+Dados!K101)/2)</f>
        <v>20.399999999999999</v>
      </c>
      <c r="D96" s="4">
        <f xml:space="preserve"> IF(ISBLANK(Dados!G101),"",_xlfn.VAR.P(Dados!G101, Dados!K101))</f>
        <v>1.9600000000000009</v>
      </c>
      <c r="E96" s="18">
        <f>IF(ISBLANK(Dados!G101),"",SQRT(D96))</f>
        <v>1.4000000000000004</v>
      </c>
      <c r="F96" s="17">
        <f xml:space="preserve"> IF(OR(ISBLANK(Dados!I101),Dados!L101=0),"",ABS(Dados!I101-Dados!L101))</f>
        <v>6</v>
      </c>
      <c r="G96" s="4">
        <f>IF(OR(ISBLANK(Dados!I101),Dados!L101=0),"",F96/Dados!I101)</f>
        <v>6.8965517241379309E-2</v>
      </c>
      <c r="H96" s="4">
        <f>IF(OR(ISBLANK(Dados!I101),Dados!L101=0),"",(Dados!I101+Dados!L101)/2)</f>
        <v>90</v>
      </c>
      <c r="I96" s="4">
        <f>IF(OR(ISBLANK(Dados!I101),Dados!L101=0),"",_xlfn.VAR.P(Dados!I101, Dados!L101))</f>
        <v>9</v>
      </c>
      <c r="J96" s="18">
        <f>IF(OR(ISBLANK(Dados!I101),Dados!L101=0),"",SQRT(I96))</f>
        <v>3</v>
      </c>
      <c r="K96" s="17">
        <f xml:space="preserve"> IF(OR(ISBLANK(Dados!H101),Dados!M101=0),"", ABS(Dados!H101-Dados!M101))</f>
        <v>5.2999999999999545</v>
      </c>
      <c r="L96" s="4">
        <f xml:space="preserve"> IF(OR(ISBLANK(Dados!H101),Dados!M101=0), "",K96/Dados!H101)</f>
        <v>5.209869261771311E-3</v>
      </c>
      <c r="M96" s="4">
        <f xml:space="preserve"> IF(OR(ISBLANK(Dados!H101),Dados!M101=0),"",(Dados!H101+Dados!M101)/2)</f>
        <v>1014.65</v>
      </c>
      <c r="N96" s="4">
        <f xml:space="preserve"> IF(OR(ISBLANK(Dados!H101),Dados!M101=0),"",_xlfn.VAR.P(Dados!H101, Dados!M101))</f>
        <v>7.0224999999998792</v>
      </c>
      <c r="O96" s="18">
        <f xml:space="preserve"> IF(OR(ISBLANK(Dados!H101),Dados!M101=0),"",SQRT(N96))</f>
        <v>2.6499999999999773</v>
      </c>
      <c r="P96" s="17">
        <f xml:space="preserve"> IF(ISBLANK(Dados!E101), "", ABS(Dados!E101-Dados!O101))</f>
        <v>1</v>
      </c>
      <c r="Q96" s="4">
        <f xml:space="preserve"> IF(ISBLANK(Dados!E101), "", IF(Dados!E101=0, 0, P96/Dados!E101))</f>
        <v>0</v>
      </c>
      <c r="R96" s="4">
        <f>IF(ISBLANK(Dados!E101),"",(Dados!E101+Dados!O101)/2)</f>
        <v>0.5</v>
      </c>
      <c r="S96" s="4">
        <f xml:space="preserve"> IF(ISBLANK(Dados!E101),"",_xlfn.VAR.P(Dados!E101, Dados!O101))</f>
        <v>0.25</v>
      </c>
      <c r="T96" s="18">
        <f>IF(ISBLANK(Dados!E101),"",SQRT(S96))</f>
        <v>0.5</v>
      </c>
      <c r="U96" s="9"/>
      <c r="V96" s="9"/>
      <c r="W96" s="9"/>
      <c r="X96" s="9"/>
      <c r="Y96" s="9"/>
    </row>
    <row r="97" spans="1:25" x14ac:dyDescent="0.25">
      <c r="A97" s="17" t="str">
        <f xml:space="preserve"> IF(ISBLANK(Dados!G102), "", ABS(Dados!G102-Dados!K102))</f>
        <v/>
      </c>
      <c r="B97" s="4" t="str">
        <f xml:space="preserve"> IF(ISBLANK(Dados!G102), "",A97/Dados!G102)</f>
        <v/>
      </c>
      <c r="C97" s="4" t="str">
        <f>IF(ISBLANK(Dados!G102),"",(Dados!G102+Dados!K102)/2)</f>
        <v/>
      </c>
      <c r="D97" s="4" t="str">
        <f xml:space="preserve"> IF(ISBLANK(Dados!G102),"",_xlfn.VAR.P(Dados!G102, Dados!K102))</f>
        <v/>
      </c>
      <c r="E97" s="18" t="str">
        <f>IF(ISBLANK(Dados!G102),"",SQRT(D97))</f>
        <v/>
      </c>
      <c r="F97" s="17" t="str">
        <f xml:space="preserve"> IF(OR(ISBLANK(Dados!I102),Dados!L102=0),"",ABS(Dados!I102-Dados!L102))</f>
        <v/>
      </c>
      <c r="G97" s="4" t="str">
        <f>IF(OR(ISBLANK(Dados!I102),Dados!L102=0),"",F97/Dados!I102)</f>
        <v/>
      </c>
      <c r="H97" s="4" t="str">
        <f>IF(OR(ISBLANK(Dados!I102),Dados!L102=0),"",(Dados!I102+Dados!L102)/2)</f>
        <v/>
      </c>
      <c r="I97" s="4" t="str">
        <f>IF(OR(ISBLANK(Dados!I102),Dados!L102=0),"",_xlfn.VAR.P(Dados!I102, Dados!L102))</f>
        <v/>
      </c>
      <c r="J97" s="18" t="str">
        <f>IF(OR(ISBLANK(Dados!I102),Dados!L102=0),"",SQRT(I97))</f>
        <v/>
      </c>
      <c r="K97" s="17" t="str">
        <f xml:space="preserve"> IF(OR(ISBLANK(Dados!H102),Dados!M102=0),"", ABS(Dados!H102-Dados!M102))</f>
        <v/>
      </c>
      <c r="L97" s="4" t="str">
        <f xml:space="preserve"> IF(OR(ISBLANK(Dados!H102),Dados!M102=0), "",K97/Dados!H102)</f>
        <v/>
      </c>
      <c r="M97" s="4" t="str">
        <f xml:space="preserve"> IF(OR(ISBLANK(Dados!H102),Dados!M102=0),"",(Dados!H102+Dados!M102)/2)</f>
        <v/>
      </c>
      <c r="N97" s="4" t="str">
        <f xml:space="preserve"> IF(OR(ISBLANK(Dados!H102),Dados!M102=0),"",_xlfn.VAR.P(Dados!H102, Dados!M102))</f>
        <v/>
      </c>
      <c r="O97" s="18" t="str">
        <f xml:space="preserve"> IF(OR(ISBLANK(Dados!H102),Dados!M102=0),"",SQRT(N97))</f>
        <v/>
      </c>
      <c r="P97" s="17" t="str">
        <f xml:space="preserve"> IF(ISBLANK(Dados!E102), "", ABS(Dados!E102-Dados!O102))</f>
        <v/>
      </c>
      <c r="Q97" s="4" t="str">
        <f xml:space="preserve"> IF(ISBLANK(Dados!E102), "", IF(Dados!E102=0, 0, P97/Dados!E102))</f>
        <v/>
      </c>
      <c r="R97" s="4" t="str">
        <f>IF(ISBLANK(Dados!E102),"",(Dados!E102+Dados!O102)/2)</f>
        <v/>
      </c>
      <c r="S97" s="4" t="str">
        <f xml:space="preserve"> IF(ISBLANK(Dados!E102),"",_xlfn.VAR.P(Dados!E102, Dados!O102))</f>
        <v/>
      </c>
      <c r="T97" s="18" t="str">
        <f>IF(ISBLANK(Dados!E102),"",SQRT(S97))</f>
        <v/>
      </c>
      <c r="U97" s="9"/>
      <c r="V97" s="9"/>
      <c r="W97" s="9"/>
      <c r="X97" s="9"/>
      <c r="Y97" s="9"/>
    </row>
    <row r="98" spans="1:25" x14ac:dyDescent="0.25">
      <c r="A98" s="17" t="str">
        <f xml:space="preserve"> IF(ISBLANK(Dados!G103), "", ABS(Dados!G103-Dados!K103))</f>
        <v/>
      </c>
      <c r="B98" s="4" t="str">
        <f xml:space="preserve"> IF(ISBLANK(Dados!G103), "",A98/Dados!G103)</f>
        <v/>
      </c>
      <c r="C98" s="4" t="str">
        <f>IF(ISBLANK(Dados!G103),"",(Dados!G103+Dados!K103)/2)</f>
        <v/>
      </c>
      <c r="D98" s="4" t="str">
        <f xml:space="preserve"> IF(ISBLANK(Dados!G103),"",_xlfn.VAR.P(Dados!G103, Dados!K103))</f>
        <v/>
      </c>
      <c r="E98" s="18" t="str">
        <f>IF(ISBLANK(Dados!G103),"",SQRT(D98))</f>
        <v/>
      </c>
      <c r="F98" s="17" t="str">
        <f xml:space="preserve"> IF(OR(ISBLANK(Dados!I103),Dados!L103=0),"",ABS(Dados!I103-Dados!L103))</f>
        <v/>
      </c>
      <c r="G98" s="4" t="str">
        <f>IF(OR(ISBLANK(Dados!I103),Dados!L103=0),"",F98/Dados!I103)</f>
        <v/>
      </c>
      <c r="H98" s="4" t="str">
        <f>IF(OR(ISBLANK(Dados!I103),Dados!L103=0),"",(Dados!I103+Dados!L103)/2)</f>
        <v/>
      </c>
      <c r="I98" s="4" t="str">
        <f>IF(OR(ISBLANK(Dados!I103),Dados!L103=0),"",_xlfn.VAR.P(Dados!I103, Dados!L103))</f>
        <v/>
      </c>
      <c r="J98" s="18" t="str">
        <f>IF(OR(ISBLANK(Dados!I103),Dados!L103=0),"",SQRT(I98))</f>
        <v/>
      </c>
      <c r="K98" s="17" t="str">
        <f xml:space="preserve"> IF(OR(ISBLANK(Dados!H103),Dados!M103=0),"", ABS(Dados!H103-Dados!M103))</f>
        <v/>
      </c>
      <c r="L98" s="4" t="str">
        <f xml:space="preserve"> IF(OR(ISBLANK(Dados!H103),Dados!M103=0), "",K98/Dados!H103)</f>
        <v/>
      </c>
      <c r="M98" s="4" t="str">
        <f xml:space="preserve"> IF(OR(ISBLANK(Dados!H103),Dados!M103=0),"",(Dados!H103+Dados!M103)/2)</f>
        <v/>
      </c>
      <c r="N98" s="4" t="str">
        <f xml:space="preserve"> IF(OR(ISBLANK(Dados!H103),Dados!M103=0),"",_xlfn.VAR.P(Dados!H103, Dados!M103))</f>
        <v/>
      </c>
      <c r="O98" s="18" t="str">
        <f xml:space="preserve"> IF(OR(ISBLANK(Dados!H103),Dados!M103=0),"",SQRT(N98))</f>
        <v/>
      </c>
      <c r="P98" s="17" t="str">
        <f xml:space="preserve"> IF(ISBLANK(Dados!E103), "", ABS(Dados!E103-Dados!O103))</f>
        <v/>
      </c>
      <c r="Q98" s="4" t="str">
        <f xml:space="preserve"> IF(ISBLANK(Dados!E103), "", IF(Dados!E103=0, 0, P98/Dados!E103))</f>
        <v/>
      </c>
      <c r="R98" s="4" t="str">
        <f>IF(ISBLANK(Dados!E103),"",(Dados!E103+Dados!O103)/2)</f>
        <v/>
      </c>
      <c r="S98" s="4" t="str">
        <f xml:space="preserve"> IF(ISBLANK(Dados!E103),"",_xlfn.VAR.P(Dados!E103, Dados!O103))</f>
        <v/>
      </c>
      <c r="T98" s="18" t="str">
        <f>IF(ISBLANK(Dados!E103),"",SQRT(S98))</f>
        <v/>
      </c>
      <c r="U98" s="9"/>
      <c r="V98" s="9"/>
      <c r="W98" s="9"/>
      <c r="X98" s="9"/>
      <c r="Y98" s="9"/>
    </row>
    <row r="99" spans="1:25" x14ac:dyDescent="0.25">
      <c r="A99" s="17">
        <f xml:space="preserve"> IF(ISBLANK(Dados!G104), "", ABS(Dados!G104-Dados!K104))</f>
        <v>2.3999999999999986</v>
      </c>
      <c r="B99" s="4">
        <f xml:space="preserve"> IF(ISBLANK(Dados!G104), "",A99/Dados!G104)</f>
        <v>0.11214953271028032</v>
      </c>
      <c r="C99" s="4">
        <f>IF(ISBLANK(Dados!G104),"",(Dados!G104+Dados!K104)/2)</f>
        <v>20.2</v>
      </c>
      <c r="D99" s="4">
        <f xml:space="preserve"> IF(ISBLANK(Dados!G104),"",_xlfn.VAR.P(Dados!G104, Dados!K104))</f>
        <v>1.4399999999999984</v>
      </c>
      <c r="E99" s="18">
        <f>IF(ISBLANK(Dados!G104),"",SQRT(D99))</f>
        <v>1.1999999999999993</v>
      </c>
      <c r="F99" s="17">
        <f xml:space="preserve"> IF(OR(ISBLANK(Dados!I104),Dados!L104=0),"",ABS(Dados!I104-Dados!L104))</f>
        <v>7</v>
      </c>
      <c r="G99" s="4">
        <f>IF(OR(ISBLANK(Dados!I104),Dados!L104=0),"",F99/Dados!I104)</f>
        <v>8.1395348837209308E-2</v>
      </c>
      <c r="H99" s="4">
        <f>IF(OR(ISBLANK(Dados!I104),Dados!L104=0),"",(Dados!I104+Dados!L104)/2)</f>
        <v>89.5</v>
      </c>
      <c r="I99" s="4">
        <f>IF(OR(ISBLANK(Dados!I104),Dados!L104=0),"",_xlfn.VAR.P(Dados!I104, Dados!L104))</f>
        <v>12.25</v>
      </c>
      <c r="J99" s="18">
        <f>IF(OR(ISBLANK(Dados!I104),Dados!L104=0),"",SQRT(I99))</f>
        <v>3.5</v>
      </c>
      <c r="K99" s="17">
        <f xml:space="preserve"> IF(OR(ISBLANK(Dados!H104),Dados!M104=0),"", ABS(Dados!H104-Dados!M104))</f>
        <v>4.6000000000000227</v>
      </c>
      <c r="L99" s="4">
        <f xml:space="preserve"> IF(OR(ISBLANK(Dados!H104),Dados!M104=0), "",K99/Dados!H104)</f>
        <v>4.5248868778280764E-3</v>
      </c>
      <c r="M99" s="4">
        <f xml:space="preserve"> IF(OR(ISBLANK(Dados!H104),Dados!M104=0),"",(Dados!H104+Dados!M104)/2)</f>
        <v>1014.3</v>
      </c>
      <c r="N99" s="4">
        <f xml:space="preserve"> IF(OR(ISBLANK(Dados!H104),Dados!M104=0),"",_xlfn.VAR.P(Dados!H104, Dados!M104))</f>
        <v>5.2900000000000524</v>
      </c>
      <c r="O99" s="18">
        <f xml:space="preserve"> IF(OR(ISBLANK(Dados!H104),Dados!M104=0),"",SQRT(N99))</f>
        <v>2.3000000000000114</v>
      </c>
      <c r="P99" s="17">
        <f xml:space="preserve"> IF(ISBLANK(Dados!E104), "", ABS(Dados!E104-Dados!O104))</f>
        <v>1</v>
      </c>
      <c r="Q99" s="4">
        <f xml:space="preserve"> IF(ISBLANK(Dados!E104), "", IF(Dados!E104=0, 0, P99/Dados!E104))</f>
        <v>0</v>
      </c>
      <c r="R99" s="4">
        <f>IF(ISBLANK(Dados!E104),"",(Dados!E104+Dados!O104)/2)</f>
        <v>0.5</v>
      </c>
      <c r="S99" s="4">
        <f xml:space="preserve"> IF(ISBLANK(Dados!E104),"",_xlfn.VAR.P(Dados!E104, Dados!O104))</f>
        <v>0.25</v>
      </c>
      <c r="T99" s="18">
        <f>IF(ISBLANK(Dados!E104),"",SQRT(S99))</f>
        <v>0.5</v>
      </c>
      <c r="U99" s="9"/>
      <c r="V99" s="9"/>
      <c r="W99" s="9"/>
      <c r="X99" s="9"/>
      <c r="Y99" s="9"/>
    </row>
    <row r="100" spans="1:25" x14ac:dyDescent="0.25">
      <c r="A100" s="17" t="str">
        <f xml:space="preserve"> IF(ISBLANK(Dados!G105), "", ABS(Dados!G105-Dados!K105))</f>
        <v/>
      </c>
      <c r="B100" s="4" t="str">
        <f xml:space="preserve"> IF(ISBLANK(Dados!G105), "",A100/Dados!G105)</f>
        <v/>
      </c>
      <c r="C100" s="4" t="str">
        <f>IF(ISBLANK(Dados!G105),"",(Dados!G105+Dados!K105)/2)</f>
        <v/>
      </c>
      <c r="D100" s="4" t="str">
        <f xml:space="preserve"> IF(ISBLANK(Dados!G105),"",_xlfn.VAR.P(Dados!G105, Dados!K105))</f>
        <v/>
      </c>
      <c r="E100" s="18" t="str">
        <f>IF(ISBLANK(Dados!G105),"",SQRT(D100))</f>
        <v/>
      </c>
      <c r="F100" s="17" t="str">
        <f xml:space="preserve"> IF(OR(ISBLANK(Dados!I105),Dados!L105=0),"",ABS(Dados!I105-Dados!L105))</f>
        <v/>
      </c>
      <c r="G100" s="4" t="str">
        <f>IF(OR(ISBLANK(Dados!I105),Dados!L105=0),"",F100/Dados!I105)</f>
        <v/>
      </c>
      <c r="H100" s="4" t="str">
        <f>IF(OR(ISBLANK(Dados!I105),Dados!L105=0),"",(Dados!I105+Dados!L105)/2)</f>
        <v/>
      </c>
      <c r="I100" s="4" t="str">
        <f>IF(OR(ISBLANK(Dados!I105),Dados!L105=0),"",_xlfn.VAR.P(Dados!I105, Dados!L105))</f>
        <v/>
      </c>
      <c r="J100" s="18" t="str">
        <f>IF(OR(ISBLANK(Dados!I105),Dados!L105=0),"",SQRT(I100))</f>
        <v/>
      </c>
      <c r="K100" s="17" t="str">
        <f xml:space="preserve"> IF(OR(ISBLANK(Dados!H105),Dados!M105=0),"", ABS(Dados!H105-Dados!M105))</f>
        <v/>
      </c>
      <c r="L100" s="4" t="str">
        <f xml:space="preserve"> IF(OR(ISBLANK(Dados!H105),Dados!M105=0), "",K100/Dados!H105)</f>
        <v/>
      </c>
      <c r="M100" s="4" t="str">
        <f xml:space="preserve"> IF(OR(ISBLANK(Dados!H105),Dados!M105=0),"",(Dados!H105+Dados!M105)/2)</f>
        <v/>
      </c>
      <c r="N100" s="4" t="str">
        <f xml:space="preserve"> IF(OR(ISBLANK(Dados!H105),Dados!M105=0),"",_xlfn.VAR.P(Dados!H105, Dados!M105))</f>
        <v/>
      </c>
      <c r="O100" s="18" t="str">
        <f xml:space="preserve"> IF(OR(ISBLANK(Dados!H105),Dados!M105=0),"",SQRT(N100))</f>
        <v/>
      </c>
      <c r="P100" s="17" t="str">
        <f xml:space="preserve"> IF(ISBLANK(Dados!E105), "", ABS(Dados!E105-Dados!O105))</f>
        <v/>
      </c>
      <c r="Q100" s="4" t="str">
        <f xml:space="preserve"> IF(ISBLANK(Dados!E105), "", IF(Dados!E105=0, 0, P100/Dados!E105))</f>
        <v/>
      </c>
      <c r="R100" s="4" t="str">
        <f>IF(ISBLANK(Dados!E105),"",(Dados!E105+Dados!O105)/2)</f>
        <v/>
      </c>
      <c r="S100" s="4" t="str">
        <f xml:space="preserve"> IF(ISBLANK(Dados!E105),"",_xlfn.VAR.P(Dados!E105, Dados!O105))</f>
        <v/>
      </c>
      <c r="T100" s="18" t="str">
        <f>IF(ISBLANK(Dados!E105),"",SQRT(S100))</f>
        <v/>
      </c>
      <c r="U100" s="9"/>
      <c r="V100" s="9"/>
      <c r="W100" s="9"/>
      <c r="X100" s="9"/>
      <c r="Y100" s="9"/>
    </row>
    <row r="101" spans="1:25" x14ac:dyDescent="0.25">
      <c r="A101" s="17" t="str">
        <f xml:space="preserve"> IF(ISBLANK(Dados!G106), "", ABS(Dados!G106-Dados!K106))</f>
        <v/>
      </c>
      <c r="B101" s="4" t="str">
        <f xml:space="preserve"> IF(ISBLANK(Dados!G106), "",A101/Dados!G106)</f>
        <v/>
      </c>
      <c r="C101" s="4" t="str">
        <f>IF(ISBLANK(Dados!G106),"",(Dados!G106+Dados!K106)/2)</f>
        <v/>
      </c>
      <c r="D101" s="4" t="str">
        <f xml:space="preserve"> IF(ISBLANK(Dados!G106),"",_xlfn.VAR.P(Dados!G106, Dados!K106))</f>
        <v/>
      </c>
      <c r="E101" s="18" t="str">
        <f>IF(ISBLANK(Dados!G106),"",SQRT(D101))</f>
        <v/>
      </c>
      <c r="F101" s="17" t="str">
        <f xml:space="preserve"> IF(OR(ISBLANK(Dados!I106),Dados!L106=0),"",ABS(Dados!I106-Dados!L106))</f>
        <v/>
      </c>
      <c r="G101" s="4" t="str">
        <f>IF(OR(ISBLANK(Dados!I106),Dados!L106=0),"",F101/Dados!I106)</f>
        <v/>
      </c>
      <c r="H101" s="4" t="str">
        <f>IF(OR(ISBLANK(Dados!I106),Dados!L106=0),"",(Dados!I106+Dados!L106)/2)</f>
        <v/>
      </c>
      <c r="I101" s="4" t="str">
        <f>IF(OR(ISBLANK(Dados!I106),Dados!L106=0),"",_xlfn.VAR.P(Dados!I106, Dados!L106))</f>
        <v/>
      </c>
      <c r="J101" s="18" t="str">
        <f>IF(OR(ISBLANK(Dados!I106),Dados!L106=0),"",SQRT(I101))</f>
        <v/>
      </c>
      <c r="K101" s="17" t="str">
        <f xml:space="preserve"> IF(OR(ISBLANK(Dados!H106),Dados!M106=0),"", ABS(Dados!H106-Dados!M106))</f>
        <v/>
      </c>
      <c r="L101" s="4" t="str">
        <f xml:space="preserve"> IF(OR(ISBLANK(Dados!H106),Dados!M106=0), "",K101/Dados!H106)</f>
        <v/>
      </c>
      <c r="M101" s="4" t="str">
        <f xml:space="preserve"> IF(OR(ISBLANK(Dados!H106),Dados!M106=0),"",(Dados!H106+Dados!M106)/2)</f>
        <v/>
      </c>
      <c r="N101" s="4" t="str">
        <f xml:space="preserve"> IF(OR(ISBLANK(Dados!H106),Dados!M106=0),"",_xlfn.VAR.P(Dados!H106, Dados!M106))</f>
        <v/>
      </c>
      <c r="O101" s="18" t="str">
        <f xml:space="preserve"> IF(OR(ISBLANK(Dados!H106),Dados!M106=0),"",SQRT(N101))</f>
        <v/>
      </c>
      <c r="P101" s="17" t="str">
        <f xml:space="preserve"> IF(ISBLANK(Dados!E106), "", ABS(Dados!E106-Dados!O106))</f>
        <v/>
      </c>
      <c r="Q101" s="4" t="str">
        <f xml:space="preserve"> IF(ISBLANK(Dados!E106), "", IF(Dados!E106=0, 0, P101/Dados!E106))</f>
        <v/>
      </c>
      <c r="R101" s="4" t="str">
        <f>IF(ISBLANK(Dados!E106),"",(Dados!E106+Dados!O106)/2)</f>
        <v/>
      </c>
      <c r="S101" s="4" t="str">
        <f xml:space="preserve"> IF(ISBLANK(Dados!E106),"",_xlfn.VAR.P(Dados!E106, Dados!O106))</f>
        <v/>
      </c>
      <c r="T101" s="18" t="str">
        <f>IF(ISBLANK(Dados!E106),"",SQRT(S101))</f>
        <v/>
      </c>
      <c r="U101" s="9"/>
      <c r="V101" s="9"/>
      <c r="W101" s="9"/>
      <c r="X101" s="9"/>
      <c r="Y101" s="9"/>
    </row>
    <row r="102" spans="1:25" x14ac:dyDescent="0.25">
      <c r="A102" s="17">
        <f xml:space="preserve"> IF(ISBLANK(Dados!G107), "", ABS(Dados!G107-Dados!K107))</f>
        <v>2.6000000000000014</v>
      </c>
      <c r="B102" s="4">
        <f xml:space="preserve"> IF(ISBLANK(Dados!G107), "",A102/Dados!G107)</f>
        <v>0.12037037037037043</v>
      </c>
      <c r="C102" s="4">
        <f>IF(ISBLANK(Dados!G107),"",(Dados!G107+Dados!K107)/2)</f>
        <v>20.3</v>
      </c>
      <c r="D102" s="4">
        <f xml:space="preserve"> IF(ISBLANK(Dados!G107),"",_xlfn.VAR.P(Dados!G107, Dados!K107))</f>
        <v>1.6900000000000019</v>
      </c>
      <c r="E102" s="18">
        <f>IF(ISBLANK(Dados!G107),"",SQRT(D102))</f>
        <v>1.3000000000000007</v>
      </c>
      <c r="F102" s="17">
        <f xml:space="preserve"> IF(OR(ISBLANK(Dados!I107),Dados!L107=0),"",ABS(Dados!I107-Dados!L107))</f>
        <v>6</v>
      </c>
      <c r="G102" s="4">
        <f>IF(OR(ISBLANK(Dados!I107),Dados!L107=0),"",F102/Dados!I107)</f>
        <v>6.8965517241379309E-2</v>
      </c>
      <c r="H102" s="4">
        <f>IF(OR(ISBLANK(Dados!I107),Dados!L107=0),"",(Dados!I107+Dados!L107)/2)</f>
        <v>90</v>
      </c>
      <c r="I102" s="4">
        <f>IF(OR(ISBLANK(Dados!I107),Dados!L107=0),"",_xlfn.VAR.P(Dados!I107, Dados!L107))</f>
        <v>9</v>
      </c>
      <c r="J102" s="18">
        <f>IF(OR(ISBLANK(Dados!I107),Dados!L107=0),"",SQRT(I102))</f>
        <v>3</v>
      </c>
      <c r="K102" s="17">
        <f xml:space="preserve"> IF(OR(ISBLANK(Dados!H107),Dados!M107=0),"", ABS(Dados!H107-Dados!M107))</f>
        <v>4.1000000000000227</v>
      </c>
      <c r="L102" s="4">
        <f xml:space="preserve"> IF(OR(ISBLANK(Dados!H107),Dados!M107=0), "",K102/Dados!H107)</f>
        <v>4.0350359216612761E-3</v>
      </c>
      <c r="M102" s="4">
        <f xml:space="preserve"> IF(OR(ISBLANK(Dados!H107),Dados!M107=0),"",(Dados!H107+Dados!M107)/2)</f>
        <v>1014.05</v>
      </c>
      <c r="N102" s="4">
        <f xml:space="preserve"> IF(OR(ISBLANK(Dados!H107),Dados!M107=0),"",_xlfn.VAR.P(Dados!H107, Dados!M107))</f>
        <v>4.2025000000000468</v>
      </c>
      <c r="O102" s="18">
        <f xml:space="preserve"> IF(OR(ISBLANK(Dados!H107),Dados!M107=0),"",SQRT(N102))</f>
        <v>2.0500000000000114</v>
      </c>
      <c r="P102" s="17">
        <f xml:space="preserve"> IF(ISBLANK(Dados!E107), "", ABS(Dados!E107-Dados!O107))</f>
        <v>0.2</v>
      </c>
      <c r="Q102" s="4">
        <f xml:space="preserve"> IF(ISBLANK(Dados!E107), "", IF(Dados!E107=0, 0, P102/Dados!E107))</f>
        <v>1</v>
      </c>
      <c r="R102" s="4">
        <f>IF(ISBLANK(Dados!E107),"",(Dados!E107+Dados!O107)/2)</f>
        <v>0.1</v>
      </c>
      <c r="S102" s="4">
        <f xml:space="preserve"> IF(ISBLANK(Dados!E107),"",_xlfn.VAR.P(Dados!E107, Dados!O107))</f>
        <v>1.0000000000000002E-2</v>
      </c>
      <c r="T102" s="18">
        <f>IF(ISBLANK(Dados!E107),"",SQRT(S102))</f>
        <v>0.1</v>
      </c>
      <c r="U102" s="9"/>
      <c r="V102" s="9"/>
      <c r="W102" s="9"/>
      <c r="X102" s="9"/>
      <c r="Y102" s="9"/>
    </row>
    <row r="103" spans="1:25" x14ac:dyDescent="0.25">
      <c r="A103" s="17" t="str">
        <f xml:space="preserve"> IF(ISBLANK(Dados!G108), "", ABS(Dados!G108-Dados!K108))</f>
        <v/>
      </c>
      <c r="B103" s="4" t="str">
        <f xml:space="preserve"> IF(ISBLANK(Dados!G108), "",A103/Dados!G108)</f>
        <v/>
      </c>
      <c r="C103" s="4" t="str">
        <f>IF(ISBLANK(Dados!G108),"",(Dados!G108+Dados!K108)/2)</f>
        <v/>
      </c>
      <c r="D103" s="4" t="str">
        <f xml:space="preserve"> IF(ISBLANK(Dados!G108),"",_xlfn.VAR.P(Dados!G108, Dados!K108))</f>
        <v/>
      </c>
      <c r="E103" s="18" t="str">
        <f>IF(ISBLANK(Dados!G108),"",SQRT(D103))</f>
        <v/>
      </c>
      <c r="F103" s="17" t="str">
        <f xml:space="preserve"> IF(OR(ISBLANK(Dados!I108),Dados!L108=0),"",ABS(Dados!I108-Dados!L108))</f>
        <v/>
      </c>
      <c r="G103" s="4" t="str">
        <f>IF(OR(ISBLANK(Dados!I108),Dados!L108=0),"",F103/Dados!I108)</f>
        <v/>
      </c>
      <c r="H103" s="4" t="str">
        <f>IF(OR(ISBLANK(Dados!I108),Dados!L108=0),"",(Dados!I108+Dados!L108)/2)</f>
        <v/>
      </c>
      <c r="I103" s="4" t="str">
        <f>IF(OR(ISBLANK(Dados!I108),Dados!L108=0),"",_xlfn.VAR.P(Dados!I108, Dados!L108))</f>
        <v/>
      </c>
      <c r="J103" s="18" t="str">
        <f>IF(OR(ISBLANK(Dados!I108),Dados!L108=0),"",SQRT(I103))</f>
        <v/>
      </c>
      <c r="K103" s="17" t="str">
        <f xml:space="preserve"> IF(OR(ISBLANK(Dados!H108),Dados!M108=0),"", ABS(Dados!H108-Dados!M108))</f>
        <v/>
      </c>
      <c r="L103" s="4" t="str">
        <f xml:space="preserve"> IF(OR(ISBLANK(Dados!H108),Dados!M108=0), "",K103/Dados!H108)</f>
        <v/>
      </c>
      <c r="M103" s="4" t="str">
        <f xml:space="preserve"> IF(OR(ISBLANK(Dados!H108),Dados!M108=0),"",(Dados!H108+Dados!M108)/2)</f>
        <v/>
      </c>
      <c r="N103" s="4" t="str">
        <f xml:space="preserve"> IF(OR(ISBLANK(Dados!H108),Dados!M108=0),"",_xlfn.VAR.P(Dados!H108, Dados!M108))</f>
        <v/>
      </c>
      <c r="O103" s="18" t="str">
        <f xml:space="preserve"> IF(OR(ISBLANK(Dados!H108),Dados!M108=0),"",SQRT(N103))</f>
        <v/>
      </c>
      <c r="P103" s="17" t="str">
        <f xml:space="preserve"> IF(ISBLANK(Dados!E108), "", ABS(Dados!E108-Dados!O108))</f>
        <v/>
      </c>
      <c r="Q103" s="4" t="str">
        <f xml:space="preserve"> IF(ISBLANK(Dados!E108), "", IF(Dados!E108=0, 0, P103/Dados!E108))</f>
        <v/>
      </c>
      <c r="R103" s="4" t="str">
        <f>IF(ISBLANK(Dados!E108),"",(Dados!E108+Dados!O108)/2)</f>
        <v/>
      </c>
      <c r="S103" s="4" t="str">
        <f xml:space="preserve"> IF(ISBLANK(Dados!E108),"",_xlfn.VAR.P(Dados!E108, Dados!O108))</f>
        <v/>
      </c>
      <c r="T103" s="18" t="str">
        <f>IF(ISBLANK(Dados!E108),"",SQRT(S103))</f>
        <v/>
      </c>
      <c r="U103" s="9"/>
      <c r="V103" s="9"/>
      <c r="W103" s="9"/>
      <c r="X103" s="9"/>
      <c r="Y103" s="9"/>
    </row>
    <row r="104" spans="1:25" x14ac:dyDescent="0.25">
      <c r="A104" s="17" t="str">
        <f xml:space="preserve"> IF(ISBLANK(Dados!G109), "", ABS(Dados!G109-Dados!K109))</f>
        <v/>
      </c>
      <c r="B104" s="4" t="str">
        <f xml:space="preserve"> IF(ISBLANK(Dados!G109), "",A104/Dados!G109)</f>
        <v/>
      </c>
      <c r="C104" s="4" t="str">
        <f>IF(ISBLANK(Dados!G109),"",(Dados!G109+Dados!K109)/2)</f>
        <v/>
      </c>
      <c r="D104" s="4" t="str">
        <f xml:space="preserve"> IF(ISBLANK(Dados!G109),"",_xlfn.VAR.P(Dados!G109, Dados!K109))</f>
        <v/>
      </c>
      <c r="E104" s="18" t="str">
        <f>IF(ISBLANK(Dados!G109),"",SQRT(D104))</f>
        <v/>
      </c>
      <c r="F104" s="17" t="str">
        <f xml:space="preserve"> IF(OR(ISBLANK(Dados!I109),Dados!L109=0),"",ABS(Dados!I109-Dados!L109))</f>
        <v/>
      </c>
      <c r="G104" s="4" t="str">
        <f>IF(OR(ISBLANK(Dados!I109),Dados!L109=0),"",F104/Dados!I109)</f>
        <v/>
      </c>
      <c r="H104" s="4" t="str">
        <f>IF(OR(ISBLANK(Dados!I109),Dados!L109=0),"",(Dados!I109+Dados!L109)/2)</f>
        <v/>
      </c>
      <c r="I104" s="4" t="str">
        <f>IF(OR(ISBLANK(Dados!I109),Dados!L109=0),"",_xlfn.VAR.P(Dados!I109, Dados!L109))</f>
        <v/>
      </c>
      <c r="J104" s="18" t="str">
        <f>IF(OR(ISBLANK(Dados!I109),Dados!L109=0),"",SQRT(I104))</f>
        <v/>
      </c>
      <c r="K104" s="17" t="str">
        <f xml:space="preserve"> IF(OR(ISBLANK(Dados!H109),Dados!M109=0),"", ABS(Dados!H109-Dados!M109))</f>
        <v/>
      </c>
      <c r="L104" s="4" t="str">
        <f xml:space="preserve"> IF(OR(ISBLANK(Dados!H109),Dados!M109=0), "",K104/Dados!H109)</f>
        <v/>
      </c>
      <c r="M104" s="4" t="str">
        <f xml:space="preserve"> IF(OR(ISBLANK(Dados!H109),Dados!M109=0),"",(Dados!H109+Dados!M109)/2)</f>
        <v/>
      </c>
      <c r="N104" s="4" t="str">
        <f xml:space="preserve"> IF(OR(ISBLANK(Dados!H109),Dados!M109=0),"",_xlfn.VAR.P(Dados!H109, Dados!M109))</f>
        <v/>
      </c>
      <c r="O104" s="18" t="str">
        <f xml:space="preserve"> IF(OR(ISBLANK(Dados!H109),Dados!M109=0),"",SQRT(N104))</f>
        <v/>
      </c>
      <c r="P104" s="17" t="str">
        <f xml:space="preserve"> IF(ISBLANK(Dados!E109), "", ABS(Dados!E109-Dados!O109))</f>
        <v/>
      </c>
      <c r="Q104" s="4" t="str">
        <f xml:space="preserve"> IF(ISBLANK(Dados!E109), "", IF(Dados!E109=0, 0, P104/Dados!E109))</f>
        <v/>
      </c>
      <c r="R104" s="4" t="str">
        <f>IF(ISBLANK(Dados!E109),"",(Dados!E109+Dados!O109)/2)</f>
        <v/>
      </c>
      <c r="S104" s="4" t="str">
        <f xml:space="preserve"> IF(ISBLANK(Dados!E109),"",_xlfn.VAR.P(Dados!E109, Dados!O109))</f>
        <v/>
      </c>
      <c r="T104" s="18" t="str">
        <f>IF(ISBLANK(Dados!E109),"",SQRT(S104))</f>
        <v/>
      </c>
      <c r="U104" s="9"/>
      <c r="V104" s="9"/>
      <c r="W104" s="9"/>
      <c r="X104" s="9"/>
      <c r="Y104" s="9"/>
    </row>
    <row r="105" spans="1:25" x14ac:dyDescent="0.25">
      <c r="A105" s="17" t="str">
        <f xml:space="preserve"> IF(ISBLANK(Dados!G110), "", ABS(Dados!G110-Dados!K110))</f>
        <v/>
      </c>
      <c r="B105" s="4" t="str">
        <f xml:space="preserve"> IF(ISBLANK(Dados!G110), "",A105/Dados!G110)</f>
        <v/>
      </c>
      <c r="C105" s="4" t="str">
        <f>IF(ISBLANK(Dados!G110),"",(Dados!G110+Dados!K110)/2)</f>
        <v/>
      </c>
      <c r="D105" s="4" t="str">
        <f xml:space="preserve"> IF(ISBLANK(Dados!G110),"",_xlfn.VAR.P(Dados!G110, Dados!K110))</f>
        <v/>
      </c>
      <c r="E105" s="18" t="str">
        <f>IF(ISBLANK(Dados!G110),"",SQRT(D105))</f>
        <v/>
      </c>
      <c r="F105" s="17" t="str">
        <f xml:space="preserve"> IF(OR(ISBLANK(Dados!I110),Dados!L110=0),"",ABS(Dados!I110-Dados!L110))</f>
        <v/>
      </c>
      <c r="G105" s="4" t="str">
        <f>IF(OR(ISBLANK(Dados!I110),Dados!L110=0),"",F105/Dados!I110)</f>
        <v/>
      </c>
      <c r="H105" s="4" t="str">
        <f>IF(OR(ISBLANK(Dados!I110),Dados!L110=0),"",(Dados!I110+Dados!L110)/2)</f>
        <v/>
      </c>
      <c r="I105" s="4" t="str">
        <f>IF(OR(ISBLANK(Dados!I110),Dados!L110=0),"",_xlfn.VAR.P(Dados!I110, Dados!L110))</f>
        <v/>
      </c>
      <c r="J105" s="18" t="str">
        <f>IF(OR(ISBLANK(Dados!I110),Dados!L110=0),"",SQRT(I105))</f>
        <v/>
      </c>
      <c r="K105" s="17" t="str">
        <f xml:space="preserve"> IF(OR(ISBLANK(Dados!H110),Dados!M110=0),"", ABS(Dados!H110-Dados!M110))</f>
        <v/>
      </c>
      <c r="L105" s="4" t="str">
        <f xml:space="preserve"> IF(OR(ISBLANK(Dados!H110),Dados!M110=0), "",K105/Dados!H110)</f>
        <v/>
      </c>
      <c r="M105" s="4" t="str">
        <f xml:space="preserve"> IF(OR(ISBLANK(Dados!H110),Dados!M110=0),"",(Dados!H110+Dados!M110)/2)</f>
        <v/>
      </c>
      <c r="N105" s="4" t="str">
        <f xml:space="preserve"> IF(OR(ISBLANK(Dados!H110),Dados!M110=0),"",_xlfn.VAR.P(Dados!H110, Dados!M110))</f>
        <v/>
      </c>
      <c r="O105" s="18" t="str">
        <f xml:space="preserve"> IF(OR(ISBLANK(Dados!H110),Dados!M110=0),"",SQRT(N105))</f>
        <v/>
      </c>
      <c r="P105" s="17" t="str">
        <f xml:space="preserve"> IF(ISBLANK(Dados!E110), "", ABS(Dados!E110-Dados!O110))</f>
        <v/>
      </c>
      <c r="Q105" s="4" t="str">
        <f xml:space="preserve"> IF(ISBLANK(Dados!E110), "", IF(Dados!E110=0, 0, P105/Dados!E110))</f>
        <v/>
      </c>
      <c r="R105" s="4" t="str">
        <f>IF(ISBLANK(Dados!E110),"",(Dados!E110+Dados!O110)/2)</f>
        <v/>
      </c>
      <c r="S105" s="4" t="str">
        <f xml:space="preserve"> IF(ISBLANK(Dados!E110),"",_xlfn.VAR.P(Dados!E110, Dados!O110))</f>
        <v/>
      </c>
      <c r="T105" s="18" t="str">
        <f>IF(ISBLANK(Dados!E110),"",SQRT(S105))</f>
        <v/>
      </c>
      <c r="U105" s="9"/>
      <c r="V105" s="9"/>
      <c r="W105" s="9"/>
      <c r="X105" s="9"/>
      <c r="Y105" s="9"/>
    </row>
    <row r="106" spans="1:25" x14ac:dyDescent="0.25">
      <c r="A106" s="17" t="str">
        <f xml:space="preserve"> IF(ISBLANK(Dados!G111), "", ABS(Dados!G111-Dados!K111))</f>
        <v/>
      </c>
      <c r="B106" s="4" t="str">
        <f xml:space="preserve"> IF(ISBLANK(Dados!G111), "",A106/Dados!G111)</f>
        <v/>
      </c>
      <c r="C106" s="4" t="str">
        <f>IF(ISBLANK(Dados!G111),"",(Dados!G111+Dados!K111)/2)</f>
        <v/>
      </c>
      <c r="D106" s="4" t="str">
        <f xml:space="preserve"> IF(ISBLANK(Dados!G111),"",_xlfn.VAR.P(Dados!G111, Dados!K111))</f>
        <v/>
      </c>
      <c r="E106" s="18" t="str">
        <f>IF(ISBLANK(Dados!G111),"",SQRT(D106))</f>
        <v/>
      </c>
      <c r="F106" s="17" t="str">
        <f xml:space="preserve"> IF(OR(ISBLANK(Dados!I111),Dados!L111=0),"",ABS(Dados!I111-Dados!L111))</f>
        <v/>
      </c>
      <c r="G106" s="4" t="str">
        <f>IF(OR(ISBLANK(Dados!I111),Dados!L111=0),"",F106/Dados!I111)</f>
        <v/>
      </c>
      <c r="H106" s="4" t="str">
        <f>IF(OR(ISBLANK(Dados!I111),Dados!L111=0),"",(Dados!I111+Dados!L111)/2)</f>
        <v/>
      </c>
      <c r="I106" s="4" t="str">
        <f>IF(OR(ISBLANK(Dados!I111),Dados!L111=0),"",_xlfn.VAR.P(Dados!I111, Dados!L111))</f>
        <v/>
      </c>
      <c r="J106" s="18" t="str">
        <f>IF(OR(ISBLANK(Dados!I111),Dados!L111=0),"",SQRT(I106))</f>
        <v/>
      </c>
      <c r="K106" s="17" t="str">
        <f xml:space="preserve"> IF(OR(ISBLANK(Dados!H111),Dados!M111=0),"", ABS(Dados!H111-Dados!M111))</f>
        <v/>
      </c>
      <c r="L106" s="4" t="str">
        <f xml:space="preserve"> IF(OR(ISBLANK(Dados!H111),Dados!M111=0), "",K106/Dados!H111)</f>
        <v/>
      </c>
      <c r="M106" s="4" t="str">
        <f xml:space="preserve"> IF(OR(ISBLANK(Dados!H111),Dados!M111=0),"",(Dados!H111+Dados!M111)/2)</f>
        <v/>
      </c>
      <c r="N106" s="4" t="str">
        <f xml:space="preserve"> IF(OR(ISBLANK(Dados!H111),Dados!M111=0),"",_xlfn.VAR.P(Dados!H111, Dados!M111))</f>
        <v/>
      </c>
      <c r="O106" s="18" t="str">
        <f xml:space="preserve"> IF(OR(ISBLANK(Dados!H111),Dados!M111=0),"",SQRT(N106))</f>
        <v/>
      </c>
      <c r="P106" s="17" t="str">
        <f xml:space="preserve"> IF(ISBLANK(Dados!E111), "", ABS(Dados!E111-Dados!O111))</f>
        <v/>
      </c>
      <c r="Q106" s="4" t="str">
        <f xml:space="preserve"> IF(ISBLANK(Dados!E111), "", IF(Dados!E111=0, 0, P106/Dados!E111))</f>
        <v/>
      </c>
      <c r="R106" s="4" t="str">
        <f>IF(ISBLANK(Dados!E111),"",(Dados!E111+Dados!O111)/2)</f>
        <v/>
      </c>
      <c r="S106" s="4" t="str">
        <f xml:space="preserve"> IF(ISBLANK(Dados!E111),"",_xlfn.VAR.P(Dados!E111, Dados!O111))</f>
        <v/>
      </c>
      <c r="T106" s="18" t="str">
        <f>IF(ISBLANK(Dados!E111),"",SQRT(S106))</f>
        <v/>
      </c>
      <c r="U106" s="9"/>
      <c r="V106" s="9"/>
      <c r="W106" s="9"/>
      <c r="X106" s="9"/>
      <c r="Y106" s="9"/>
    </row>
    <row r="107" spans="1:25" x14ac:dyDescent="0.25">
      <c r="A107" s="17" t="str">
        <f xml:space="preserve"> IF(ISBLANK(Dados!G112), "", ABS(Dados!G112-Dados!K112))</f>
        <v/>
      </c>
      <c r="B107" s="4" t="str">
        <f xml:space="preserve"> IF(ISBLANK(Dados!G112), "",A107/Dados!G112)</f>
        <v/>
      </c>
      <c r="C107" s="4" t="str">
        <f>IF(ISBLANK(Dados!G112),"",(Dados!G112+Dados!K112)/2)</f>
        <v/>
      </c>
      <c r="D107" s="4" t="str">
        <f xml:space="preserve"> IF(ISBLANK(Dados!G112),"",_xlfn.VAR.P(Dados!G112, Dados!K112))</f>
        <v/>
      </c>
      <c r="E107" s="18" t="str">
        <f>IF(ISBLANK(Dados!G112),"",SQRT(D107))</f>
        <v/>
      </c>
      <c r="F107" s="17" t="str">
        <f xml:space="preserve"> IF(OR(ISBLANK(Dados!I112),Dados!L112=0),"",ABS(Dados!I112-Dados!L112))</f>
        <v/>
      </c>
      <c r="G107" s="4" t="str">
        <f>IF(OR(ISBLANK(Dados!I112),Dados!L112=0),"",F107/Dados!I112)</f>
        <v/>
      </c>
      <c r="H107" s="4" t="str">
        <f>IF(OR(ISBLANK(Dados!I112),Dados!L112=0),"",(Dados!I112+Dados!L112)/2)</f>
        <v/>
      </c>
      <c r="I107" s="4" t="str">
        <f>IF(OR(ISBLANK(Dados!I112),Dados!L112=0),"",_xlfn.VAR.P(Dados!I112, Dados!L112))</f>
        <v/>
      </c>
      <c r="J107" s="18" t="str">
        <f>IF(OR(ISBLANK(Dados!I112),Dados!L112=0),"",SQRT(I107))</f>
        <v/>
      </c>
      <c r="K107" s="17" t="str">
        <f xml:space="preserve"> IF(OR(ISBLANK(Dados!H112),Dados!M112=0),"", ABS(Dados!H112-Dados!M112))</f>
        <v/>
      </c>
      <c r="L107" s="4" t="str">
        <f xml:space="preserve"> IF(OR(ISBLANK(Dados!H112),Dados!M112=0), "",K107/Dados!H112)</f>
        <v/>
      </c>
      <c r="M107" s="4" t="str">
        <f xml:space="preserve"> IF(OR(ISBLANK(Dados!H112),Dados!M112=0),"",(Dados!H112+Dados!M112)/2)</f>
        <v/>
      </c>
      <c r="N107" s="4" t="str">
        <f xml:space="preserve"> IF(OR(ISBLANK(Dados!H112),Dados!M112=0),"",_xlfn.VAR.P(Dados!H112, Dados!M112))</f>
        <v/>
      </c>
      <c r="O107" s="18" t="str">
        <f xml:space="preserve"> IF(OR(ISBLANK(Dados!H112),Dados!M112=0),"",SQRT(N107))</f>
        <v/>
      </c>
      <c r="P107" s="17" t="str">
        <f xml:space="preserve"> IF(ISBLANK(Dados!E112), "", ABS(Dados!E112-Dados!O112))</f>
        <v/>
      </c>
      <c r="Q107" s="4" t="str">
        <f xml:space="preserve"> IF(ISBLANK(Dados!E112), "", IF(Dados!E112=0, 0, P107/Dados!E112))</f>
        <v/>
      </c>
      <c r="R107" s="4" t="str">
        <f>IF(ISBLANK(Dados!E112),"",(Dados!E112+Dados!O112)/2)</f>
        <v/>
      </c>
      <c r="S107" s="4" t="str">
        <f xml:space="preserve"> IF(ISBLANK(Dados!E112),"",_xlfn.VAR.P(Dados!E112, Dados!O112))</f>
        <v/>
      </c>
      <c r="T107" s="18" t="str">
        <f>IF(ISBLANK(Dados!E112),"",SQRT(S107))</f>
        <v/>
      </c>
      <c r="U107" s="9"/>
      <c r="V107" s="9"/>
      <c r="W107" s="9"/>
      <c r="X107" s="9"/>
      <c r="Y107" s="9"/>
    </row>
    <row r="108" spans="1:25" x14ac:dyDescent="0.25">
      <c r="A108" s="17" t="str">
        <f xml:space="preserve"> IF(ISBLANK(Dados!G113), "", ABS(Dados!G113-Dados!K113))</f>
        <v/>
      </c>
      <c r="B108" s="4" t="str">
        <f xml:space="preserve"> IF(ISBLANK(Dados!G113), "",A108/Dados!G113)</f>
        <v/>
      </c>
      <c r="C108" s="4" t="str">
        <f>IF(ISBLANK(Dados!G113),"",(Dados!G113+Dados!K113)/2)</f>
        <v/>
      </c>
      <c r="D108" s="4" t="str">
        <f xml:space="preserve"> IF(ISBLANK(Dados!G113),"",_xlfn.VAR.P(Dados!G113, Dados!K113))</f>
        <v/>
      </c>
      <c r="E108" s="18" t="str">
        <f>IF(ISBLANK(Dados!G113),"",SQRT(D108))</f>
        <v/>
      </c>
      <c r="F108" s="17" t="str">
        <f xml:space="preserve"> IF(OR(ISBLANK(Dados!I113),Dados!L113=0),"",ABS(Dados!I113-Dados!L113))</f>
        <v/>
      </c>
      <c r="G108" s="4" t="str">
        <f>IF(OR(ISBLANK(Dados!I113),Dados!L113=0),"",F108/Dados!I113)</f>
        <v/>
      </c>
      <c r="H108" s="4" t="str">
        <f>IF(OR(ISBLANK(Dados!I113),Dados!L113=0),"",(Dados!I113+Dados!L113)/2)</f>
        <v/>
      </c>
      <c r="I108" s="4" t="str">
        <f>IF(OR(ISBLANK(Dados!I113),Dados!L113=0),"",_xlfn.VAR.P(Dados!I113, Dados!L113))</f>
        <v/>
      </c>
      <c r="J108" s="18" t="str">
        <f>IF(OR(ISBLANK(Dados!I113),Dados!L113=0),"",SQRT(I108))</f>
        <v/>
      </c>
      <c r="K108" s="17" t="str">
        <f xml:space="preserve"> IF(OR(ISBLANK(Dados!H113),Dados!M113=0),"", ABS(Dados!H113-Dados!M113))</f>
        <v/>
      </c>
      <c r="L108" s="4" t="str">
        <f xml:space="preserve"> IF(OR(ISBLANK(Dados!H113),Dados!M113=0), "",K108/Dados!H113)</f>
        <v/>
      </c>
      <c r="M108" s="4" t="str">
        <f xml:space="preserve"> IF(OR(ISBLANK(Dados!H113),Dados!M113=0),"",(Dados!H113+Dados!M113)/2)</f>
        <v/>
      </c>
      <c r="N108" s="4" t="str">
        <f xml:space="preserve"> IF(OR(ISBLANK(Dados!H113),Dados!M113=0),"",_xlfn.VAR.P(Dados!H113, Dados!M113))</f>
        <v/>
      </c>
      <c r="O108" s="18" t="str">
        <f xml:space="preserve"> IF(OR(ISBLANK(Dados!H113),Dados!M113=0),"",SQRT(N108))</f>
        <v/>
      </c>
      <c r="P108" s="17" t="str">
        <f xml:space="preserve"> IF(ISBLANK(Dados!E113), "", ABS(Dados!E113-Dados!O113))</f>
        <v/>
      </c>
      <c r="Q108" s="4" t="str">
        <f xml:space="preserve"> IF(ISBLANK(Dados!E113), "", IF(Dados!E113=0, 0, P108/Dados!E113))</f>
        <v/>
      </c>
      <c r="R108" s="4" t="str">
        <f>IF(ISBLANK(Dados!E113),"",(Dados!E113+Dados!O113)/2)</f>
        <v/>
      </c>
      <c r="S108" s="4" t="str">
        <f xml:space="preserve"> IF(ISBLANK(Dados!E113),"",_xlfn.VAR.P(Dados!E113, Dados!O113))</f>
        <v/>
      </c>
      <c r="T108" s="18" t="str">
        <f>IF(ISBLANK(Dados!E113),"",SQRT(S108))</f>
        <v/>
      </c>
      <c r="U108" s="9"/>
      <c r="V108" s="9"/>
      <c r="W108" s="9"/>
      <c r="X108" s="9"/>
      <c r="Y108" s="9"/>
    </row>
    <row r="109" spans="1:25" x14ac:dyDescent="0.25">
      <c r="A109" s="17" t="str">
        <f xml:space="preserve"> IF(ISBLANK(Dados!G114), "", ABS(Dados!G114-Dados!K114))</f>
        <v/>
      </c>
      <c r="B109" s="4" t="str">
        <f xml:space="preserve"> IF(ISBLANK(Dados!G114), "",A109/Dados!G114)</f>
        <v/>
      </c>
      <c r="C109" s="4" t="str">
        <f>IF(ISBLANK(Dados!G114),"",(Dados!G114+Dados!K114)/2)</f>
        <v/>
      </c>
      <c r="D109" s="4" t="str">
        <f xml:space="preserve"> IF(ISBLANK(Dados!G114),"",_xlfn.VAR.P(Dados!G114, Dados!K114))</f>
        <v/>
      </c>
      <c r="E109" s="18" t="str">
        <f>IF(ISBLANK(Dados!G114),"",SQRT(D109))</f>
        <v/>
      </c>
      <c r="F109" s="17" t="str">
        <f xml:space="preserve"> IF(OR(ISBLANK(Dados!I114),Dados!L114=0),"",ABS(Dados!I114-Dados!L114))</f>
        <v/>
      </c>
      <c r="G109" s="4" t="str">
        <f>IF(OR(ISBLANK(Dados!I114),Dados!L114=0),"",F109/Dados!I114)</f>
        <v/>
      </c>
      <c r="H109" s="4" t="str">
        <f>IF(OR(ISBLANK(Dados!I114),Dados!L114=0),"",(Dados!I114+Dados!L114)/2)</f>
        <v/>
      </c>
      <c r="I109" s="4" t="str">
        <f>IF(OR(ISBLANK(Dados!I114),Dados!L114=0),"",_xlfn.VAR.P(Dados!I114, Dados!L114))</f>
        <v/>
      </c>
      <c r="J109" s="18" t="str">
        <f>IF(OR(ISBLANK(Dados!I114),Dados!L114=0),"",SQRT(I109))</f>
        <v/>
      </c>
      <c r="K109" s="17" t="str">
        <f xml:space="preserve"> IF(OR(ISBLANK(Dados!H114),Dados!M114=0),"", ABS(Dados!H114-Dados!M114))</f>
        <v/>
      </c>
      <c r="L109" s="4" t="str">
        <f xml:space="preserve"> IF(OR(ISBLANK(Dados!H114),Dados!M114=0), "",K109/Dados!H114)</f>
        <v/>
      </c>
      <c r="M109" s="4" t="str">
        <f xml:space="preserve"> IF(OR(ISBLANK(Dados!H114),Dados!M114=0),"",(Dados!H114+Dados!M114)/2)</f>
        <v/>
      </c>
      <c r="N109" s="4" t="str">
        <f xml:space="preserve"> IF(OR(ISBLANK(Dados!H114),Dados!M114=0),"",_xlfn.VAR.P(Dados!H114, Dados!M114))</f>
        <v/>
      </c>
      <c r="O109" s="18" t="str">
        <f xml:space="preserve"> IF(OR(ISBLANK(Dados!H114),Dados!M114=0),"",SQRT(N109))</f>
        <v/>
      </c>
      <c r="P109" s="17" t="str">
        <f xml:space="preserve"> IF(ISBLANK(Dados!E114), "", ABS(Dados!E114-Dados!O114))</f>
        <v/>
      </c>
      <c r="Q109" s="4" t="str">
        <f xml:space="preserve"> IF(ISBLANK(Dados!E114), "", IF(Dados!E114=0, 0, P109/Dados!E114))</f>
        <v/>
      </c>
      <c r="R109" s="4" t="str">
        <f>IF(ISBLANK(Dados!E114),"",(Dados!E114+Dados!O114)/2)</f>
        <v/>
      </c>
      <c r="S109" s="4" t="str">
        <f xml:space="preserve"> IF(ISBLANK(Dados!E114),"",_xlfn.VAR.P(Dados!E114, Dados!O114))</f>
        <v/>
      </c>
      <c r="T109" s="18" t="str">
        <f>IF(ISBLANK(Dados!E114),"",SQRT(S109))</f>
        <v/>
      </c>
      <c r="U109" s="9"/>
      <c r="V109" s="9"/>
      <c r="W109" s="9"/>
      <c r="X109" s="9"/>
      <c r="Y109" s="9"/>
    </row>
    <row r="110" spans="1:25" x14ac:dyDescent="0.25">
      <c r="A110" s="17" t="str">
        <f xml:space="preserve"> IF(ISBLANK(Dados!G115), "", ABS(Dados!G115-Dados!K115))</f>
        <v/>
      </c>
      <c r="B110" s="4" t="str">
        <f xml:space="preserve"> IF(ISBLANK(Dados!G115), "",A110/Dados!G115)</f>
        <v/>
      </c>
      <c r="C110" s="4" t="str">
        <f>IF(ISBLANK(Dados!G115),"",(Dados!G115+Dados!K115)/2)</f>
        <v/>
      </c>
      <c r="D110" s="4" t="str">
        <f xml:space="preserve"> IF(ISBLANK(Dados!G115),"",_xlfn.VAR.P(Dados!G115, Dados!K115))</f>
        <v/>
      </c>
      <c r="E110" s="18" t="str">
        <f>IF(ISBLANK(Dados!G115),"",SQRT(D110))</f>
        <v/>
      </c>
      <c r="F110" s="17" t="str">
        <f xml:space="preserve"> IF(OR(ISBLANK(Dados!I115),Dados!L115=0),"",ABS(Dados!I115-Dados!L115))</f>
        <v/>
      </c>
      <c r="G110" s="4" t="str">
        <f>IF(OR(ISBLANK(Dados!I115),Dados!L115=0),"",F110/Dados!I115)</f>
        <v/>
      </c>
      <c r="H110" s="4" t="str">
        <f>IF(OR(ISBLANK(Dados!I115),Dados!L115=0),"",(Dados!I115+Dados!L115)/2)</f>
        <v/>
      </c>
      <c r="I110" s="4" t="str">
        <f>IF(OR(ISBLANK(Dados!I115),Dados!L115=0),"",_xlfn.VAR.P(Dados!I115, Dados!L115))</f>
        <v/>
      </c>
      <c r="J110" s="18" t="str">
        <f>IF(OR(ISBLANK(Dados!I115),Dados!L115=0),"",SQRT(I110))</f>
        <v/>
      </c>
      <c r="K110" s="17" t="str">
        <f xml:space="preserve"> IF(OR(ISBLANK(Dados!H115),Dados!M115=0),"", ABS(Dados!H115-Dados!M115))</f>
        <v/>
      </c>
      <c r="L110" s="4" t="str">
        <f xml:space="preserve"> IF(OR(ISBLANK(Dados!H115),Dados!M115=0), "",K110/Dados!H115)</f>
        <v/>
      </c>
      <c r="M110" s="4" t="str">
        <f xml:space="preserve"> IF(OR(ISBLANK(Dados!H115),Dados!M115=0),"",(Dados!H115+Dados!M115)/2)</f>
        <v/>
      </c>
      <c r="N110" s="4" t="str">
        <f xml:space="preserve"> IF(OR(ISBLANK(Dados!H115),Dados!M115=0),"",_xlfn.VAR.P(Dados!H115, Dados!M115))</f>
        <v/>
      </c>
      <c r="O110" s="18" t="str">
        <f xml:space="preserve"> IF(OR(ISBLANK(Dados!H115),Dados!M115=0),"",SQRT(N110))</f>
        <v/>
      </c>
      <c r="P110" s="17" t="str">
        <f xml:space="preserve"> IF(ISBLANK(Dados!E115), "", ABS(Dados!E115-Dados!O115))</f>
        <v/>
      </c>
      <c r="Q110" s="4" t="str">
        <f xml:space="preserve"> IF(ISBLANK(Dados!E115), "", IF(Dados!E115=0, 0, P110/Dados!E115))</f>
        <v/>
      </c>
      <c r="R110" s="4" t="str">
        <f>IF(ISBLANK(Dados!E115),"",(Dados!E115+Dados!O115)/2)</f>
        <v/>
      </c>
      <c r="S110" s="4" t="str">
        <f xml:space="preserve"> IF(ISBLANK(Dados!E115),"",_xlfn.VAR.P(Dados!E115, Dados!O115))</f>
        <v/>
      </c>
      <c r="T110" s="18" t="str">
        <f>IF(ISBLANK(Dados!E115),"",SQRT(S110))</f>
        <v/>
      </c>
      <c r="U110" s="9"/>
      <c r="V110" s="9"/>
      <c r="W110" s="9"/>
      <c r="X110" s="9"/>
      <c r="Y110" s="9"/>
    </row>
    <row r="111" spans="1:25" x14ac:dyDescent="0.25">
      <c r="A111" s="17" t="str">
        <f xml:space="preserve"> IF(ISBLANK(Dados!G116), "", ABS(Dados!G116-Dados!K116))</f>
        <v/>
      </c>
      <c r="B111" s="4" t="str">
        <f xml:space="preserve"> IF(ISBLANK(Dados!G116), "",A111/Dados!G116)</f>
        <v/>
      </c>
      <c r="C111" s="4" t="str">
        <f>IF(ISBLANK(Dados!G116),"",(Dados!G116+Dados!K116)/2)</f>
        <v/>
      </c>
      <c r="D111" s="4" t="str">
        <f xml:space="preserve"> IF(ISBLANK(Dados!G116),"",_xlfn.VAR.P(Dados!G116, Dados!K116))</f>
        <v/>
      </c>
      <c r="E111" s="18" t="str">
        <f>IF(ISBLANK(Dados!G116),"",SQRT(D111))</f>
        <v/>
      </c>
      <c r="F111" s="17" t="str">
        <f xml:space="preserve"> IF(OR(ISBLANK(Dados!I116),Dados!L116=0),"",ABS(Dados!I116-Dados!L116))</f>
        <v/>
      </c>
      <c r="G111" s="4" t="str">
        <f>IF(OR(ISBLANK(Dados!I116),Dados!L116=0),"",F111/Dados!I116)</f>
        <v/>
      </c>
      <c r="H111" s="4" t="str">
        <f>IF(OR(ISBLANK(Dados!I116),Dados!L116=0),"",(Dados!I116+Dados!L116)/2)</f>
        <v/>
      </c>
      <c r="I111" s="4" t="str">
        <f>IF(OR(ISBLANK(Dados!I116),Dados!L116=0),"",_xlfn.VAR.P(Dados!I116, Dados!L116))</f>
        <v/>
      </c>
      <c r="J111" s="18" t="str">
        <f>IF(OR(ISBLANK(Dados!I116),Dados!L116=0),"",SQRT(I111))</f>
        <v/>
      </c>
      <c r="K111" s="17" t="str">
        <f xml:space="preserve"> IF(OR(ISBLANK(Dados!H116),Dados!M116=0),"", ABS(Dados!H116-Dados!M116))</f>
        <v/>
      </c>
      <c r="L111" s="4" t="str">
        <f xml:space="preserve"> IF(OR(ISBLANK(Dados!H116),Dados!M116=0), "",K111/Dados!H116)</f>
        <v/>
      </c>
      <c r="M111" s="4" t="str">
        <f xml:space="preserve"> IF(OR(ISBLANK(Dados!H116),Dados!M116=0),"",(Dados!H116+Dados!M116)/2)</f>
        <v/>
      </c>
      <c r="N111" s="4" t="str">
        <f xml:space="preserve"> IF(OR(ISBLANK(Dados!H116),Dados!M116=0),"",_xlfn.VAR.P(Dados!H116, Dados!M116))</f>
        <v/>
      </c>
      <c r="O111" s="18" t="str">
        <f xml:space="preserve"> IF(OR(ISBLANK(Dados!H116),Dados!M116=0),"",SQRT(N111))</f>
        <v/>
      </c>
      <c r="P111" s="17" t="str">
        <f xml:space="preserve"> IF(ISBLANK(Dados!E116), "", ABS(Dados!E116-Dados!O116))</f>
        <v/>
      </c>
      <c r="Q111" s="4" t="str">
        <f xml:space="preserve"> IF(ISBLANK(Dados!E116), "", IF(Dados!E116=0, 0, P111/Dados!E116))</f>
        <v/>
      </c>
      <c r="R111" s="4" t="str">
        <f>IF(ISBLANK(Dados!E116),"",(Dados!E116+Dados!O116)/2)</f>
        <v/>
      </c>
      <c r="S111" s="4" t="str">
        <f xml:space="preserve"> IF(ISBLANK(Dados!E116),"",_xlfn.VAR.P(Dados!E116, Dados!O116))</f>
        <v/>
      </c>
      <c r="T111" s="18" t="str">
        <f>IF(ISBLANK(Dados!E116),"",SQRT(S111))</f>
        <v/>
      </c>
      <c r="U111" s="9"/>
      <c r="V111" s="9"/>
      <c r="W111" s="9"/>
      <c r="X111" s="9"/>
      <c r="Y111" s="9"/>
    </row>
    <row r="112" spans="1:25" x14ac:dyDescent="0.25">
      <c r="A112" s="17" t="str">
        <f xml:space="preserve"> IF(ISBLANK(Dados!G117), "", ABS(Dados!G117-Dados!K117))</f>
        <v/>
      </c>
      <c r="B112" s="4" t="str">
        <f xml:space="preserve"> IF(ISBLANK(Dados!G117), "",A112/Dados!G117)</f>
        <v/>
      </c>
      <c r="C112" s="4" t="str">
        <f>IF(ISBLANK(Dados!G117),"",(Dados!G117+Dados!K117)/2)</f>
        <v/>
      </c>
      <c r="D112" s="4" t="str">
        <f xml:space="preserve"> IF(ISBLANK(Dados!G117),"",_xlfn.VAR.P(Dados!G117, Dados!K117))</f>
        <v/>
      </c>
      <c r="E112" s="18" t="str">
        <f>IF(ISBLANK(Dados!G117),"",SQRT(D112))</f>
        <v/>
      </c>
      <c r="F112" s="17" t="str">
        <f xml:space="preserve"> IF(OR(ISBLANK(Dados!I117),Dados!L117=0),"",ABS(Dados!I117-Dados!L117))</f>
        <v/>
      </c>
      <c r="G112" s="4" t="str">
        <f>IF(OR(ISBLANK(Dados!I117),Dados!L117=0),"",F112/Dados!I117)</f>
        <v/>
      </c>
      <c r="H112" s="4" t="str">
        <f>IF(OR(ISBLANK(Dados!I117),Dados!L117=0),"",(Dados!I117+Dados!L117)/2)</f>
        <v/>
      </c>
      <c r="I112" s="4" t="str">
        <f>IF(OR(ISBLANK(Dados!I117),Dados!L117=0),"",_xlfn.VAR.P(Dados!I117, Dados!L117))</f>
        <v/>
      </c>
      <c r="J112" s="18" t="str">
        <f>IF(OR(ISBLANK(Dados!I117),Dados!L117=0),"",SQRT(I112))</f>
        <v/>
      </c>
      <c r="K112" s="17" t="str">
        <f xml:space="preserve"> IF(OR(ISBLANK(Dados!H117),Dados!M117=0),"", ABS(Dados!H117-Dados!M117))</f>
        <v/>
      </c>
      <c r="L112" s="4" t="str">
        <f xml:space="preserve"> IF(OR(ISBLANK(Dados!H117),Dados!M117=0), "",K112/Dados!H117)</f>
        <v/>
      </c>
      <c r="M112" s="4" t="str">
        <f xml:space="preserve"> IF(OR(ISBLANK(Dados!H117),Dados!M117=0),"",(Dados!H117+Dados!M117)/2)</f>
        <v/>
      </c>
      <c r="N112" s="4" t="str">
        <f xml:space="preserve"> IF(OR(ISBLANK(Dados!H117),Dados!M117=0),"",_xlfn.VAR.P(Dados!H117, Dados!M117))</f>
        <v/>
      </c>
      <c r="O112" s="18" t="str">
        <f xml:space="preserve"> IF(OR(ISBLANK(Dados!H117),Dados!M117=0),"",SQRT(N112))</f>
        <v/>
      </c>
      <c r="P112" s="17" t="str">
        <f xml:space="preserve"> IF(ISBLANK(Dados!E117), "", ABS(Dados!E117-Dados!O117))</f>
        <v/>
      </c>
      <c r="Q112" s="4" t="str">
        <f xml:space="preserve"> IF(ISBLANK(Dados!E117), "", IF(Dados!E117=0, 0, P112/Dados!E117))</f>
        <v/>
      </c>
      <c r="R112" s="4" t="str">
        <f>IF(ISBLANK(Dados!E117),"",(Dados!E117+Dados!O117)/2)</f>
        <v/>
      </c>
      <c r="S112" s="4" t="str">
        <f xml:space="preserve"> IF(ISBLANK(Dados!E117),"",_xlfn.VAR.P(Dados!E117, Dados!O117))</f>
        <v/>
      </c>
      <c r="T112" s="18" t="str">
        <f>IF(ISBLANK(Dados!E117),"",SQRT(S112))</f>
        <v/>
      </c>
      <c r="U112" s="9"/>
      <c r="V112" s="9"/>
      <c r="W112" s="9"/>
      <c r="X112" s="9"/>
      <c r="Y112" s="9"/>
    </row>
    <row r="113" spans="1:25" x14ac:dyDescent="0.25">
      <c r="A113" s="17" t="str">
        <f xml:space="preserve"> IF(ISBLANK(Dados!G118), "", ABS(Dados!G118-Dados!K118))</f>
        <v/>
      </c>
      <c r="B113" s="4" t="str">
        <f xml:space="preserve"> IF(ISBLANK(Dados!G118), "",A113/Dados!G118)</f>
        <v/>
      </c>
      <c r="C113" s="4" t="str">
        <f>IF(ISBLANK(Dados!G118),"",(Dados!G118+Dados!K118)/2)</f>
        <v/>
      </c>
      <c r="D113" s="4" t="str">
        <f xml:space="preserve"> IF(ISBLANK(Dados!G118),"",_xlfn.VAR.P(Dados!G118, Dados!K118))</f>
        <v/>
      </c>
      <c r="E113" s="18" t="str">
        <f>IF(ISBLANK(Dados!G118),"",SQRT(D113))</f>
        <v/>
      </c>
      <c r="F113" s="17" t="str">
        <f xml:space="preserve"> IF(OR(ISBLANK(Dados!I118),Dados!L118=0),"",ABS(Dados!I118-Dados!L118))</f>
        <v/>
      </c>
      <c r="G113" s="4" t="str">
        <f>IF(OR(ISBLANK(Dados!I118),Dados!L118=0),"",F113/Dados!I118)</f>
        <v/>
      </c>
      <c r="H113" s="4" t="str">
        <f>IF(OR(ISBLANK(Dados!I118),Dados!L118=0),"",(Dados!I118+Dados!L118)/2)</f>
        <v/>
      </c>
      <c r="I113" s="4" t="str">
        <f>IF(OR(ISBLANK(Dados!I118),Dados!L118=0),"",_xlfn.VAR.P(Dados!I118, Dados!L118))</f>
        <v/>
      </c>
      <c r="J113" s="18" t="str">
        <f>IF(OR(ISBLANK(Dados!I118),Dados!L118=0),"",SQRT(I113))</f>
        <v/>
      </c>
      <c r="K113" s="17" t="str">
        <f xml:space="preserve"> IF(OR(ISBLANK(Dados!H118),Dados!M118=0),"", ABS(Dados!H118-Dados!M118))</f>
        <v/>
      </c>
      <c r="L113" s="4" t="str">
        <f xml:space="preserve"> IF(OR(ISBLANK(Dados!H118),Dados!M118=0), "",K113/Dados!H118)</f>
        <v/>
      </c>
      <c r="M113" s="4" t="str">
        <f xml:space="preserve"> IF(OR(ISBLANK(Dados!H118),Dados!M118=0),"",(Dados!H118+Dados!M118)/2)</f>
        <v/>
      </c>
      <c r="N113" s="4" t="str">
        <f xml:space="preserve"> IF(OR(ISBLANK(Dados!H118),Dados!M118=0),"",_xlfn.VAR.P(Dados!H118, Dados!M118))</f>
        <v/>
      </c>
      <c r="O113" s="18" t="str">
        <f xml:space="preserve"> IF(OR(ISBLANK(Dados!H118),Dados!M118=0),"",SQRT(N113))</f>
        <v/>
      </c>
      <c r="P113" s="17" t="str">
        <f xml:space="preserve"> IF(ISBLANK(Dados!E118), "", ABS(Dados!E118-Dados!O118))</f>
        <v/>
      </c>
      <c r="Q113" s="4" t="str">
        <f xml:space="preserve"> IF(ISBLANK(Dados!E118), "", IF(Dados!E118=0, 0, P113/Dados!E118))</f>
        <v/>
      </c>
      <c r="R113" s="4" t="str">
        <f>IF(ISBLANK(Dados!E118),"",(Dados!E118+Dados!O118)/2)</f>
        <v/>
      </c>
      <c r="S113" s="4" t="str">
        <f xml:space="preserve"> IF(ISBLANK(Dados!E118),"",_xlfn.VAR.P(Dados!E118, Dados!O118))</f>
        <v/>
      </c>
      <c r="T113" s="18" t="str">
        <f>IF(ISBLANK(Dados!E118),"",SQRT(S113))</f>
        <v/>
      </c>
      <c r="U113" s="9"/>
      <c r="V113" s="9"/>
      <c r="W113" s="9"/>
      <c r="X113" s="9"/>
      <c r="Y113" s="9"/>
    </row>
    <row r="114" spans="1:25" x14ac:dyDescent="0.25">
      <c r="A114" s="17" t="str">
        <f xml:space="preserve"> IF(ISBLANK(Dados!G119), "", ABS(Dados!G119-Dados!K119))</f>
        <v/>
      </c>
      <c r="B114" s="4" t="str">
        <f xml:space="preserve"> IF(ISBLANK(Dados!G119), "",A114/Dados!G119)</f>
        <v/>
      </c>
      <c r="C114" s="4" t="str">
        <f>IF(ISBLANK(Dados!G119),"",(Dados!G119+Dados!K119)/2)</f>
        <v/>
      </c>
      <c r="D114" s="4" t="str">
        <f xml:space="preserve"> IF(ISBLANK(Dados!G119),"",_xlfn.VAR.P(Dados!G119, Dados!K119))</f>
        <v/>
      </c>
      <c r="E114" s="18" t="str">
        <f>IF(ISBLANK(Dados!G119),"",SQRT(D114))</f>
        <v/>
      </c>
      <c r="F114" s="17" t="str">
        <f xml:space="preserve"> IF(OR(ISBLANK(Dados!I119),Dados!L119=0),"",ABS(Dados!I119-Dados!L119))</f>
        <v/>
      </c>
      <c r="G114" s="4" t="str">
        <f>IF(OR(ISBLANK(Dados!I119),Dados!L119=0),"",F114/Dados!I119)</f>
        <v/>
      </c>
      <c r="H114" s="4" t="str">
        <f>IF(OR(ISBLANK(Dados!I119),Dados!L119=0),"",(Dados!I119+Dados!L119)/2)</f>
        <v/>
      </c>
      <c r="I114" s="4" t="str">
        <f>IF(OR(ISBLANK(Dados!I119),Dados!L119=0),"",_xlfn.VAR.P(Dados!I119, Dados!L119))</f>
        <v/>
      </c>
      <c r="J114" s="18" t="str">
        <f>IF(OR(ISBLANK(Dados!I119),Dados!L119=0),"",SQRT(I114))</f>
        <v/>
      </c>
      <c r="K114" s="17" t="str">
        <f xml:space="preserve"> IF(OR(ISBLANK(Dados!H119),Dados!M119=0),"", ABS(Dados!H119-Dados!M119))</f>
        <v/>
      </c>
      <c r="L114" s="4" t="str">
        <f xml:space="preserve"> IF(OR(ISBLANK(Dados!H119),Dados!M119=0), "",K114/Dados!H119)</f>
        <v/>
      </c>
      <c r="M114" s="4" t="str">
        <f xml:space="preserve"> IF(OR(ISBLANK(Dados!H119),Dados!M119=0),"",(Dados!H119+Dados!M119)/2)</f>
        <v/>
      </c>
      <c r="N114" s="4" t="str">
        <f xml:space="preserve"> IF(OR(ISBLANK(Dados!H119),Dados!M119=0),"",_xlfn.VAR.P(Dados!H119, Dados!M119))</f>
        <v/>
      </c>
      <c r="O114" s="18" t="str">
        <f xml:space="preserve"> IF(OR(ISBLANK(Dados!H119),Dados!M119=0),"",SQRT(N114))</f>
        <v/>
      </c>
      <c r="P114" s="17" t="str">
        <f xml:space="preserve"> IF(ISBLANK(Dados!E119), "", ABS(Dados!E119-Dados!O119))</f>
        <v/>
      </c>
      <c r="Q114" s="4" t="str">
        <f xml:space="preserve"> IF(ISBLANK(Dados!E119), "", IF(Dados!E119=0, 0, P114/Dados!E119))</f>
        <v/>
      </c>
      <c r="R114" s="4" t="str">
        <f>IF(ISBLANK(Dados!E119),"",(Dados!E119+Dados!O119)/2)</f>
        <v/>
      </c>
      <c r="S114" s="4" t="str">
        <f xml:space="preserve"> IF(ISBLANK(Dados!E119),"",_xlfn.VAR.P(Dados!E119, Dados!O119))</f>
        <v/>
      </c>
      <c r="T114" s="18" t="str">
        <f>IF(ISBLANK(Dados!E119),"",SQRT(S114))</f>
        <v/>
      </c>
      <c r="U114" s="9"/>
      <c r="V114" s="9"/>
      <c r="W114" s="9"/>
      <c r="X114" s="9"/>
      <c r="Y114" s="9"/>
    </row>
    <row r="115" spans="1:25" x14ac:dyDescent="0.25">
      <c r="A115" s="17" t="str">
        <f xml:space="preserve"> IF(ISBLANK(Dados!G120), "", ABS(Dados!G120-Dados!K120))</f>
        <v/>
      </c>
      <c r="B115" s="4" t="str">
        <f xml:space="preserve"> IF(ISBLANK(Dados!G120), "",A115/Dados!G120)</f>
        <v/>
      </c>
      <c r="C115" s="4" t="str">
        <f>IF(ISBLANK(Dados!G120),"",(Dados!G120+Dados!K120)/2)</f>
        <v/>
      </c>
      <c r="D115" s="4" t="str">
        <f xml:space="preserve"> IF(ISBLANK(Dados!G120),"",_xlfn.VAR.P(Dados!G120, Dados!K120))</f>
        <v/>
      </c>
      <c r="E115" s="18" t="str">
        <f>IF(ISBLANK(Dados!G120),"",SQRT(D115))</f>
        <v/>
      </c>
      <c r="F115" s="17" t="str">
        <f xml:space="preserve"> IF(OR(ISBLANK(Dados!I120),Dados!L120=0),"",ABS(Dados!I120-Dados!L120))</f>
        <v/>
      </c>
      <c r="G115" s="4" t="str">
        <f>IF(OR(ISBLANK(Dados!I120),Dados!L120=0),"",F115/Dados!I120)</f>
        <v/>
      </c>
      <c r="H115" s="4" t="str">
        <f>IF(OR(ISBLANK(Dados!I120),Dados!L120=0),"",(Dados!I120+Dados!L120)/2)</f>
        <v/>
      </c>
      <c r="I115" s="4" t="str">
        <f>IF(OR(ISBLANK(Dados!I120),Dados!L120=0),"",_xlfn.VAR.P(Dados!I120, Dados!L120))</f>
        <v/>
      </c>
      <c r="J115" s="18" t="str">
        <f>IF(OR(ISBLANK(Dados!I120),Dados!L120=0),"",SQRT(I115))</f>
        <v/>
      </c>
      <c r="K115" s="17" t="str">
        <f xml:space="preserve"> IF(OR(ISBLANK(Dados!H120),Dados!M120=0),"", ABS(Dados!H120-Dados!M120))</f>
        <v/>
      </c>
      <c r="L115" s="4" t="str">
        <f xml:space="preserve"> IF(OR(ISBLANK(Dados!H120),Dados!M120=0), "",K115/Dados!H120)</f>
        <v/>
      </c>
      <c r="M115" s="4" t="str">
        <f xml:space="preserve"> IF(OR(ISBLANK(Dados!H120),Dados!M120=0),"",(Dados!H120+Dados!M120)/2)</f>
        <v/>
      </c>
      <c r="N115" s="4" t="str">
        <f xml:space="preserve"> IF(OR(ISBLANK(Dados!H120),Dados!M120=0),"",_xlfn.VAR.P(Dados!H120, Dados!M120))</f>
        <v/>
      </c>
      <c r="O115" s="18" t="str">
        <f xml:space="preserve"> IF(OR(ISBLANK(Dados!H120),Dados!M120=0),"",SQRT(N115))</f>
        <v/>
      </c>
      <c r="P115" s="17" t="str">
        <f xml:space="preserve"> IF(ISBLANK(Dados!E120), "", ABS(Dados!E120-Dados!O120))</f>
        <v/>
      </c>
      <c r="Q115" s="4" t="str">
        <f xml:space="preserve"> IF(ISBLANK(Dados!E120), "", IF(Dados!E120=0, 0, P115/Dados!E120))</f>
        <v/>
      </c>
      <c r="R115" s="4" t="str">
        <f>IF(ISBLANK(Dados!E120),"",(Dados!E120+Dados!O120)/2)</f>
        <v/>
      </c>
      <c r="S115" s="4" t="str">
        <f xml:space="preserve"> IF(ISBLANK(Dados!E120),"",_xlfn.VAR.P(Dados!E120, Dados!O120))</f>
        <v/>
      </c>
      <c r="T115" s="18" t="str">
        <f>IF(ISBLANK(Dados!E120),"",SQRT(S115))</f>
        <v/>
      </c>
      <c r="U115" s="9"/>
      <c r="V115" s="9"/>
      <c r="W115" s="9"/>
      <c r="X115" s="9"/>
      <c r="Y115" s="9"/>
    </row>
    <row r="116" spans="1:25" x14ac:dyDescent="0.25">
      <c r="A116" s="17" t="str">
        <f xml:space="preserve"> IF(ISBLANK(Dados!G121), "", ABS(Dados!G121-Dados!K121))</f>
        <v/>
      </c>
      <c r="B116" s="4" t="str">
        <f xml:space="preserve"> IF(ISBLANK(Dados!G121), "",A116/Dados!G121)</f>
        <v/>
      </c>
      <c r="C116" s="4" t="str">
        <f>IF(ISBLANK(Dados!G121),"",(Dados!G121+Dados!K121)/2)</f>
        <v/>
      </c>
      <c r="D116" s="4" t="str">
        <f xml:space="preserve"> IF(ISBLANK(Dados!G121),"",_xlfn.VAR.P(Dados!G121, Dados!K121))</f>
        <v/>
      </c>
      <c r="E116" s="18" t="str">
        <f>IF(ISBLANK(Dados!G121),"",SQRT(D116))</f>
        <v/>
      </c>
      <c r="F116" s="17" t="str">
        <f xml:space="preserve"> IF(OR(ISBLANK(Dados!I121),Dados!L121=0),"",ABS(Dados!I121-Dados!L121))</f>
        <v/>
      </c>
      <c r="G116" s="4" t="str">
        <f>IF(OR(ISBLANK(Dados!I121),Dados!L121=0),"",F116/Dados!I121)</f>
        <v/>
      </c>
      <c r="H116" s="4" t="str">
        <f>IF(OR(ISBLANK(Dados!I121),Dados!L121=0),"",(Dados!I121+Dados!L121)/2)</f>
        <v/>
      </c>
      <c r="I116" s="4" t="str">
        <f>IF(OR(ISBLANK(Dados!I121),Dados!L121=0),"",_xlfn.VAR.P(Dados!I121, Dados!L121))</f>
        <v/>
      </c>
      <c r="J116" s="18" t="str">
        <f>IF(OR(ISBLANK(Dados!I121),Dados!L121=0),"",SQRT(I116))</f>
        <v/>
      </c>
      <c r="K116" s="17" t="str">
        <f xml:space="preserve"> IF(OR(ISBLANK(Dados!H121),Dados!M121=0),"", ABS(Dados!H121-Dados!M121))</f>
        <v/>
      </c>
      <c r="L116" s="4" t="str">
        <f xml:space="preserve"> IF(OR(ISBLANK(Dados!H121),Dados!M121=0), "",K116/Dados!H121)</f>
        <v/>
      </c>
      <c r="M116" s="4" t="str">
        <f xml:space="preserve"> IF(OR(ISBLANK(Dados!H121),Dados!M121=0),"",(Dados!H121+Dados!M121)/2)</f>
        <v/>
      </c>
      <c r="N116" s="4" t="str">
        <f xml:space="preserve"> IF(OR(ISBLANK(Dados!H121),Dados!M121=0),"",_xlfn.VAR.P(Dados!H121, Dados!M121))</f>
        <v/>
      </c>
      <c r="O116" s="18" t="str">
        <f xml:space="preserve"> IF(OR(ISBLANK(Dados!H121),Dados!M121=0),"",SQRT(N116))</f>
        <v/>
      </c>
      <c r="P116" s="17" t="str">
        <f xml:space="preserve"> IF(ISBLANK(Dados!E121), "", ABS(Dados!E121-Dados!O121))</f>
        <v/>
      </c>
      <c r="Q116" s="4" t="str">
        <f xml:space="preserve"> IF(ISBLANK(Dados!E121), "", IF(Dados!E121=0, 0, P116/Dados!E121))</f>
        <v/>
      </c>
      <c r="R116" s="4" t="str">
        <f>IF(ISBLANK(Dados!E121),"",(Dados!E121+Dados!O121)/2)</f>
        <v/>
      </c>
      <c r="S116" s="4" t="str">
        <f xml:space="preserve"> IF(ISBLANK(Dados!E121),"",_xlfn.VAR.P(Dados!E121, Dados!O121))</f>
        <v/>
      </c>
      <c r="T116" s="18" t="str">
        <f>IF(ISBLANK(Dados!E121),"",SQRT(S116))</f>
        <v/>
      </c>
      <c r="U116" s="9"/>
      <c r="V116" s="9"/>
      <c r="W116" s="9"/>
      <c r="X116" s="9"/>
      <c r="Y116" s="9"/>
    </row>
    <row r="117" spans="1:25" x14ac:dyDescent="0.25">
      <c r="A117" s="17" t="str">
        <f xml:space="preserve"> IF(ISBLANK(Dados!G122), "", ABS(Dados!G122-Dados!K122))</f>
        <v/>
      </c>
      <c r="B117" s="4" t="str">
        <f xml:space="preserve"> IF(ISBLANK(Dados!G122), "",A117/Dados!G122)</f>
        <v/>
      </c>
      <c r="C117" s="4" t="str">
        <f>IF(ISBLANK(Dados!G122),"",(Dados!G122+Dados!K122)/2)</f>
        <v/>
      </c>
      <c r="D117" s="4" t="str">
        <f xml:space="preserve"> IF(ISBLANK(Dados!G122),"",_xlfn.VAR.P(Dados!G122, Dados!K122))</f>
        <v/>
      </c>
      <c r="E117" s="18" t="str">
        <f>IF(ISBLANK(Dados!G122),"",SQRT(D117))</f>
        <v/>
      </c>
      <c r="F117" s="17" t="str">
        <f xml:space="preserve"> IF(OR(ISBLANK(Dados!I122),Dados!L122=0),"",ABS(Dados!I122-Dados!L122))</f>
        <v/>
      </c>
      <c r="G117" s="4" t="str">
        <f>IF(OR(ISBLANK(Dados!I122),Dados!L122=0),"",F117/Dados!I122)</f>
        <v/>
      </c>
      <c r="H117" s="4" t="str">
        <f>IF(OR(ISBLANK(Dados!I122),Dados!L122=0),"",(Dados!I122+Dados!L122)/2)</f>
        <v/>
      </c>
      <c r="I117" s="4" t="str">
        <f>IF(OR(ISBLANK(Dados!I122),Dados!L122=0),"",_xlfn.VAR.P(Dados!I122, Dados!L122))</f>
        <v/>
      </c>
      <c r="J117" s="18" t="str">
        <f>IF(OR(ISBLANK(Dados!I122),Dados!L122=0),"",SQRT(I117))</f>
        <v/>
      </c>
      <c r="K117" s="17" t="str">
        <f xml:space="preserve"> IF(OR(ISBLANK(Dados!H122),Dados!M122=0),"", ABS(Dados!H122-Dados!M122))</f>
        <v/>
      </c>
      <c r="L117" s="4" t="str">
        <f xml:space="preserve"> IF(OR(ISBLANK(Dados!H122),Dados!M122=0), "",K117/Dados!H122)</f>
        <v/>
      </c>
      <c r="M117" s="4" t="str">
        <f xml:space="preserve"> IF(OR(ISBLANK(Dados!H122),Dados!M122=0),"",(Dados!H122+Dados!M122)/2)</f>
        <v/>
      </c>
      <c r="N117" s="4" t="str">
        <f xml:space="preserve"> IF(OR(ISBLANK(Dados!H122),Dados!M122=0),"",_xlfn.VAR.P(Dados!H122, Dados!M122))</f>
        <v/>
      </c>
      <c r="O117" s="18" t="str">
        <f xml:space="preserve"> IF(OR(ISBLANK(Dados!H122),Dados!M122=0),"",SQRT(N117))</f>
        <v/>
      </c>
      <c r="P117" s="17" t="str">
        <f xml:space="preserve"> IF(ISBLANK(Dados!E122), "", ABS(Dados!E122-Dados!O122))</f>
        <v/>
      </c>
      <c r="Q117" s="4" t="str">
        <f xml:space="preserve"> IF(ISBLANK(Dados!E122), "", IF(Dados!E122=0, 0, P117/Dados!E122))</f>
        <v/>
      </c>
      <c r="R117" s="4" t="str">
        <f>IF(ISBLANK(Dados!E122),"",(Dados!E122+Dados!O122)/2)</f>
        <v/>
      </c>
      <c r="S117" s="4" t="str">
        <f xml:space="preserve"> IF(ISBLANK(Dados!E122),"",_xlfn.VAR.P(Dados!E122, Dados!O122))</f>
        <v/>
      </c>
      <c r="T117" s="18" t="str">
        <f>IF(ISBLANK(Dados!E122),"",SQRT(S117))</f>
        <v/>
      </c>
      <c r="U117" s="9"/>
      <c r="V117" s="9"/>
      <c r="W117" s="9"/>
      <c r="X117" s="9"/>
      <c r="Y117" s="9"/>
    </row>
    <row r="118" spans="1:25" x14ac:dyDescent="0.25">
      <c r="A118" s="17" t="str">
        <f xml:space="preserve"> IF(ISBLANK(Dados!G123), "", ABS(Dados!G123-Dados!K123))</f>
        <v/>
      </c>
      <c r="B118" s="4" t="str">
        <f xml:space="preserve"> IF(ISBLANK(Dados!G123), "",A118/Dados!G123)</f>
        <v/>
      </c>
      <c r="C118" s="4" t="str">
        <f>IF(ISBLANK(Dados!G123),"",(Dados!G123+Dados!K123)/2)</f>
        <v/>
      </c>
      <c r="D118" s="4" t="str">
        <f xml:space="preserve"> IF(ISBLANK(Dados!G123),"",_xlfn.VAR.P(Dados!G123, Dados!K123))</f>
        <v/>
      </c>
      <c r="E118" s="18" t="str">
        <f>IF(ISBLANK(Dados!G123),"",SQRT(D118))</f>
        <v/>
      </c>
      <c r="F118" s="17" t="str">
        <f xml:space="preserve"> IF(OR(ISBLANK(Dados!I123),Dados!L123=0),"",ABS(Dados!I123-Dados!L123))</f>
        <v/>
      </c>
      <c r="G118" s="4" t="str">
        <f>IF(OR(ISBLANK(Dados!I123),Dados!L123=0),"",F118/Dados!I123)</f>
        <v/>
      </c>
      <c r="H118" s="4" t="str">
        <f>IF(OR(ISBLANK(Dados!I123),Dados!L123=0),"",(Dados!I123+Dados!L123)/2)</f>
        <v/>
      </c>
      <c r="I118" s="4" t="str">
        <f>IF(OR(ISBLANK(Dados!I123),Dados!L123=0),"",_xlfn.VAR.P(Dados!I123, Dados!L123))</f>
        <v/>
      </c>
      <c r="J118" s="18" t="str">
        <f>IF(OR(ISBLANK(Dados!I123),Dados!L123=0),"",SQRT(I118))</f>
        <v/>
      </c>
      <c r="K118" s="17" t="str">
        <f xml:space="preserve"> IF(OR(ISBLANK(Dados!H123),Dados!M123=0),"", ABS(Dados!H123-Dados!M123))</f>
        <v/>
      </c>
      <c r="L118" s="4" t="str">
        <f xml:space="preserve"> IF(OR(ISBLANK(Dados!H123),Dados!M123=0), "",K118/Dados!H123)</f>
        <v/>
      </c>
      <c r="M118" s="4" t="str">
        <f xml:space="preserve"> IF(OR(ISBLANK(Dados!H123),Dados!M123=0),"",(Dados!H123+Dados!M123)/2)</f>
        <v/>
      </c>
      <c r="N118" s="4" t="str">
        <f xml:space="preserve"> IF(OR(ISBLANK(Dados!H123),Dados!M123=0),"",_xlfn.VAR.P(Dados!H123, Dados!M123))</f>
        <v/>
      </c>
      <c r="O118" s="18" t="str">
        <f xml:space="preserve"> IF(OR(ISBLANK(Dados!H123),Dados!M123=0),"",SQRT(N118))</f>
        <v/>
      </c>
      <c r="P118" s="17" t="str">
        <f xml:space="preserve"> IF(ISBLANK(Dados!E123), "", ABS(Dados!E123-Dados!O123))</f>
        <v/>
      </c>
      <c r="Q118" s="4" t="str">
        <f xml:space="preserve"> IF(ISBLANK(Dados!E123), "", IF(Dados!E123=0, 0, P118/Dados!E123))</f>
        <v/>
      </c>
      <c r="R118" s="4" t="str">
        <f>IF(ISBLANK(Dados!E123),"",(Dados!E123+Dados!O123)/2)</f>
        <v/>
      </c>
      <c r="S118" s="4" t="str">
        <f xml:space="preserve"> IF(ISBLANK(Dados!E123),"",_xlfn.VAR.P(Dados!E123, Dados!O123))</f>
        <v/>
      </c>
      <c r="T118" s="18" t="str">
        <f>IF(ISBLANK(Dados!E123),"",SQRT(S118))</f>
        <v/>
      </c>
      <c r="U118" s="9"/>
      <c r="V118" s="9"/>
      <c r="W118" s="9"/>
      <c r="X118" s="9"/>
      <c r="Y118" s="9"/>
    </row>
    <row r="119" spans="1:25" x14ac:dyDescent="0.25">
      <c r="A119" s="17">
        <f xml:space="preserve"> IF(ISBLANK(Dados!G124), "", ABS(Dados!G124-Dados!K124))</f>
        <v>3</v>
      </c>
      <c r="B119" s="4">
        <f xml:space="preserve"> IF(ISBLANK(Dados!G124), "",A119/Dados!G124)</f>
        <v>0.13636363636363635</v>
      </c>
      <c r="C119" s="4">
        <f>IF(ISBLANK(Dados!G124),"",(Dados!G124+Dados!K124)/2)</f>
        <v>20.5</v>
      </c>
      <c r="D119" s="4">
        <f xml:space="preserve"> IF(ISBLANK(Dados!G124),"",_xlfn.VAR.P(Dados!G124, Dados!K124))</f>
        <v>2.25</v>
      </c>
      <c r="E119" s="18">
        <f>IF(ISBLANK(Dados!G124),"",SQRT(D119))</f>
        <v>1.5</v>
      </c>
      <c r="F119" s="17">
        <f xml:space="preserve"> IF(OR(ISBLANK(Dados!I124),Dados!L124=0),"",ABS(Dados!I124-Dados!L124))</f>
        <v>6</v>
      </c>
      <c r="G119" s="4">
        <f>IF(OR(ISBLANK(Dados!I124),Dados!L124=0),"",F119/Dados!I124)</f>
        <v>6.8965517241379309E-2</v>
      </c>
      <c r="H119" s="4">
        <f>IF(OR(ISBLANK(Dados!I124),Dados!L124=0),"",(Dados!I124+Dados!L124)/2)</f>
        <v>90</v>
      </c>
      <c r="I119" s="4">
        <f>IF(OR(ISBLANK(Dados!I124),Dados!L124=0),"",_xlfn.VAR.P(Dados!I124, Dados!L124))</f>
        <v>9</v>
      </c>
      <c r="J119" s="18">
        <f>IF(OR(ISBLANK(Dados!I124),Dados!L124=0),"",SQRT(I119))</f>
        <v>3</v>
      </c>
      <c r="K119" s="17">
        <f xml:space="preserve"> IF(OR(ISBLANK(Dados!H124),Dados!M124=0),"", ABS(Dados!H124-Dados!M124))</f>
        <v>6.2999999999999545</v>
      </c>
      <c r="L119" s="4">
        <f xml:space="preserve"> IF(OR(ISBLANK(Dados!H124),Dados!M124=0), "",K119/Dados!H124)</f>
        <v>6.2050625430906678E-3</v>
      </c>
      <c r="M119" s="4">
        <f xml:space="preserve"> IF(OR(ISBLANK(Dados!H124),Dados!M124=0),"",(Dados!H124+Dados!M124)/2)</f>
        <v>1012.15</v>
      </c>
      <c r="N119" s="4">
        <f xml:space="preserve"> IF(OR(ISBLANK(Dados!H124),Dados!M124=0),"",_xlfn.VAR.P(Dados!H124, Dados!M124))</f>
        <v>9.9224999999998573</v>
      </c>
      <c r="O119" s="18">
        <f xml:space="preserve"> IF(OR(ISBLANK(Dados!H124),Dados!M124=0),"",SQRT(N119))</f>
        <v>3.1499999999999773</v>
      </c>
      <c r="P119" s="17">
        <f xml:space="preserve"> IF(ISBLANK(Dados!E124), "", ABS(Dados!E124-Dados!O124))</f>
        <v>0.4</v>
      </c>
      <c r="Q119" s="4">
        <f xml:space="preserve"> IF(ISBLANK(Dados!E124), "", IF(Dados!E124=0, 0, P119/Dados!E124))</f>
        <v>1</v>
      </c>
      <c r="R119" s="4">
        <f>IF(ISBLANK(Dados!E124),"",(Dados!E124+Dados!O124)/2)</f>
        <v>0.2</v>
      </c>
      <c r="S119" s="4">
        <f xml:space="preserve"> IF(ISBLANK(Dados!E124),"",_xlfn.VAR.P(Dados!E124, Dados!O124))</f>
        <v>4.0000000000000008E-2</v>
      </c>
      <c r="T119" s="18">
        <f>IF(ISBLANK(Dados!E124),"",SQRT(S119))</f>
        <v>0.2</v>
      </c>
      <c r="U119" s="9"/>
      <c r="V119" s="9"/>
      <c r="W119" s="9"/>
      <c r="X119" s="9"/>
      <c r="Y119" s="9"/>
    </row>
    <row r="120" spans="1:25" x14ac:dyDescent="0.25">
      <c r="A120" s="17" t="str">
        <f xml:space="preserve"> IF(ISBLANK(Dados!G125), "", ABS(Dados!G125-Dados!K125))</f>
        <v/>
      </c>
      <c r="B120" s="4" t="str">
        <f xml:space="preserve"> IF(ISBLANK(Dados!G125), "",A120/Dados!G125)</f>
        <v/>
      </c>
      <c r="C120" s="4" t="str">
        <f>IF(ISBLANK(Dados!G125),"",(Dados!G125+Dados!K125)/2)</f>
        <v/>
      </c>
      <c r="D120" s="4" t="str">
        <f xml:space="preserve"> IF(ISBLANK(Dados!G125),"",_xlfn.VAR.P(Dados!G125, Dados!K125))</f>
        <v/>
      </c>
      <c r="E120" s="18" t="str">
        <f>IF(ISBLANK(Dados!G125),"",SQRT(D120))</f>
        <v/>
      </c>
      <c r="F120" s="17" t="str">
        <f xml:space="preserve"> IF(OR(ISBLANK(Dados!I125),Dados!L125=0),"",ABS(Dados!I125-Dados!L125))</f>
        <v/>
      </c>
      <c r="G120" s="4" t="str">
        <f>IF(OR(ISBLANK(Dados!I125),Dados!L125=0),"",F120/Dados!I125)</f>
        <v/>
      </c>
      <c r="H120" s="4" t="str">
        <f>IF(OR(ISBLANK(Dados!I125),Dados!L125=0),"",(Dados!I125+Dados!L125)/2)</f>
        <v/>
      </c>
      <c r="I120" s="4" t="str">
        <f>IF(OR(ISBLANK(Dados!I125),Dados!L125=0),"",_xlfn.VAR.P(Dados!I125, Dados!L125))</f>
        <v/>
      </c>
      <c r="J120" s="18" t="str">
        <f>IF(OR(ISBLANK(Dados!I125),Dados!L125=0),"",SQRT(I120))</f>
        <v/>
      </c>
      <c r="K120" s="17" t="str">
        <f xml:space="preserve"> IF(OR(ISBLANK(Dados!H125),Dados!M125=0),"", ABS(Dados!H125-Dados!M125))</f>
        <v/>
      </c>
      <c r="L120" s="4" t="str">
        <f xml:space="preserve"> IF(OR(ISBLANK(Dados!H125),Dados!M125=0), "",K120/Dados!H125)</f>
        <v/>
      </c>
      <c r="M120" s="4" t="str">
        <f xml:space="preserve"> IF(OR(ISBLANK(Dados!H125),Dados!M125=0),"",(Dados!H125+Dados!M125)/2)</f>
        <v/>
      </c>
      <c r="N120" s="4" t="str">
        <f xml:space="preserve"> IF(OR(ISBLANK(Dados!H125),Dados!M125=0),"",_xlfn.VAR.P(Dados!H125, Dados!M125))</f>
        <v/>
      </c>
      <c r="O120" s="18" t="str">
        <f xml:space="preserve"> IF(OR(ISBLANK(Dados!H125),Dados!M125=0),"",SQRT(N120))</f>
        <v/>
      </c>
      <c r="P120" s="17" t="str">
        <f xml:space="preserve"> IF(ISBLANK(Dados!E125), "", ABS(Dados!E125-Dados!O125))</f>
        <v/>
      </c>
      <c r="Q120" s="4" t="str">
        <f xml:space="preserve"> IF(ISBLANK(Dados!E125), "", IF(Dados!E125=0, 0, P120/Dados!E125))</f>
        <v/>
      </c>
      <c r="R120" s="4" t="str">
        <f>IF(ISBLANK(Dados!E125),"",(Dados!E125+Dados!O125)/2)</f>
        <v/>
      </c>
      <c r="S120" s="4" t="str">
        <f xml:space="preserve"> IF(ISBLANK(Dados!E125),"",_xlfn.VAR.P(Dados!E125, Dados!O125))</f>
        <v/>
      </c>
      <c r="T120" s="18" t="str">
        <f>IF(ISBLANK(Dados!E125),"",SQRT(S120))</f>
        <v/>
      </c>
      <c r="U120" s="9"/>
      <c r="V120" s="9"/>
      <c r="W120" s="9"/>
      <c r="X120" s="9"/>
      <c r="Y120" s="9"/>
    </row>
    <row r="121" spans="1:25" x14ac:dyDescent="0.25">
      <c r="A121" s="17" t="str">
        <f xml:space="preserve"> IF(ISBLANK(Dados!G126), "", ABS(Dados!G126-Dados!K126))</f>
        <v/>
      </c>
      <c r="B121" s="4" t="str">
        <f xml:space="preserve"> IF(ISBLANK(Dados!G126), "",A121/Dados!G126)</f>
        <v/>
      </c>
      <c r="C121" s="4" t="str">
        <f>IF(ISBLANK(Dados!G126),"",(Dados!G126+Dados!K126)/2)</f>
        <v/>
      </c>
      <c r="D121" s="4" t="str">
        <f xml:space="preserve"> IF(ISBLANK(Dados!G126),"",_xlfn.VAR.P(Dados!G126, Dados!K126))</f>
        <v/>
      </c>
      <c r="E121" s="18" t="str">
        <f>IF(ISBLANK(Dados!G126),"",SQRT(D121))</f>
        <v/>
      </c>
      <c r="F121" s="17" t="str">
        <f xml:space="preserve"> IF(OR(ISBLANK(Dados!I126),Dados!L126=0),"",ABS(Dados!I126-Dados!L126))</f>
        <v/>
      </c>
      <c r="G121" s="4" t="str">
        <f>IF(OR(ISBLANK(Dados!I126),Dados!L126=0),"",F121/Dados!I126)</f>
        <v/>
      </c>
      <c r="H121" s="4" t="str">
        <f>IF(OR(ISBLANK(Dados!I126),Dados!L126=0),"",(Dados!I126+Dados!L126)/2)</f>
        <v/>
      </c>
      <c r="I121" s="4" t="str">
        <f>IF(OR(ISBLANK(Dados!I126),Dados!L126=0),"",_xlfn.VAR.P(Dados!I126, Dados!L126))</f>
        <v/>
      </c>
      <c r="J121" s="18" t="str">
        <f>IF(OR(ISBLANK(Dados!I126),Dados!L126=0),"",SQRT(I121))</f>
        <v/>
      </c>
      <c r="K121" s="17" t="str">
        <f xml:space="preserve"> IF(OR(ISBLANK(Dados!H126),Dados!M126=0),"", ABS(Dados!H126-Dados!M126))</f>
        <v/>
      </c>
      <c r="L121" s="4" t="str">
        <f xml:space="preserve"> IF(OR(ISBLANK(Dados!H126),Dados!M126=0), "",K121/Dados!H126)</f>
        <v/>
      </c>
      <c r="M121" s="4" t="str">
        <f xml:space="preserve"> IF(OR(ISBLANK(Dados!H126),Dados!M126=0),"",(Dados!H126+Dados!M126)/2)</f>
        <v/>
      </c>
      <c r="N121" s="4" t="str">
        <f xml:space="preserve"> IF(OR(ISBLANK(Dados!H126),Dados!M126=0),"",_xlfn.VAR.P(Dados!H126, Dados!M126))</f>
        <v/>
      </c>
      <c r="O121" s="18" t="str">
        <f xml:space="preserve"> IF(OR(ISBLANK(Dados!H126),Dados!M126=0),"",SQRT(N121))</f>
        <v/>
      </c>
      <c r="P121" s="17" t="str">
        <f xml:space="preserve"> IF(ISBLANK(Dados!E126), "", ABS(Dados!E126-Dados!O126))</f>
        <v/>
      </c>
      <c r="Q121" s="4" t="str">
        <f xml:space="preserve"> IF(ISBLANK(Dados!E126), "", IF(Dados!E126=0, 0, P121/Dados!E126))</f>
        <v/>
      </c>
      <c r="R121" s="4" t="str">
        <f>IF(ISBLANK(Dados!E126),"",(Dados!E126+Dados!O126)/2)</f>
        <v/>
      </c>
      <c r="S121" s="4" t="str">
        <f xml:space="preserve"> IF(ISBLANK(Dados!E126),"",_xlfn.VAR.P(Dados!E126, Dados!O126))</f>
        <v/>
      </c>
      <c r="T121" s="18" t="str">
        <f>IF(ISBLANK(Dados!E126),"",SQRT(S121))</f>
        <v/>
      </c>
      <c r="U121" s="9"/>
      <c r="V121" s="9"/>
      <c r="W121" s="9"/>
      <c r="X121" s="9"/>
      <c r="Y121" s="9"/>
    </row>
    <row r="122" spans="1:25" x14ac:dyDescent="0.25">
      <c r="A122" s="17" t="str">
        <f xml:space="preserve"> IF(ISBLANK(Dados!G127), "", ABS(Dados!G127-Dados!K127))</f>
        <v/>
      </c>
      <c r="B122" s="4" t="str">
        <f xml:space="preserve"> IF(ISBLANK(Dados!G127), "",A122/Dados!G127)</f>
        <v/>
      </c>
      <c r="C122" s="4" t="str">
        <f>IF(ISBLANK(Dados!G127),"",(Dados!G127+Dados!K127)/2)</f>
        <v/>
      </c>
      <c r="D122" s="4" t="str">
        <f xml:space="preserve"> IF(ISBLANK(Dados!G127),"",_xlfn.VAR.P(Dados!G127, Dados!K127))</f>
        <v/>
      </c>
      <c r="E122" s="18" t="str">
        <f>IF(ISBLANK(Dados!G127),"",SQRT(D122))</f>
        <v/>
      </c>
      <c r="F122" s="17" t="str">
        <f xml:space="preserve"> IF(OR(ISBLANK(Dados!I127),Dados!L127=0),"",ABS(Dados!I127-Dados!L127))</f>
        <v/>
      </c>
      <c r="G122" s="4" t="str">
        <f>IF(OR(ISBLANK(Dados!I127),Dados!L127=0),"",F122/Dados!I127)</f>
        <v/>
      </c>
      <c r="H122" s="4" t="str">
        <f>IF(OR(ISBLANK(Dados!I127),Dados!L127=0),"",(Dados!I127+Dados!L127)/2)</f>
        <v/>
      </c>
      <c r="I122" s="4" t="str">
        <f>IF(OR(ISBLANK(Dados!I127),Dados!L127=0),"",_xlfn.VAR.P(Dados!I127, Dados!L127))</f>
        <v/>
      </c>
      <c r="J122" s="18" t="str">
        <f>IF(OR(ISBLANK(Dados!I127),Dados!L127=0),"",SQRT(I122))</f>
        <v/>
      </c>
      <c r="K122" s="17" t="str">
        <f xml:space="preserve"> IF(OR(ISBLANK(Dados!H127),Dados!M127=0),"", ABS(Dados!H127-Dados!M127))</f>
        <v/>
      </c>
      <c r="L122" s="4" t="str">
        <f xml:space="preserve"> IF(OR(ISBLANK(Dados!H127),Dados!M127=0), "",K122/Dados!H127)</f>
        <v/>
      </c>
      <c r="M122" s="4" t="str">
        <f xml:space="preserve"> IF(OR(ISBLANK(Dados!H127),Dados!M127=0),"",(Dados!H127+Dados!M127)/2)</f>
        <v/>
      </c>
      <c r="N122" s="4" t="str">
        <f xml:space="preserve"> IF(OR(ISBLANK(Dados!H127),Dados!M127=0),"",_xlfn.VAR.P(Dados!H127, Dados!M127))</f>
        <v/>
      </c>
      <c r="O122" s="18" t="str">
        <f xml:space="preserve"> IF(OR(ISBLANK(Dados!H127),Dados!M127=0),"",SQRT(N122))</f>
        <v/>
      </c>
      <c r="P122" s="17" t="str">
        <f xml:space="preserve"> IF(ISBLANK(Dados!E127), "", ABS(Dados!E127-Dados!O127))</f>
        <v/>
      </c>
      <c r="Q122" s="4" t="str">
        <f xml:space="preserve"> IF(ISBLANK(Dados!E127), "", IF(Dados!E127=0, 0, P122/Dados!E127))</f>
        <v/>
      </c>
      <c r="R122" s="4" t="str">
        <f>IF(ISBLANK(Dados!E127),"",(Dados!E127+Dados!O127)/2)</f>
        <v/>
      </c>
      <c r="S122" s="4" t="str">
        <f xml:space="preserve"> IF(ISBLANK(Dados!E127),"",_xlfn.VAR.P(Dados!E127, Dados!O127))</f>
        <v/>
      </c>
      <c r="T122" s="18" t="str">
        <f>IF(ISBLANK(Dados!E127),"",SQRT(S122))</f>
        <v/>
      </c>
      <c r="U122" s="9"/>
      <c r="V122" s="9"/>
      <c r="W122" s="9"/>
      <c r="X122" s="9"/>
      <c r="Y122" s="9"/>
    </row>
    <row r="123" spans="1:25" x14ac:dyDescent="0.25">
      <c r="A123" s="17" t="str">
        <f xml:space="preserve"> IF(ISBLANK(Dados!G128), "", ABS(Dados!G128-Dados!K128))</f>
        <v/>
      </c>
      <c r="B123" s="4" t="str">
        <f xml:space="preserve"> IF(ISBLANK(Dados!G128), "",A123/Dados!G128)</f>
        <v/>
      </c>
      <c r="C123" s="4" t="str">
        <f>IF(ISBLANK(Dados!G128),"",(Dados!G128+Dados!K128)/2)</f>
        <v/>
      </c>
      <c r="D123" s="4" t="str">
        <f xml:space="preserve"> IF(ISBLANK(Dados!G128),"",_xlfn.VAR.P(Dados!G128, Dados!K128))</f>
        <v/>
      </c>
      <c r="E123" s="18" t="str">
        <f>IF(ISBLANK(Dados!G128),"",SQRT(D123))</f>
        <v/>
      </c>
      <c r="F123" s="17" t="str">
        <f xml:space="preserve"> IF(OR(ISBLANK(Dados!I128),Dados!L128=0),"",ABS(Dados!I128-Dados!L128))</f>
        <v/>
      </c>
      <c r="G123" s="4" t="str">
        <f>IF(OR(ISBLANK(Dados!I128),Dados!L128=0),"",F123/Dados!I128)</f>
        <v/>
      </c>
      <c r="H123" s="4" t="str">
        <f>IF(OR(ISBLANK(Dados!I128),Dados!L128=0),"",(Dados!I128+Dados!L128)/2)</f>
        <v/>
      </c>
      <c r="I123" s="4" t="str">
        <f>IF(OR(ISBLANK(Dados!I128),Dados!L128=0),"",_xlfn.VAR.P(Dados!I128, Dados!L128))</f>
        <v/>
      </c>
      <c r="J123" s="18" t="str">
        <f>IF(OR(ISBLANK(Dados!I128),Dados!L128=0),"",SQRT(I123))</f>
        <v/>
      </c>
      <c r="K123" s="17" t="str">
        <f xml:space="preserve"> IF(OR(ISBLANK(Dados!H128),Dados!M128=0),"", ABS(Dados!H128-Dados!M128))</f>
        <v/>
      </c>
      <c r="L123" s="4" t="str">
        <f xml:space="preserve"> IF(OR(ISBLANK(Dados!H128),Dados!M128=0), "",K123/Dados!H128)</f>
        <v/>
      </c>
      <c r="M123" s="4" t="str">
        <f xml:space="preserve"> IF(OR(ISBLANK(Dados!H128),Dados!M128=0),"",(Dados!H128+Dados!M128)/2)</f>
        <v/>
      </c>
      <c r="N123" s="4" t="str">
        <f xml:space="preserve"> IF(OR(ISBLANK(Dados!H128),Dados!M128=0),"",_xlfn.VAR.P(Dados!H128, Dados!M128))</f>
        <v/>
      </c>
      <c r="O123" s="18" t="str">
        <f xml:space="preserve"> IF(OR(ISBLANK(Dados!H128),Dados!M128=0),"",SQRT(N123))</f>
        <v/>
      </c>
      <c r="P123" s="17" t="str">
        <f xml:space="preserve"> IF(ISBLANK(Dados!E128), "", ABS(Dados!E128-Dados!O128))</f>
        <v/>
      </c>
      <c r="Q123" s="4" t="str">
        <f xml:space="preserve"> IF(ISBLANK(Dados!E128), "", IF(Dados!E128=0, 0, P123/Dados!E128))</f>
        <v/>
      </c>
      <c r="R123" s="4" t="str">
        <f>IF(ISBLANK(Dados!E128),"",(Dados!E128+Dados!O128)/2)</f>
        <v/>
      </c>
      <c r="S123" s="4" t="str">
        <f xml:space="preserve"> IF(ISBLANK(Dados!E128),"",_xlfn.VAR.P(Dados!E128, Dados!O128))</f>
        <v/>
      </c>
      <c r="T123" s="18" t="str">
        <f>IF(ISBLANK(Dados!E128),"",SQRT(S123))</f>
        <v/>
      </c>
      <c r="U123" s="9"/>
      <c r="V123" s="9"/>
      <c r="W123" s="9"/>
      <c r="X123" s="9"/>
      <c r="Y123" s="9"/>
    </row>
    <row r="124" spans="1:25" x14ac:dyDescent="0.25">
      <c r="A124" s="17" t="str">
        <f xml:space="preserve"> IF(ISBLANK(Dados!G129), "", ABS(Dados!G129-Dados!K129))</f>
        <v/>
      </c>
      <c r="B124" s="4" t="str">
        <f xml:space="preserve"> IF(ISBLANK(Dados!G129), "",A124/Dados!G129)</f>
        <v/>
      </c>
      <c r="C124" s="4" t="str">
        <f>IF(ISBLANK(Dados!G129),"",(Dados!G129+Dados!K129)/2)</f>
        <v/>
      </c>
      <c r="D124" s="4" t="str">
        <f xml:space="preserve"> IF(ISBLANK(Dados!G129),"",_xlfn.VAR.P(Dados!G129, Dados!K129))</f>
        <v/>
      </c>
      <c r="E124" s="18" t="str">
        <f>IF(ISBLANK(Dados!G129),"",SQRT(D124))</f>
        <v/>
      </c>
      <c r="F124" s="17" t="str">
        <f xml:space="preserve"> IF(OR(ISBLANK(Dados!I129),Dados!L129=0),"",ABS(Dados!I129-Dados!L129))</f>
        <v/>
      </c>
      <c r="G124" s="4" t="str">
        <f>IF(OR(ISBLANK(Dados!I129),Dados!L129=0),"",F124/Dados!I129)</f>
        <v/>
      </c>
      <c r="H124" s="4" t="str">
        <f>IF(OR(ISBLANK(Dados!I129),Dados!L129=0),"",(Dados!I129+Dados!L129)/2)</f>
        <v/>
      </c>
      <c r="I124" s="4" t="str">
        <f>IF(OR(ISBLANK(Dados!I129),Dados!L129=0),"",_xlfn.VAR.P(Dados!I129, Dados!L129))</f>
        <v/>
      </c>
      <c r="J124" s="18" t="str">
        <f>IF(OR(ISBLANK(Dados!I129),Dados!L129=0),"",SQRT(I124))</f>
        <v/>
      </c>
      <c r="K124" s="17" t="str">
        <f xml:space="preserve"> IF(OR(ISBLANK(Dados!H129),Dados!M129=0),"", ABS(Dados!H129-Dados!M129))</f>
        <v/>
      </c>
      <c r="L124" s="4" t="str">
        <f xml:space="preserve"> IF(OR(ISBLANK(Dados!H129),Dados!M129=0), "",K124/Dados!H129)</f>
        <v/>
      </c>
      <c r="M124" s="4" t="str">
        <f xml:space="preserve"> IF(OR(ISBLANK(Dados!H129),Dados!M129=0),"",(Dados!H129+Dados!M129)/2)</f>
        <v/>
      </c>
      <c r="N124" s="4" t="str">
        <f xml:space="preserve"> IF(OR(ISBLANK(Dados!H129),Dados!M129=0),"",_xlfn.VAR.P(Dados!H129, Dados!M129))</f>
        <v/>
      </c>
      <c r="O124" s="18" t="str">
        <f xml:space="preserve"> IF(OR(ISBLANK(Dados!H129),Dados!M129=0),"",SQRT(N124))</f>
        <v/>
      </c>
      <c r="P124" s="17" t="str">
        <f xml:space="preserve"> IF(ISBLANK(Dados!E129), "", ABS(Dados!E129-Dados!O129))</f>
        <v/>
      </c>
      <c r="Q124" s="4" t="str">
        <f xml:space="preserve"> IF(ISBLANK(Dados!E129), "", IF(Dados!E129=0, 0, P124/Dados!E129))</f>
        <v/>
      </c>
      <c r="R124" s="4" t="str">
        <f>IF(ISBLANK(Dados!E129),"",(Dados!E129+Dados!O129)/2)</f>
        <v/>
      </c>
      <c r="S124" s="4" t="str">
        <f xml:space="preserve"> IF(ISBLANK(Dados!E129),"",_xlfn.VAR.P(Dados!E129, Dados!O129))</f>
        <v/>
      </c>
      <c r="T124" s="18" t="str">
        <f>IF(ISBLANK(Dados!E129),"",SQRT(S124))</f>
        <v/>
      </c>
      <c r="U124" s="9"/>
      <c r="V124" s="9"/>
      <c r="W124" s="9"/>
      <c r="X124" s="9"/>
      <c r="Y124" s="9"/>
    </row>
    <row r="125" spans="1:25" x14ac:dyDescent="0.25">
      <c r="A125" s="17" t="str">
        <f xml:space="preserve"> IF(ISBLANK(Dados!G130), "", ABS(Dados!G130-Dados!K130))</f>
        <v/>
      </c>
      <c r="B125" s="4" t="str">
        <f xml:space="preserve"> IF(ISBLANK(Dados!G130), "",A125/Dados!G130)</f>
        <v/>
      </c>
      <c r="C125" s="4" t="str">
        <f>IF(ISBLANK(Dados!G130),"",(Dados!G130+Dados!K130)/2)</f>
        <v/>
      </c>
      <c r="D125" s="4" t="str">
        <f xml:space="preserve"> IF(ISBLANK(Dados!G130),"",_xlfn.VAR.P(Dados!G130, Dados!K130))</f>
        <v/>
      </c>
      <c r="E125" s="18" t="str">
        <f>IF(ISBLANK(Dados!G130),"",SQRT(D125))</f>
        <v/>
      </c>
      <c r="F125" s="17" t="str">
        <f xml:space="preserve"> IF(OR(ISBLANK(Dados!I130),Dados!L130=0),"",ABS(Dados!I130-Dados!L130))</f>
        <v/>
      </c>
      <c r="G125" s="4" t="str">
        <f>IF(OR(ISBLANK(Dados!I130),Dados!L130=0),"",F125/Dados!I130)</f>
        <v/>
      </c>
      <c r="H125" s="4" t="str">
        <f>IF(OR(ISBLANK(Dados!I130),Dados!L130=0),"",(Dados!I130+Dados!L130)/2)</f>
        <v/>
      </c>
      <c r="I125" s="4" t="str">
        <f>IF(OR(ISBLANK(Dados!I130),Dados!L130=0),"",_xlfn.VAR.P(Dados!I130, Dados!L130))</f>
        <v/>
      </c>
      <c r="J125" s="18" t="str">
        <f>IF(OR(ISBLANK(Dados!I130),Dados!L130=0),"",SQRT(I125))</f>
        <v/>
      </c>
      <c r="K125" s="17" t="str">
        <f xml:space="preserve"> IF(OR(ISBLANK(Dados!H130),Dados!M130=0),"", ABS(Dados!H130-Dados!M130))</f>
        <v/>
      </c>
      <c r="L125" s="4" t="str">
        <f xml:space="preserve"> IF(OR(ISBLANK(Dados!H130),Dados!M130=0), "",K125/Dados!H130)</f>
        <v/>
      </c>
      <c r="M125" s="4" t="str">
        <f xml:space="preserve"> IF(OR(ISBLANK(Dados!H130),Dados!M130=0),"",(Dados!H130+Dados!M130)/2)</f>
        <v/>
      </c>
      <c r="N125" s="4" t="str">
        <f xml:space="preserve"> IF(OR(ISBLANK(Dados!H130),Dados!M130=0),"",_xlfn.VAR.P(Dados!H130, Dados!M130))</f>
        <v/>
      </c>
      <c r="O125" s="18" t="str">
        <f xml:space="preserve"> IF(OR(ISBLANK(Dados!H130),Dados!M130=0),"",SQRT(N125))</f>
        <v/>
      </c>
      <c r="P125" s="17" t="str">
        <f xml:space="preserve"> IF(ISBLANK(Dados!E130), "", ABS(Dados!E130-Dados!O130))</f>
        <v/>
      </c>
      <c r="Q125" s="4" t="str">
        <f xml:space="preserve"> IF(ISBLANK(Dados!E130), "", IF(Dados!E130=0, 0, P125/Dados!E130))</f>
        <v/>
      </c>
      <c r="R125" s="4" t="str">
        <f>IF(ISBLANK(Dados!E130),"",(Dados!E130+Dados!O130)/2)</f>
        <v/>
      </c>
      <c r="S125" s="4" t="str">
        <f xml:space="preserve"> IF(ISBLANK(Dados!E130),"",_xlfn.VAR.P(Dados!E130, Dados!O130))</f>
        <v/>
      </c>
      <c r="T125" s="18" t="str">
        <f>IF(ISBLANK(Dados!E130),"",SQRT(S125))</f>
        <v/>
      </c>
      <c r="U125" s="9"/>
      <c r="V125" s="9"/>
      <c r="W125" s="9"/>
      <c r="X125" s="9"/>
      <c r="Y125" s="9"/>
    </row>
    <row r="126" spans="1:25" x14ac:dyDescent="0.25">
      <c r="A126" s="17" t="str">
        <f xml:space="preserve"> IF(ISBLANK(Dados!G131), "", ABS(Dados!G131-Dados!K131))</f>
        <v/>
      </c>
      <c r="B126" s="4" t="str">
        <f xml:space="preserve"> IF(ISBLANK(Dados!G131), "",A126/Dados!G131)</f>
        <v/>
      </c>
      <c r="C126" s="4" t="str">
        <f>IF(ISBLANK(Dados!G131),"",(Dados!G131+Dados!K131)/2)</f>
        <v/>
      </c>
      <c r="D126" s="4" t="str">
        <f xml:space="preserve"> IF(ISBLANK(Dados!G131),"",_xlfn.VAR.P(Dados!G131, Dados!K131))</f>
        <v/>
      </c>
      <c r="E126" s="18" t="str">
        <f>IF(ISBLANK(Dados!G131),"",SQRT(D126))</f>
        <v/>
      </c>
      <c r="F126" s="17" t="str">
        <f xml:space="preserve"> IF(OR(ISBLANK(Dados!I131),Dados!L131=0),"",ABS(Dados!I131-Dados!L131))</f>
        <v/>
      </c>
      <c r="G126" s="4" t="str">
        <f>IF(OR(ISBLANK(Dados!I131),Dados!L131=0),"",F126/Dados!I131)</f>
        <v/>
      </c>
      <c r="H126" s="4" t="str">
        <f>IF(OR(ISBLANK(Dados!I131),Dados!L131=0),"",(Dados!I131+Dados!L131)/2)</f>
        <v/>
      </c>
      <c r="I126" s="4" t="str">
        <f>IF(OR(ISBLANK(Dados!I131),Dados!L131=0),"",_xlfn.VAR.P(Dados!I131, Dados!L131))</f>
        <v/>
      </c>
      <c r="J126" s="18" t="str">
        <f>IF(OR(ISBLANK(Dados!I131),Dados!L131=0),"",SQRT(I126))</f>
        <v/>
      </c>
      <c r="K126" s="17" t="str">
        <f xml:space="preserve"> IF(OR(ISBLANK(Dados!H131),Dados!M131=0),"", ABS(Dados!H131-Dados!M131))</f>
        <v/>
      </c>
      <c r="L126" s="4" t="str">
        <f xml:space="preserve"> IF(OR(ISBLANK(Dados!H131),Dados!M131=0), "",K126/Dados!H131)</f>
        <v/>
      </c>
      <c r="M126" s="4" t="str">
        <f xml:space="preserve"> IF(OR(ISBLANK(Dados!H131),Dados!M131=0),"",(Dados!H131+Dados!M131)/2)</f>
        <v/>
      </c>
      <c r="N126" s="4" t="str">
        <f xml:space="preserve"> IF(OR(ISBLANK(Dados!H131),Dados!M131=0),"",_xlfn.VAR.P(Dados!H131, Dados!M131))</f>
        <v/>
      </c>
      <c r="O126" s="18" t="str">
        <f xml:space="preserve"> IF(OR(ISBLANK(Dados!H131),Dados!M131=0),"",SQRT(N126))</f>
        <v/>
      </c>
      <c r="P126" s="17" t="str">
        <f xml:space="preserve"> IF(ISBLANK(Dados!E131), "", ABS(Dados!E131-Dados!O131))</f>
        <v/>
      </c>
      <c r="Q126" s="4" t="str">
        <f xml:space="preserve"> IF(ISBLANK(Dados!E131), "", IF(Dados!E131=0, 0, P126/Dados!E131))</f>
        <v/>
      </c>
      <c r="R126" s="4" t="str">
        <f>IF(ISBLANK(Dados!E131),"",(Dados!E131+Dados!O131)/2)</f>
        <v/>
      </c>
      <c r="S126" s="4" t="str">
        <f xml:space="preserve"> IF(ISBLANK(Dados!E131),"",_xlfn.VAR.P(Dados!E131, Dados!O131))</f>
        <v/>
      </c>
      <c r="T126" s="18" t="str">
        <f>IF(ISBLANK(Dados!E131),"",SQRT(S126))</f>
        <v/>
      </c>
      <c r="U126" s="9"/>
      <c r="V126" s="9"/>
      <c r="W126" s="9"/>
      <c r="X126" s="9"/>
      <c r="Y126" s="9"/>
    </row>
    <row r="127" spans="1:25" x14ac:dyDescent="0.25">
      <c r="A127" s="17" t="str">
        <f xml:space="preserve"> IF(ISBLANK(Dados!G132), "", ABS(Dados!G132-Dados!K132))</f>
        <v/>
      </c>
      <c r="B127" s="4" t="str">
        <f xml:space="preserve"> IF(ISBLANK(Dados!G132), "",A127/Dados!G132)</f>
        <v/>
      </c>
      <c r="C127" s="4" t="str">
        <f>IF(ISBLANK(Dados!G132),"",(Dados!G132+Dados!K132)/2)</f>
        <v/>
      </c>
      <c r="D127" s="4" t="str">
        <f xml:space="preserve"> IF(ISBLANK(Dados!G132),"",_xlfn.VAR.P(Dados!G132, Dados!K132))</f>
        <v/>
      </c>
      <c r="E127" s="18" t="str">
        <f>IF(ISBLANK(Dados!G132),"",SQRT(D127))</f>
        <v/>
      </c>
      <c r="F127" s="17" t="str">
        <f xml:space="preserve"> IF(OR(ISBLANK(Dados!I132),Dados!L132=0),"",ABS(Dados!I132-Dados!L132))</f>
        <v/>
      </c>
      <c r="G127" s="4" t="str">
        <f>IF(OR(ISBLANK(Dados!I132),Dados!L132=0),"",F127/Dados!I132)</f>
        <v/>
      </c>
      <c r="H127" s="4" t="str">
        <f>IF(OR(ISBLANK(Dados!I132),Dados!L132=0),"",(Dados!I132+Dados!L132)/2)</f>
        <v/>
      </c>
      <c r="I127" s="4" t="str">
        <f>IF(OR(ISBLANK(Dados!I132),Dados!L132=0),"",_xlfn.VAR.P(Dados!I132, Dados!L132))</f>
        <v/>
      </c>
      <c r="J127" s="18" t="str">
        <f>IF(OR(ISBLANK(Dados!I132),Dados!L132=0),"",SQRT(I127))</f>
        <v/>
      </c>
      <c r="K127" s="17" t="str">
        <f xml:space="preserve"> IF(OR(ISBLANK(Dados!H132),Dados!M132=0),"", ABS(Dados!H132-Dados!M132))</f>
        <v/>
      </c>
      <c r="L127" s="4" t="str">
        <f xml:space="preserve"> IF(OR(ISBLANK(Dados!H132),Dados!M132=0), "",K127/Dados!H132)</f>
        <v/>
      </c>
      <c r="M127" s="4" t="str">
        <f xml:space="preserve"> IF(OR(ISBLANK(Dados!H132),Dados!M132=0),"",(Dados!H132+Dados!M132)/2)</f>
        <v/>
      </c>
      <c r="N127" s="4" t="str">
        <f xml:space="preserve"> IF(OR(ISBLANK(Dados!H132),Dados!M132=0),"",_xlfn.VAR.P(Dados!H132, Dados!M132))</f>
        <v/>
      </c>
      <c r="O127" s="18" t="str">
        <f xml:space="preserve"> IF(OR(ISBLANK(Dados!H132),Dados!M132=0),"",SQRT(N127))</f>
        <v/>
      </c>
      <c r="P127" s="17" t="str">
        <f xml:space="preserve"> IF(ISBLANK(Dados!E132), "", ABS(Dados!E132-Dados!O132))</f>
        <v/>
      </c>
      <c r="Q127" s="4" t="str">
        <f xml:space="preserve"> IF(ISBLANK(Dados!E132), "", IF(Dados!E132=0, 0, P127/Dados!E132))</f>
        <v/>
      </c>
      <c r="R127" s="4" t="str">
        <f>IF(ISBLANK(Dados!E132),"",(Dados!E132+Dados!O132)/2)</f>
        <v/>
      </c>
      <c r="S127" s="4" t="str">
        <f xml:space="preserve"> IF(ISBLANK(Dados!E132),"",_xlfn.VAR.P(Dados!E132, Dados!O132))</f>
        <v/>
      </c>
      <c r="T127" s="18" t="str">
        <f>IF(ISBLANK(Dados!E132),"",SQRT(S127))</f>
        <v/>
      </c>
      <c r="U127" s="9"/>
      <c r="V127" s="9"/>
      <c r="W127" s="9"/>
      <c r="X127" s="9"/>
      <c r="Y127" s="9"/>
    </row>
    <row r="128" spans="1:25" x14ac:dyDescent="0.25">
      <c r="A128" s="17" t="str">
        <f xml:space="preserve"> IF(ISBLANK(Dados!G133), "", ABS(Dados!G133-Dados!K133))</f>
        <v/>
      </c>
      <c r="B128" s="4" t="str">
        <f xml:space="preserve"> IF(ISBLANK(Dados!G133), "",A128/Dados!G133)</f>
        <v/>
      </c>
      <c r="C128" s="4" t="str">
        <f>IF(ISBLANK(Dados!G133),"",(Dados!G133+Dados!K133)/2)</f>
        <v/>
      </c>
      <c r="D128" s="4" t="str">
        <f xml:space="preserve"> IF(ISBLANK(Dados!G133),"",_xlfn.VAR.P(Dados!G133, Dados!K133))</f>
        <v/>
      </c>
      <c r="E128" s="18" t="str">
        <f>IF(ISBLANK(Dados!G133),"",SQRT(D128))</f>
        <v/>
      </c>
      <c r="F128" s="17" t="str">
        <f xml:space="preserve"> IF(OR(ISBLANK(Dados!I133),Dados!L133=0),"",ABS(Dados!I133-Dados!L133))</f>
        <v/>
      </c>
      <c r="G128" s="4" t="str">
        <f>IF(OR(ISBLANK(Dados!I133),Dados!L133=0),"",F128/Dados!I133)</f>
        <v/>
      </c>
      <c r="H128" s="4" t="str">
        <f>IF(OR(ISBLANK(Dados!I133),Dados!L133=0),"",(Dados!I133+Dados!L133)/2)</f>
        <v/>
      </c>
      <c r="I128" s="4" t="str">
        <f>IF(OR(ISBLANK(Dados!I133),Dados!L133=0),"",_xlfn.VAR.P(Dados!I133, Dados!L133))</f>
        <v/>
      </c>
      <c r="J128" s="18" t="str">
        <f>IF(OR(ISBLANK(Dados!I133),Dados!L133=0),"",SQRT(I128))</f>
        <v/>
      </c>
      <c r="K128" s="17" t="str">
        <f xml:space="preserve"> IF(OR(ISBLANK(Dados!H133),Dados!M133=0),"", ABS(Dados!H133-Dados!M133))</f>
        <v/>
      </c>
      <c r="L128" s="4" t="str">
        <f xml:space="preserve"> IF(OR(ISBLANK(Dados!H133),Dados!M133=0), "",K128/Dados!H133)</f>
        <v/>
      </c>
      <c r="M128" s="4" t="str">
        <f xml:space="preserve"> IF(OR(ISBLANK(Dados!H133),Dados!M133=0),"",(Dados!H133+Dados!M133)/2)</f>
        <v/>
      </c>
      <c r="N128" s="4" t="str">
        <f xml:space="preserve"> IF(OR(ISBLANK(Dados!H133),Dados!M133=0),"",_xlfn.VAR.P(Dados!H133, Dados!M133))</f>
        <v/>
      </c>
      <c r="O128" s="18" t="str">
        <f xml:space="preserve"> IF(OR(ISBLANK(Dados!H133),Dados!M133=0),"",SQRT(N128))</f>
        <v/>
      </c>
      <c r="P128" s="17" t="str">
        <f xml:space="preserve"> IF(ISBLANK(Dados!E133), "", ABS(Dados!E133-Dados!O133))</f>
        <v/>
      </c>
      <c r="Q128" s="4" t="str">
        <f xml:space="preserve"> IF(ISBLANK(Dados!E133), "", IF(Dados!E133=0, 0, P128/Dados!E133))</f>
        <v/>
      </c>
      <c r="R128" s="4" t="str">
        <f>IF(ISBLANK(Dados!E133),"",(Dados!E133+Dados!O133)/2)</f>
        <v/>
      </c>
      <c r="S128" s="4" t="str">
        <f xml:space="preserve"> IF(ISBLANK(Dados!E133),"",_xlfn.VAR.P(Dados!E133, Dados!O133))</f>
        <v/>
      </c>
      <c r="T128" s="18" t="str">
        <f>IF(ISBLANK(Dados!E133),"",SQRT(S128))</f>
        <v/>
      </c>
      <c r="U128" s="9"/>
      <c r="V128" s="9"/>
      <c r="W128" s="9"/>
      <c r="X128" s="9"/>
      <c r="Y128" s="9"/>
    </row>
    <row r="129" spans="1:25" x14ac:dyDescent="0.25">
      <c r="A129" s="17" t="str">
        <f xml:space="preserve"> IF(ISBLANK(Dados!G134), "", ABS(Dados!G134-Dados!K134))</f>
        <v/>
      </c>
      <c r="B129" s="4" t="str">
        <f xml:space="preserve"> IF(ISBLANK(Dados!G134), "",A129/Dados!G134)</f>
        <v/>
      </c>
      <c r="C129" s="4" t="str">
        <f>IF(ISBLANK(Dados!G134),"",(Dados!G134+Dados!K134)/2)</f>
        <v/>
      </c>
      <c r="D129" s="4" t="str">
        <f xml:space="preserve"> IF(ISBLANK(Dados!G134),"",_xlfn.VAR.P(Dados!G134, Dados!K134))</f>
        <v/>
      </c>
      <c r="E129" s="18" t="str">
        <f>IF(ISBLANK(Dados!G134),"",SQRT(D129))</f>
        <v/>
      </c>
      <c r="F129" s="17" t="str">
        <f xml:space="preserve"> IF(OR(ISBLANK(Dados!I134),Dados!L134=0),"",ABS(Dados!I134-Dados!L134))</f>
        <v/>
      </c>
      <c r="G129" s="4" t="str">
        <f>IF(OR(ISBLANK(Dados!I134),Dados!L134=0),"",F129/Dados!I134)</f>
        <v/>
      </c>
      <c r="H129" s="4" t="str">
        <f>IF(OR(ISBLANK(Dados!I134),Dados!L134=0),"",(Dados!I134+Dados!L134)/2)</f>
        <v/>
      </c>
      <c r="I129" s="4" t="str">
        <f>IF(OR(ISBLANK(Dados!I134),Dados!L134=0),"",_xlfn.VAR.P(Dados!I134, Dados!L134))</f>
        <v/>
      </c>
      <c r="J129" s="18" t="str">
        <f>IF(OR(ISBLANK(Dados!I134),Dados!L134=0),"",SQRT(I129))</f>
        <v/>
      </c>
      <c r="K129" s="17" t="str">
        <f xml:space="preserve"> IF(OR(ISBLANK(Dados!H134),Dados!M134=0),"", ABS(Dados!H134-Dados!M134))</f>
        <v/>
      </c>
      <c r="L129" s="4" t="str">
        <f xml:space="preserve"> IF(OR(ISBLANK(Dados!H134),Dados!M134=0), "",K129/Dados!H134)</f>
        <v/>
      </c>
      <c r="M129" s="4" t="str">
        <f xml:space="preserve"> IF(OR(ISBLANK(Dados!H134),Dados!M134=0),"",(Dados!H134+Dados!M134)/2)</f>
        <v/>
      </c>
      <c r="N129" s="4" t="str">
        <f xml:space="preserve"> IF(OR(ISBLANK(Dados!H134),Dados!M134=0),"",_xlfn.VAR.P(Dados!H134, Dados!M134))</f>
        <v/>
      </c>
      <c r="O129" s="18" t="str">
        <f xml:space="preserve"> IF(OR(ISBLANK(Dados!H134),Dados!M134=0),"",SQRT(N129))</f>
        <v/>
      </c>
      <c r="P129" s="17" t="str">
        <f xml:space="preserve"> IF(ISBLANK(Dados!E134), "", ABS(Dados!E134-Dados!O134))</f>
        <v/>
      </c>
      <c r="Q129" s="4" t="str">
        <f xml:space="preserve"> IF(ISBLANK(Dados!E134), "", IF(Dados!E134=0, 0, P129/Dados!E134))</f>
        <v/>
      </c>
      <c r="R129" s="4" t="str">
        <f>IF(ISBLANK(Dados!E134),"",(Dados!E134+Dados!O134)/2)</f>
        <v/>
      </c>
      <c r="S129" s="4" t="str">
        <f xml:space="preserve"> IF(ISBLANK(Dados!E134),"",_xlfn.VAR.P(Dados!E134, Dados!O134))</f>
        <v/>
      </c>
      <c r="T129" s="18" t="str">
        <f>IF(ISBLANK(Dados!E134),"",SQRT(S129))</f>
        <v/>
      </c>
      <c r="U129" s="9"/>
      <c r="V129" s="9"/>
      <c r="W129" s="9"/>
      <c r="X129" s="9"/>
      <c r="Y129" s="9"/>
    </row>
    <row r="130" spans="1:25" x14ac:dyDescent="0.25">
      <c r="A130" s="17">
        <f xml:space="preserve"> IF(ISBLANK(Dados!G135), "", ABS(Dados!G135-Dados!K135))</f>
        <v>4.1999999999999993</v>
      </c>
      <c r="B130" s="4">
        <f xml:space="preserve"> IF(ISBLANK(Dados!G135), "",A130/Dados!G135)</f>
        <v>0.18103448275862066</v>
      </c>
      <c r="C130" s="4">
        <f>IF(ISBLANK(Dados!G135),"",(Dados!G135+Dados!K135)/2)</f>
        <v>21.1</v>
      </c>
      <c r="D130" s="4">
        <f xml:space="preserve"> IF(ISBLANK(Dados!G135),"",_xlfn.VAR.P(Dados!G135, Dados!K135))</f>
        <v>4.4099999999999984</v>
      </c>
      <c r="E130" s="18">
        <f>IF(ISBLANK(Dados!G135),"",SQRT(D130))</f>
        <v>2.0999999999999996</v>
      </c>
      <c r="F130" s="17">
        <f xml:space="preserve"> IF(OR(ISBLANK(Dados!I135),Dados!L135=0),"",ABS(Dados!I135-Dados!L135))</f>
        <v>8</v>
      </c>
      <c r="G130" s="4">
        <f>IF(OR(ISBLANK(Dados!I135),Dados!L135=0),"",F130/Dados!I135)</f>
        <v>9.4117647058823528E-2</v>
      </c>
      <c r="H130" s="4">
        <f>IF(OR(ISBLANK(Dados!I135),Dados!L135=0),"",(Dados!I135+Dados!L135)/2)</f>
        <v>89</v>
      </c>
      <c r="I130" s="4">
        <f>IF(OR(ISBLANK(Dados!I135),Dados!L135=0),"",_xlfn.VAR.P(Dados!I135, Dados!L135))</f>
        <v>16</v>
      </c>
      <c r="J130" s="18">
        <f>IF(OR(ISBLANK(Dados!I135),Dados!L135=0),"",SQRT(I130))</f>
        <v>4</v>
      </c>
      <c r="K130" s="17" t="str">
        <f xml:space="preserve"> IF(OR(ISBLANK(Dados!H135),Dados!M135=0),"", ABS(Dados!H135-Dados!M135))</f>
        <v/>
      </c>
      <c r="L130" s="4" t="str">
        <f xml:space="preserve"> IF(OR(ISBLANK(Dados!H135),Dados!M135=0), "",K130/Dados!H135)</f>
        <v/>
      </c>
      <c r="M130" s="4" t="str">
        <f xml:space="preserve"> IF(OR(ISBLANK(Dados!H135),Dados!M135=0),"",(Dados!H135+Dados!M135)/2)</f>
        <v/>
      </c>
      <c r="N130" s="4" t="str">
        <f xml:space="preserve"> IF(OR(ISBLANK(Dados!H135),Dados!M135=0),"",_xlfn.VAR.P(Dados!H135, Dados!M135))</f>
        <v/>
      </c>
      <c r="O130" s="18" t="str">
        <f xml:space="preserve"> IF(OR(ISBLANK(Dados!H135),Dados!M135=0),"",SQRT(N130))</f>
        <v/>
      </c>
      <c r="P130" s="17">
        <f xml:space="preserve"> IF(ISBLANK(Dados!E135), "", ABS(Dados!E135-Dados!O135))</f>
        <v>1</v>
      </c>
      <c r="Q130" s="4">
        <f xml:space="preserve"> IF(ISBLANK(Dados!E135), "", IF(Dados!E135=0, 0, P130/Dados!E135))</f>
        <v>1</v>
      </c>
      <c r="R130" s="4">
        <f>IF(ISBLANK(Dados!E135),"",(Dados!E135+Dados!O135)/2)</f>
        <v>0.5</v>
      </c>
      <c r="S130" s="4">
        <f xml:space="preserve"> IF(ISBLANK(Dados!E135),"",_xlfn.VAR.P(Dados!E135, Dados!O135))</f>
        <v>0.25</v>
      </c>
      <c r="T130" s="18">
        <f>IF(ISBLANK(Dados!E135),"",SQRT(S130))</f>
        <v>0.5</v>
      </c>
      <c r="U130" s="9"/>
      <c r="V130" s="9"/>
      <c r="W130" s="9"/>
      <c r="X130" s="9"/>
      <c r="Y130" s="9"/>
    </row>
    <row r="131" spans="1:25" x14ac:dyDescent="0.25">
      <c r="A131" s="17" t="str">
        <f xml:space="preserve"> IF(ISBLANK(Dados!G136), "", ABS(Dados!G136-Dados!K136))</f>
        <v/>
      </c>
      <c r="B131" s="4" t="str">
        <f xml:space="preserve"> IF(ISBLANK(Dados!G136), "",A131/Dados!G136)</f>
        <v/>
      </c>
      <c r="C131" s="4" t="str">
        <f>IF(ISBLANK(Dados!G136),"",(Dados!G136+Dados!K136)/2)</f>
        <v/>
      </c>
      <c r="D131" s="4" t="str">
        <f xml:space="preserve"> IF(ISBLANK(Dados!G136),"",_xlfn.VAR.P(Dados!G136, Dados!K136))</f>
        <v/>
      </c>
      <c r="E131" s="18" t="str">
        <f>IF(ISBLANK(Dados!G136),"",SQRT(D131))</f>
        <v/>
      </c>
      <c r="F131" s="17" t="str">
        <f xml:space="preserve"> IF(OR(ISBLANK(Dados!I136),Dados!L136=0),"",ABS(Dados!I136-Dados!L136))</f>
        <v/>
      </c>
      <c r="G131" s="4" t="str">
        <f>IF(OR(ISBLANK(Dados!I136),Dados!L136=0),"",F131/Dados!I136)</f>
        <v/>
      </c>
      <c r="H131" s="4" t="str">
        <f>IF(OR(ISBLANK(Dados!I136),Dados!L136=0),"",(Dados!I136+Dados!L136)/2)</f>
        <v/>
      </c>
      <c r="I131" s="4" t="str">
        <f>IF(OR(ISBLANK(Dados!I136),Dados!L136=0),"",_xlfn.VAR.P(Dados!I136, Dados!L136))</f>
        <v/>
      </c>
      <c r="J131" s="18" t="str">
        <f>IF(OR(ISBLANK(Dados!I136),Dados!L136=0),"",SQRT(I131))</f>
        <v/>
      </c>
      <c r="K131" s="17" t="str">
        <f xml:space="preserve"> IF(OR(ISBLANK(Dados!H136),Dados!M136=0),"", ABS(Dados!H136-Dados!M136))</f>
        <v/>
      </c>
      <c r="L131" s="4" t="str">
        <f xml:space="preserve"> IF(OR(ISBLANK(Dados!H136),Dados!M136=0), "",K131/Dados!H136)</f>
        <v/>
      </c>
      <c r="M131" s="4" t="str">
        <f xml:space="preserve"> IF(OR(ISBLANK(Dados!H136),Dados!M136=0),"",(Dados!H136+Dados!M136)/2)</f>
        <v/>
      </c>
      <c r="N131" s="4" t="str">
        <f xml:space="preserve"> IF(OR(ISBLANK(Dados!H136),Dados!M136=0),"",_xlfn.VAR.P(Dados!H136, Dados!M136))</f>
        <v/>
      </c>
      <c r="O131" s="18" t="str">
        <f xml:space="preserve"> IF(OR(ISBLANK(Dados!H136),Dados!M136=0),"",SQRT(N131))</f>
        <v/>
      </c>
      <c r="P131" s="17" t="str">
        <f xml:space="preserve"> IF(ISBLANK(Dados!E136), "", ABS(Dados!E136-Dados!O136))</f>
        <v/>
      </c>
      <c r="Q131" s="4" t="str">
        <f xml:space="preserve"> IF(ISBLANK(Dados!E136), "", IF(Dados!E136=0, 0, P131/Dados!E136))</f>
        <v/>
      </c>
      <c r="R131" s="4" t="str">
        <f>IF(ISBLANK(Dados!E136),"",(Dados!E136+Dados!O136)/2)</f>
        <v/>
      </c>
      <c r="S131" s="4" t="str">
        <f xml:space="preserve"> IF(ISBLANK(Dados!E136),"",_xlfn.VAR.P(Dados!E136, Dados!O136))</f>
        <v/>
      </c>
      <c r="T131" s="18" t="str">
        <f>IF(ISBLANK(Dados!E136),"",SQRT(S131))</f>
        <v/>
      </c>
      <c r="U131" s="9"/>
      <c r="V131" s="9"/>
      <c r="W131" s="9"/>
      <c r="X131" s="9"/>
      <c r="Y131" s="9"/>
    </row>
    <row r="132" spans="1:25" x14ac:dyDescent="0.25">
      <c r="A132" s="17" t="str">
        <f xml:space="preserve"> IF(ISBLANK(Dados!G137), "", ABS(Dados!G137-Dados!K137))</f>
        <v/>
      </c>
      <c r="B132" s="4" t="str">
        <f xml:space="preserve"> IF(ISBLANK(Dados!G137), "",A132/Dados!G137)</f>
        <v/>
      </c>
      <c r="C132" s="4" t="str">
        <f>IF(ISBLANK(Dados!G137),"",(Dados!G137+Dados!K137)/2)</f>
        <v/>
      </c>
      <c r="D132" s="4" t="str">
        <f xml:space="preserve"> IF(ISBLANK(Dados!G137),"",_xlfn.VAR.P(Dados!G137, Dados!K137))</f>
        <v/>
      </c>
      <c r="E132" s="18" t="str">
        <f>IF(ISBLANK(Dados!G137),"",SQRT(D132))</f>
        <v/>
      </c>
      <c r="F132" s="17" t="str">
        <f xml:space="preserve"> IF(OR(ISBLANK(Dados!I137),Dados!L137=0),"",ABS(Dados!I137-Dados!L137))</f>
        <v/>
      </c>
      <c r="G132" s="4" t="str">
        <f>IF(OR(ISBLANK(Dados!I137),Dados!L137=0),"",F132/Dados!I137)</f>
        <v/>
      </c>
      <c r="H132" s="4" t="str">
        <f>IF(OR(ISBLANK(Dados!I137),Dados!L137=0),"",(Dados!I137+Dados!L137)/2)</f>
        <v/>
      </c>
      <c r="I132" s="4" t="str">
        <f>IF(OR(ISBLANK(Dados!I137),Dados!L137=0),"",_xlfn.VAR.P(Dados!I137, Dados!L137))</f>
        <v/>
      </c>
      <c r="J132" s="18" t="str">
        <f>IF(OR(ISBLANK(Dados!I137),Dados!L137=0),"",SQRT(I132))</f>
        <v/>
      </c>
      <c r="K132" s="17" t="str">
        <f xml:space="preserve"> IF(OR(ISBLANK(Dados!H137),Dados!M137=0),"", ABS(Dados!H137-Dados!M137))</f>
        <v/>
      </c>
      <c r="L132" s="4" t="str">
        <f xml:space="preserve"> IF(OR(ISBLANK(Dados!H137),Dados!M137=0), "",K132/Dados!H137)</f>
        <v/>
      </c>
      <c r="M132" s="4" t="str">
        <f xml:space="preserve"> IF(OR(ISBLANK(Dados!H137),Dados!M137=0),"",(Dados!H137+Dados!M137)/2)</f>
        <v/>
      </c>
      <c r="N132" s="4" t="str">
        <f xml:space="preserve"> IF(OR(ISBLANK(Dados!H137),Dados!M137=0),"",_xlfn.VAR.P(Dados!H137, Dados!M137))</f>
        <v/>
      </c>
      <c r="O132" s="18" t="str">
        <f xml:space="preserve"> IF(OR(ISBLANK(Dados!H137),Dados!M137=0),"",SQRT(N132))</f>
        <v/>
      </c>
      <c r="P132" s="17" t="str">
        <f xml:space="preserve"> IF(ISBLANK(Dados!E137), "", ABS(Dados!E137-Dados!O137))</f>
        <v/>
      </c>
      <c r="Q132" s="4" t="str">
        <f xml:space="preserve"> IF(ISBLANK(Dados!E137), "", IF(Dados!E137=0, 0, P132/Dados!E137))</f>
        <v/>
      </c>
      <c r="R132" s="4" t="str">
        <f>IF(ISBLANK(Dados!E137),"",(Dados!E137+Dados!O137)/2)</f>
        <v/>
      </c>
      <c r="S132" s="4" t="str">
        <f xml:space="preserve"> IF(ISBLANK(Dados!E137),"",_xlfn.VAR.P(Dados!E137, Dados!O137))</f>
        <v/>
      </c>
      <c r="T132" s="18" t="str">
        <f>IF(ISBLANK(Dados!E137),"",SQRT(S132))</f>
        <v/>
      </c>
      <c r="U132" s="9"/>
      <c r="V132" s="9"/>
      <c r="W132" s="9"/>
      <c r="X132" s="9"/>
      <c r="Y132" s="9"/>
    </row>
    <row r="133" spans="1:25" x14ac:dyDescent="0.25">
      <c r="A133" s="17" t="str">
        <f xml:space="preserve"> IF(ISBLANK(Dados!G138), "", ABS(Dados!G138-Dados!K138))</f>
        <v/>
      </c>
      <c r="B133" s="4" t="str">
        <f xml:space="preserve"> IF(ISBLANK(Dados!G138), "",A133/Dados!G138)</f>
        <v/>
      </c>
      <c r="C133" s="4" t="str">
        <f>IF(ISBLANK(Dados!G138),"",(Dados!G138+Dados!K138)/2)</f>
        <v/>
      </c>
      <c r="D133" s="4" t="str">
        <f xml:space="preserve"> IF(ISBLANK(Dados!G138),"",_xlfn.VAR.P(Dados!G138, Dados!K138))</f>
        <v/>
      </c>
      <c r="E133" s="18" t="str">
        <f>IF(ISBLANK(Dados!G138),"",SQRT(D133))</f>
        <v/>
      </c>
      <c r="F133" s="17" t="str">
        <f xml:space="preserve"> IF(OR(ISBLANK(Dados!I138),Dados!L138=0),"",ABS(Dados!I138-Dados!L138))</f>
        <v/>
      </c>
      <c r="G133" s="4" t="str">
        <f>IF(OR(ISBLANK(Dados!I138),Dados!L138=0),"",F133/Dados!I138)</f>
        <v/>
      </c>
      <c r="H133" s="4" t="str">
        <f>IF(OR(ISBLANK(Dados!I138),Dados!L138=0),"",(Dados!I138+Dados!L138)/2)</f>
        <v/>
      </c>
      <c r="I133" s="4" t="str">
        <f>IF(OR(ISBLANK(Dados!I138),Dados!L138=0),"",_xlfn.VAR.P(Dados!I138, Dados!L138))</f>
        <v/>
      </c>
      <c r="J133" s="18" t="str">
        <f>IF(OR(ISBLANK(Dados!I138),Dados!L138=0),"",SQRT(I133))</f>
        <v/>
      </c>
      <c r="K133" s="17" t="str">
        <f xml:space="preserve"> IF(OR(ISBLANK(Dados!H138),Dados!M138=0),"", ABS(Dados!H138-Dados!M138))</f>
        <v/>
      </c>
      <c r="L133" s="4" t="str">
        <f xml:space="preserve"> IF(OR(ISBLANK(Dados!H138),Dados!M138=0), "",K133/Dados!H138)</f>
        <v/>
      </c>
      <c r="M133" s="4" t="str">
        <f xml:space="preserve"> IF(OR(ISBLANK(Dados!H138),Dados!M138=0),"",(Dados!H138+Dados!M138)/2)</f>
        <v/>
      </c>
      <c r="N133" s="4" t="str">
        <f xml:space="preserve"> IF(OR(ISBLANK(Dados!H138),Dados!M138=0),"",_xlfn.VAR.P(Dados!H138, Dados!M138))</f>
        <v/>
      </c>
      <c r="O133" s="18" t="str">
        <f xml:space="preserve"> IF(OR(ISBLANK(Dados!H138),Dados!M138=0),"",SQRT(N133))</f>
        <v/>
      </c>
      <c r="P133" s="17" t="str">
        <f xml:space="preserve"> IF(ISBLANK(Dados!E138), "", ABS(Dados!E138-Dados!O138))</f>
        <v/>
      </c>
      <c r="Q133" s="4" t="str">
        <f xml:space="preserve"> IF(ISBLANK(Dados!E138), "", IF(Dados!E138=0, 0, P133/Dados!E138))</f>
        <v/>
      </c>
      <c r="R133" s="4" t="str">
        <f>IF(ISBLANK(Dados!E138),"",(Dados!E138+Dados!O138)/2)</f>
        <v/>
      </c>
      <c r="S133" s="4" t="str">
        <f xml:space="preserve"> IF(ISBLANK(Dados!E138),"",_xlfn.VAR.P(Dados!E138, Dados!O138))</f>
        <v/>
      </c>
      <c r="T133" s="18" t="str">
        <f>IF(ISBLANK(Dados!E138),"",SQRT(S133))</f>
        <v/>
      </c>
      <c r="U133" s="9"/>
      <c r="V133" s="9"/>
      <c r="W133" s="9"/>
      <c r="X133" s="9"/>
      <c r="Y133" s="9"/>
    </row>
    <row r="134" spans="1:25" x14ac:dyDescent="0.25">
      <c r="A134" s="17" t="str">
        <f xml:space="preserve"> IF(ISBLANK(Dados!G139), "", ABS(Dados!G139-Dados!K139))</f>
        <v/>
      </c>
      <c r="B134" s="4" t="str">
        <f xml:space="preserve"> IF(ISBLANK(Dados!G139), "",A134/Dados!G139)</f>
        <v/>
      </c>
      <c r="C134" s="4" t="str">
        <f>IF(ISBLANK(Dados!G139),"",(Dados!G139+Dados!K139)/2)</f>
        <v/>
      </c>
      <c r="D134" s="4" t="str">
        <f xml:space="preserve"> IF(ISBLANK(Dados!G139),"",_xlfn.VAR.P(Dados!G139, Dados!K139))</f>
        <v/>
      </c>
      <c r="E134" s="18" t="str">
        <f>IF(ISBLANK(Dados!G139),"",SQRT(D134))</f>
        <v/>
      </c>
      <c r="F134" s="17" t="str">
        <f xml:space="preserve"> IF(OR(ISBLANK(Dados!I139),Dados!L139=0),"",ABS(Dados!I139-Dados!L139))</f>
        <v/>
      </c>
      <c r="G134" s="4" t="str">
        <f>IF(OR(ISBLANK(Dados!I139),Dados!L139=0),"",F134/Dados!I139)</f>
        <v/>
      </c>
      <c r="H134" s="4" t="str">
        <f>IF(OR(ISBLANK(Dados!I139),Dados!L139=0),"",(Dados!I139+Dados!L139)/2)</f>
        <v/>
      </c>
      <c r="I134" s="4" t="str">
        <f>IF(OR(ISBLANK(Dados!I139),Dados!L139=0),"",_xlfn.VAR.P(Dados!I139, Dados!L139))</f>
        <v/>
      </c>
      <c r="J134" s="18" t="str">
        <f>IF(OR(ISBLANK(Dados!I139),Dados!L139=0),"",SQRT(I134))</f>
        <v/>
      </c>
      <c r="K134" s="17" t="str">
        <f xml:space="preserve"> IF(OR(ISBLANK(Dados!H139),Dados!M139=0),"", ABS(Dados!H139-Dados!M139))</f>
        <v/>
      </c>
      <c r="L134" s="4" t="str">
        <f xml:space="preserve"> IF(OR(ISBLANK(Dados!H139),Dados!M139=0), "",K134/Dados!H139)</f>
        <v/>
      </c>
      <c r="M134" s="4" t="str">
        <f xml:space="preserve"> IF(OR(ISBLANK(Dados!H139),Dados!M139=0),"",(Dados!H139+Dados!M139)/2)</f>
        <v/>
      </c>
      <c r="N134" s="4" t="str">
        <f xml:space="preserve"> IF(OR(ISBLANK(Dados!H139),Dados!M139=0),"",_xlfn.VAR.P(Dados!H139, Dados!M139))</f>
        <v/>
      </c>
      <c r="O134" s="18" t="str">
        <f xml:space="preserve"> IF(OR(ISBLANK(Dados!H139),Dados!M139=0),"",SQRT(N134))</f>
        <v/>
      </c>
      <c r="P134" s="17" t="str">
        <f xml:space="preserve"> IF(ISBLANK(Dados!E139), "", ABS(Dados!E139-Dados!O139))</f>
        <v/>
      </c>
      <c r="Q134" s="4" t="str">
        <f xml:space="preserve"> IF(ISBLANK(Dados!E139), "", IF(Dados!E139=0, 0, P134/Dados!E139))</f>
        <v/>
      </c>
      <c r="R134" s="4" t="str">
        <f>IF(ISBLANK(Dados!E139),"",(Dados!E139+Dados!O139)/2)</f>
        <v/>
      </c>
      <c r="S134" s="4" t="str">
        <f xml:space="preserve"> IF(ISBLANK(Dados!E139),"",_xlfn.VAR.P(Dados!E139, Dados!O139))</f>
        <v/>
      </c>
      <c r="T134" s="18" t="str">
        <f>IF(ISBLANK(Dados!E139),"",SQRT(S134))</f>
        <v/>
      </c>
      <c r="U134" s="9"/>
      <c r="V134" s="9"/>
      <c r="W134" s="9"/>
      <c r="X134" s="9"/>
      <c r="Y134" s="9"/>
    </row>
    <row r="135" spans="1:25" x14ac:dyDescent="0.25">
      <c r="A135" s="17" t="str">
        <f xml:space="preserve"> IF(ISBLANK(Dados!G140), "", ABS(Dados!G140-Dados!K140))</f>
        <v/>
      </c>
      <c r="B135" s="4" t="str">
        <f xml:space="preserve"> IF(ISBLANK(Dados!G140), "",A135/Dados!G140)</f>
        <v/>
      </c>
      <c r="C135" s="4" t="str">
        <f>IF(ISBLANK(Dados!G140),"",(Dados!G140+Dados!K140)/2)</f>
        <v/>
      </c>
      <c r="D135" s="4" t="str">
        <f xml:space="preserve"> IF(ISBLANK(Dados!G140),"",_xlfn.VAR.P(Dados!G140, Dados!K140))</f>
        <v/>
      </c>
      <c r="E135" s="18" t="str">
        <f>IF(ISBLANK(Dados!G140),"",SQRT(D135))</f>
        <v/>
      </c>
      <c r="F135" s="17" t="str">
        <f xml:space="preserve"> IF(OR(ISBLANK(Dados!I140),Dados!L140=0),"",ABS(Dados!I140-Dados!L140))</f>
        <v/>
      </c>
      <c r="G135" s="4" t="str">
        <f>IF(OR(ISBLANK(Dados!I140),Dados!L140=0),"",F135/Dados!I140)</f>
        <v/>
      </c>
      <c r="H135" s="4" t="str">
        <f>IF(OR(ISBLANK(Dados!I140),Dados!L140=0),"",(Dados!I140+Dados!L140)/2)</f>
        <v/>
      </c>
      <c r="I135" s="4" t="str">
        <f>IF(OR(ISBLANK(Dados!I140),Dados!L140=0),"",_xlfn.VAR.P(Dados!I140, Dados!L140))</f>
        <v/>
      </c>
      <c r="J135" s="18" t="str">
        <f>IF(OR(ISBLANK(Dados!I140),Dados!L140=0),"",SQRT(I135))</f>
        <v/>
      </c>
      <c r="K135" s="17" t="str">
        <f xml:space="preserve"> IF(OR(ISBLANK(Dados!H140),Dados!M140=0),"", ABS(Dados!H140-Dados!M140))</f>
        <v/>
      </c>
      <c r="L135" s="4" t="str">
        <f xml:space="preserve"> IF(OR(ISBLANK(Dados!H140),Dados!M140=0), "",K135/Dados!H140)</f>
        <v/>
      </c>
      <c r="M135" s="4" t="str">
        <f xml:space="preserve"> IF(OR(ISBLANK(Dados!H140),Dados!M140=0),"",(Dados!H140+Dados!M140)/2)</f>
        <v/>
      </c>
      <c r="N135" s="4" t="str">
        <f xml:space="preserve"> IF(OR(ISBLANK(Dados!H140),Dados!M140=0),"",_xlfn.VAR.P(Dados!H140, Dados!M140))</f>
        <v/>
      </c>
      <c r="O135" s="18" t="str">
        <f xml:space="preserve"> IF(OR(ISBLANK(Dados!H140),Dados!M140=0),"",SQRT(N135))</f>
        <v/>
      </c>
      <c r="P135" s="17" t="str">
        <f xml:space="preserve"> IF(ISBLANK(Dados!E140), "", ABS(Dados!E140-Dados!O140))</f>
        <v/>
      </c>
      <c r="Q135" s="4" t="str">
        <f xml:space="preserve"> IF(ISBLANK(Dados!E140), "", IF(Dados!E140=0, 0, P135/Dados!E140))</f>
        <v/>
      </c>
      <c r="R135" s="4" t="str">
        <f>IF(ISBLANK(Dados!E140),"",(Dados!E140+Dados!O140)/2)</f>
        <v/>
      </c>
      <c r="S135" s="4" t="str">
        <f xml:space="preserve"> IF(ISBLANK(Dados!E140),"",_xlfn.VAR.P(Dados!E140, Dados!O140))</f>
        <v/>
      </c>
      <c r="T135" s="18" t="str">
        <f>IF(ISBLANK(Dados!E140),"",SQRT(S135))</f>
        <v/>
      </c>
      <c r="U135" s="9"/>
      <c r="V135" s="9"/>
      <c r="W135" s="9"/>
      <c r="X135" s="9"/>
      <c r="Y135" s="9"/>
    </row>
    <row r="136" spans="1:25" x14ac:dyDescent="0.25">
      <c r="A136" s="17" t="str">
        <f xml:space="preserve"> IF(ISBLANK(Dados!G141), "", ABS(Dados!G141-Dados!K141))</f>
        <v/>
      </c>
      <c r="B136" s="4" t="str">
        <f xml:space="preserve"> IF(ISBLANK(Dados!G141), "",A136/Dados!G141)</f>
        <v/>
      </c>
      <c r="C136" s="4" t="str">
        <f>IF(ISBLANK(Dados!G141),"",(Dados!G141+Dados!K141)/2)</f>
        <v/>
      </c>
      <c r="D136" s="4" t="str">
        <f xml:space="preserve"> IF(ISBLANK(Dados!G141),"",_xlfn.VAR.P(Dados!G141, Dados!K141))</f>
        <v/>
      </c>
      <c r="E136" s="18" t="str">
        <f>IF(ISBLANK(Dados!G141),"",SQRT(D136))</f>
        <v/>
      </c>
      <c r="F136" s="17" t="str">
        <f xml:space="preserve"> IF(OR(ISBLANK(Dados!I141),Dados!L141=0),"",ABS(Dados!I141-Dados!L141))</f>
        <v/>
      </c>
      <c r="G136" s="4" t="str">
        <f>IF(OR(ISBLANK(Dados!I141),Dados!L141=0),"",F136/Dados!I141)</f>
        <v/>
      </c>
      <c r="H136" s="4" t="str">
        <f>IF(OR(ISBLANK(Dados!I141),Dados!L141=0),"",(Dados!I141+Dados!L141)/2)</f>
        <v/>
      </c>
      <c r="I136" s="4" t="str">
        <f>IF(OR(ISBLANK(Dados!I141),Dados!L141=0),"",_xlfn.VAR.P(Dados!I141, Dados!L141))</f>
        <v/>
      </c>
      <c r="J136" s="18" t="str">
        <f>IF(OR(ISBLANK(Dados!I141),Dados!L141=0),"",SQRT(I136))</f>
        <v/>
      </c>
      <c r="K136" s="17" t="str">
        <f xml:space="preserve"> IF(OR(ISBLANK(Dados!H141),Dados!M141=0),"", ABS(Dados!H141-Dados!M141))</f>
        <v/>
      </c>
      <c r="L136" s="4" t="str">
        <f xml:space="preserve"> IF(OR(ISBLANK(Dados!H141),Dados!M141=0), "",K136/Dados!H141)</f>
        <v/>
      </c>
      <c r="M136" s="4" t="str">
        <f xml:space="preserve"> IF(OR(ISBLANK(Dados!H141),Dados!M141=0),"",(Dados!H141+Dados!M141)/2)</f>
        <v/>
      </c>
      <c r="N136" s="4" t="str">
        <f xml:space="preserve"> IF(OR(ISBLANK(Dados!H141),Dados!M141=0),"",_xlfn.VAR.P(Dados!H141, Dados!M141))</f>
        <v/>
      </c>
      <c r="O136" s="18" t="str">
        <f xml:space="preserve"> IF(OR(ISBLANK(Dados!H141),Dados!M141=0),"",SQRT(N136))</f>
        <v/>
      </c>
      <c r="P136" s="17" t="str">
        <f xml:space="preserve"> IF(ISBLANK(Dados!E141), "", ABS(Dados!E141-Dados!O141))</f>
        <v/>
      </c>
      <c r="Q136" s="4" t="str">
        <f xml:space="preserve"> IF(ISBLANK(Dados!E141), "", IF(Dados!E141=0, 0, P136/Dados!E141))</f>
        <v/>
      </c>
      <c r="R136" s="4" t="str">
        <f>IF(ISBLANK(Dados!E141),"",(Dados!E141+Dados!O141)/2)</f>
        <v/>
      </c>
      <c r="S136" s="4" t="str">
        <f xml:space="preserve"> IF(ISBLANK(Dados!E141),"",_xlfn.VAR.P(Dados!E141, Dados!O141))</f>
        <v/>
      </c>
      <c r="T136" s="18" t="str">
        <f>IF(ISBLANK(Dados!E141),"",SQRT(S136))</f>
        <v/>
      </c>
      <c r="U136" s="9"/>
      <c r="V136" s="9"/>
      <c r="W136" s="9"/>
      <c r="X136" s="9"/>
      <c r="Y136" s="9"/>
    </row>
    <row r="137" spans="1:25" x14ac:dyDescent="0.25">
      <c r="A137" s="17" t="str">
        <f xml:space="preserve"> IF(ISBLANK(Dados!G142), "", ABS(Dados!G142-Dados!K142))</f>
        <v/>
      </c>
      <c r="B137" s="4" t="str">
        <f xml:space="preserve"> IF(ISBLANK(Dados!G142), "",A137/Dados!G142)</f>
        <v/>
      </c>
      <c r="C137" s="4" t="str">
        <f>IF(ISBLANK(Dados!G142),"",(Dados!G142+Dados!K142)/2)</f>
        <v/>
      </c>
      <c r="D137" s="4" t="str">
        <f xml:space="preserve"> IF(ISBLANK(Dados!G142),"",_xlfn.VAR.P(Dados!G142, Dados!K142))</f>
        <v/>
      </c>
      <c r="E137" s="18" t="str">
        <f>IF(ISBLANK(Dados!G142),"",SQRT(D137))</f>
        <v/>
      </c>
      <c r="F137" s="17" t="str">
        <f xml:space="preserve"> IF(OR(ISBLANK(Dados!I142),Dados!L142=0),"",ABS(Dados!I142-Dados!L142))</f>
        <v/>
      </c>
      <c r="G137" s="4" t="str">
        <f>IF(OR(ISBLANK(Dados!I142),Dados!L142=0),"",F137/Dados!I142)</f>
        <v/>
      </c>
      <c r="H137" s="4" t="str">
        <f>IF(OR(ISBLANK(Dados!I142),Dados!L142=0),"",(Dados!I142+Dados!L142)/2)</f>
        <v/>
      </c>
      <c r="I137" s="4" t="str">
        <f>IF(OR(ISBLANK(Dados!I142),Dados!L142=0),"",_xlfn.VAR.P(Dados!I142, Dados!L142))</f>
        <v/>
      </c>
      <c r="J137" s="18" t="str">
        <f>IF(OR(ISBLANK(Dados!I142),Dados!L142=0),"",SQRT(I137))</f>
        <v/>
      </c>
      <c r="K137" s="17" t="str">
        <f xml:space="preserve"> IF(OR(ISBLANK(Dados!H142),Dados!M142=0),"", ABS(Dados!H142-Dados!M142))</f>
        <v/>
      </c>
      <c r="L137" s="4" t="str">
        <f xml:space="preserve"> IF(OR(ISBLANK(Dados!H142),Dados!M142=0), "",K137/Dados!H142)</f>
        <v/>
      </c>
      <c r="M137" s="4" t="str">
        <f xml:space="preserve"> IF(OR(ISBLANK(Dados!H142),Dados!M142=0),"",(Dados!H142+Dados!M142)/2)</f>
        <v/>
      </c>
      <c r="N137" s="4" t="str">
        <f xml:space="preserve"> IF(OR(ISBLANK(Dados!H142),Dados!M142=0),"",_xlfn.VAR.P(Dados!H142, Dados!M142))</f>
        <v/>
      </c>
      <c r="O137" s="18" t="str">
        <f xml:space="preserve"> IF(OR(ISBLANK(Dados!H142),Dados!M142=0),"",SQRT(N137))</f>
        <v/>
      </c>
      <c r="P137" s="17" t="str">
        <f xml:space="preserve"> IF(ISBLANK(Dados!E142), "", ABS(Dados!E142-Dados!O142))</f>
        <v/>
      </c>
      <c r="Q137" s="4" t="str">
        <f xml:space="preserve"> IF(ISBLANK(Dados!E142), "", IF(Dados!E142=0, 0, P137/Dados!E142))</f>
        <v/>
      </c>
      <c r="R137" s="4" t="str">
        <f>IF(ISBLANK(Dados!E142),"",(Dados!E142+Dados!O142)/2)</f>
        <v/>
      </c>
      <c r="S137" s="4" t="str">
        <f xml:space="preserve"> IF(ISBLANK(Dados!E142),"",_xlfn.VAR.P(Dados!E142, Dados!O142))</f>
        <v/>
      </c>
      <c r="T137" s="18" t="str">
        <f>IF(ISBLANK(Dados!E142),"",SQRT(S137))</f>
        <v/>
      </c>
      <c r="U137" s="9"/>
      <c r="V137" s="9"/>
      <c r="W137" s="9"/>
      <c r="X137" s="9"/>
      <c r="Y137" s="9"/>
    </row>
    <row r="138" spans="1:25" x14ac:dyDescent="0.25">
      <c r="A138" s="17" t="str">
        <f xml:space="preserve"> IF(ISBLANK(Dados!G143), "", ABS(Dados!G143-Dados!K143))</f>
        <v/>
      </c>
      <c r="B138" s="4" t="str">
        <f xml:space="preserve"> IF(ISBLANK(Dados!G143), "",A138/Dados!G143)</f>
        <v/>
      </c>
      <c r="C138" s="4" t="str">
        <f>IF(ISBLANK(Dados!G143),"",(Dados!G143+Dados!K143)/2)</f>
        <v/>
      </c>
      <c r="D138" s="4" t="str">
        <f xml:space="preserve"> IF(ISBLANK(Dados!G143),"",_xlfn.VAR.P(Dados!G143, Dados!K143))</f>
        <v/>
      </c>
      <c r="E138" s="18" t="str">
        <f>IF(ISBLANK(Dados!G143),"",SQRT(D138))</f>
        <v/>
      </c>
      <c r="F138" s="17" t="str">
        <f xml:space="preserve"> IF(OR(ISBLANK(Dados!I143),Dados!L143=0),"",ABS(Dados!I143-Dados!L143))</f>
        <v/>
      </c>
      <c r="G138" s="4" t="str">
        <f>IF(OR(ISBLANK(Dados!I143),Dados!L143=0),"",F138/Dados!I143)</f>
        <v/>
      </c>
      <c r="H138" s="4" t="str">
        <f>IF(OR(ISBLANK(Dados!I143),Dados!L143=0),"",(Dados!I143+Dados!L143)/2)</f>
        <v/>
      </c>
      <c r="I138" s="4" t="str">
        <f>IF(OR(ISBLANK(Dados!I143),Dados!L143=0),"",_xlfn.VAR.P(Dados!I143, Dados!L143))</f>
        <v/>
      </c>
      <c r="J138" s="18" t="str">
        <f>IF(OR(ISBLANK(Dados!I143),Dados!L143=0),"",SQRT(I138))</f>
        <v/>
      </c>
      <c r="K138" s="17" t="str">
        <f xml:space="preserve"> IF(OR(ISBLANK(Dados!H143),Dados!M143=0),"", ABS(Dados!H143-Dados!M143))</f>
        <v/>
      </c>
      <c r="L138" s="4" t="str">
        <f xml:space="preserve"> IF(OR(ISBLANK(Dados!H143),Dados!M143=0), "",K138/Dados!H143)</f>
        <v/>
      </c>
      <c r="M138" s="4" t="str">
        <f xml:space="preserve"> IF(OR(ISBLANK(Dados!H143),Dados!M143=0),"",(Dados!H143+Dados!M143)/2)</f>
        <v/>
      </c>
      <c r="N138" s="4" t="str">
        <f xml:space="preserve"> IF(OR(ISBLANK(Dados!H143),Dados!M143=0),"",_xlfn.VAR.P(Dados!H143, Dados!M143))</f>
        <v/>
      </c>
      <c r="O138" s="18" t="str">
        <f xml:space="preserve"> IF(OR(ISBLANK(Dados!H143),Dados!M143=0),"",SQRT(N138))</f>
        <v/>
      </c>
      <c r="P138" s="17" t="str">
        <f xml:space="preserve"> IF(ISBLANK(Dados!E143), "", ABS(Dados!E143-Dados!O143))</f>
        <v/>
      </c>
      <c r="Q138" s="4" t="str">
        <f xml:space="preserve"> IF(ISBLANK(Dados!E143), "", IF(Dados!E143=0, 0, P138/Dados!E143))</f>
        <v/>
      </c>
      <c r="R138" s="4" t="str">
        <f>IF(ISBLANK(Dados!E143),"",(Dados!E143+Dados!O143)/2)</f>
        <v/>
      </c>
      <c r="S138" s="4" t="str">
        <f xml:space="preserve"> IF(ISBLANK(Dados!E143),"",_xlfn.VAR.P(Dados!E143, Dados!O143))</f>
        <v/>
      </c>
      <c r="T138" s="18" t="str">
        <f>IF(ISBLANK(Dados!E143),"",SQRT(S138))</f>
        <v/>
      </c>
      <c r="U138" s="9"/>
      <c r="V138" s="9"/>
      <c r="W138" s="9"/>
      <c r="X138" s="9"/>
      <c r="Y138" s="9"/>
    </row>
    <row r="139" spans="1:25" x14ac:dyDescent="0.25">
      <c r="A139" s="17">
        <f xml:space="preserve"> IF(ISBLANK(Dados!G144), "", ABS(Dados!G144-Dados!K144))</f>
        <v>2.6999999999999993</v>
      </c>
      <c r="B139" s="4">
        <f xml:space="preserve"> IF(ISBLANK(Dados!G144), "",A139/Dados!G144)</f>
        <v>0.10931174089068824</v>
      </c>
      <c r="C139" s="4">
        <f>IF(ISBLANK(Dados!G144),"",(Dados!G144+Dados!K144)/2)</f>
        <v>23.35</v>
      </c>
      <c r="D139" s="4">
        <f xml:space="preserve"> IF(ISBLANK(Dados!G144),"",_xlfn.VAR.P(Dados!G144, Dados!K144))</f>
        <v>1.8224999999999989</v>
      </c>
      <c r="E139" s="18">
        <f>IF(ISBLANK(Dados!G144),"",SQRT(D139))</f>
        <v>1.3499999999999996</v>
      </c>
      <c r="F139" s="17">
        <f xml:space="preserve"> IF(OR(ISBLANK(Dados!I144),Dados!L144=0),"",ABS(Dados!I144-Dados!L144))</f>
        <v>19</v>
      </c>
      <c r="G139" s="4">
        <f>IF(OR(ISBLANK(Dados!I144),Dados!L144=0),"",F139/Dados!I144)</f>
        <v>0.25</v>
      </c>
      <c r="H139" s="4">
        <f>IF(OR(ISBLANK(Dados!I144),Dados!L144=0),"",(Dados!I144+Dados!L144)/2)</f>
        <v>85.5</v>
      </c>
      <c r="I139" s="4">
        <f>IF(OR(ISBLANK(Dados!I144),Dados!L144=0),"",_xlfn.VAR.P(Dados!I144, Dados!L144))</f>
        <v>90.25</v>
      </c>
      <c r="J139" s="18">
        <f>IF(OR(ISBLANK(Dados!I144),Dados!L144=0),"",SQRT(I139))</f>
        <v>9.5</v>
      </c>
      <c r="K139" s="17" t="str">
        <f xml:space="preserve"> IF(OR(ISBLANK(Dados!H144),Dados!M144=0),"", ABS(Dados!H144-Dados!M144))</f>
        <v/>
      </c>
      <c r="L139" s="4" t="str">
        <f xml:space="preserve"> IF(OR(ISBLANK(Dados!H144),Dados!M144=0), "",K139/Dados!H144)</f>
        <v/>
      </c>
      <c r="M139" s="4" t="str">
        <f xml:space="preserve"> IF(OR(ISBLANK(Dados!H144),Dados!M144=0),"",(Dados!H144+Dados!M144)/2)</f>
        <v/>
      </c>
      <c r="N139" s="4" t="str">
        <f xml:space="preserve"> IF(OR(ISBLANK(Dados!H144),Dados!M144=0),"",_xlfn.VAR.P(Dados!H144, Dados!M144))</f>
        <v/>
      </c>
      <c r="O139" s="18" t="str">
        <f xml:space="preserve"> IF(OR(ISBLANK(Dados!H144),Dados!M144=0),"",SQRT(N139))</f>
        <v/>
      </c>
      <c r="P139" s="17">
        <f xml:space="preserve"> IF(ISBLANK(Dados!E144), "", ABS(Dados!E144-Dados!O144))</f>
        <v>0</v>
      </c>
      <c r="Q139" s="4">
        <f xml:space="preserve"> IF(ISBLANK(Dados!E144), "", IF(Dados!E144=0, 0, P139/Dados!E144))</f>
        <v>0</v>
      </c>
      <c r="R139" s="4">
        <f>IF(ISBLANK(Dados!E144),"",(Dados!E144+Dados!O144)/2)</f>
        <v>0</v>
      </c>
      <c r="S139" s="4">
        <f xml:space="preserve"> IF(ISBLANK(Dados!E144),"",_xlfn.VAR.P(Dados!E144, Dados!O144))</f>
        <v>0</v>
      </c>
      <c r="T139" s="18">
        <f>IF(ISBLANK(Dados!E144),"",SQRT(S139))</f>
        <v>0</v>
      </c>
      <c r="U139" s="9"/>
      <c r="V139" s="9"/>
      <c r="W139" s="9"/>
      <c r="X139" s="9"/>
      <c r="Y139" s="9"/>
    </row>
    <row r="140" spans="1:25" x14ac:dyDescent="0.25">
      <c r="A140" s="17">
        <f xml:space="preserve"> IF(ISBLANK(Dados!G145), "", ABS(Dados!G145-Dados!K145))</f>
        <v>24.6</v>
      </c>
      <c r="B140" s="4">
        <f xml:space="preserve"> IF(ISBLANK(Dados!G145), "",A140/Dados!G145)</f>
        <v>1</v>
      </c>
      <c r="C140" s="4">
        <f>IF(ISBLANK(Dados!G145),"",(Dados!G145+Dados!K145)/2)</f>
        <v>12.3</v>
      </c>
      <c r="D140" s="4">
        <f xml:space="preserve"> IF(ISBLANK(Dados!G145),"",_xlfn.VAR.P(Dados!G145, Dados!K145))</f>
        <v>0</v>
      </c>
      <c r="E140" s="18">
        <f>IF(ISBLANK(Dados!G145),"",SQRT(D140))</f>
        <v>0</v>
      </c>
      <c r="F140" s="17" t="str">
        <f xml:space="preserve"> IF(OR(ISBLANK(Dados!I145),Dados!L145=0),"",ABS(Dados!I145-Dados!L145))</f>
        <v/>
      </c>
      <c r="G140" s="4" t="str">
        <f>IF(OR(ISBLANK(Dados!I145),Dados!L145=0),"",F140/Dados!I145)</f>
        <v/>
      </c>
      <c r="H140" s="4" t="str">
        <f>IF(OR(ISBLANK(Dados!I145),Dados!L145=0),"",(Dados!I145+Dados!L145)/2)</f>
        <v/>
      </c>
      <c r="I140" s="4" t="str">
        <f>IF(OR(ISBLANK(Dados!I145),Dados!L145=0),"",_xlfn.VAR.P(Dados!I145, Dados!L145))</f>
        <v/>
      </c>
      <c r="J140" s="18" t="str">
        <f>IF(OR(ISBLANK(Dados!I145),Dados!L145=0),"",SQRT(I140))</f>
        <v/>
      </c>
      <c r="K140" s="17" t="str">
        <f xml:space="preserve"> IF(OR(ISBLANK(Dados!H145),Dados!M145=0),"", ABS(Dados!H145-Dados!M145))</f>
        <v/>
      </c>
      <c r="L140" s="4" t="str">
        <f xml:space="preserve"> IF(OR(ISBLANK(Dados!H145),Dados!M145=0), "",K140/Dados!H145)</f>
        <v/>
      </c>
      <c r="M140" s="4" t="str">
        <f xml:space="preserve"> IF(OR(ISBLANK(Dados!H145),Dados!M145=0),"",(Dados!H145+Dados!M145)/2)</f>
        <v/>
      </c>
      <c r="N140" s="4" t="str">
        <f xml:space="preserve"> IF(OR(ISBLANK(Dados!H145),Dados!M145=0),"",_xlfn.VAR.P(Dados!H145, Dados!M145))</f>
        <v/>
      </c>
      <c r="O140" s="18" t="str">
        <f xml:space="preserve"> IF(OR(ISBLANK(Dados!H145),Dados!M145=0),"",SQRT(N140))</f>
        <v/>
      </c>
      <c r="P140" s="17">
        <f xml:space="preserve"> IF(ISBLANK(Dados!E145), "", ABS(Dados!E145-Dados!O145))</f>
        <v>0</v>
      </c>
      <c r="Q140" s="4">
        <f xml:space="preserve"> IF(ISBLANK(Dados!E145), "", IF(Dados!E145=0, 0, P140/Dados!E145))</f>
        <v>0</v>
      </c>
      <c r="R140" s="4">
        <f>IF(ISBLANK(Dados!E145),"",(Dados!E145+Dados!O145)/2)</f>
        <v>0</v>
      </c>
      <c r="S140" s="4">
        <f xml:space="preserve"> IF(ISBLANK(Dados!E145),"",_xlfn.VAR.P(Dados!E145, Dados!O145))</f>
        <v>0</v>
      </c>
      <c r="T140" s="18">
        <f>IF(ISBLANK(Dados!E145),"",SQRT(S140))</f>
        <v>0</v>
      </c>
      <c r="U140" s="9"/>
      <c r="V140" s="9"/>
      <c r="W140" s="9"/>
      <c r="X140" s="9"/>
      <c r="Y140" s="9"/>
    </row>
    <row r="141" spans="1:25" x14ac:dyDescent="0.25">
      <c r="A141" s="17">
        <f xml:space="preserve"> IF(ISBLANK(Dados!G146), "", ABS(Dados!G146-Dados!K146))</f>
        <v>3.5</v>
      </c>
      <c r="B141" s="4">
        <f xml:space="preserve"> IF(ISBLANK(Dados!G146), "",A141/Dados!G146)</f>
        <v>0.13725490196078433</v>
      </c>
      <c r="C141" s="4">
        <f>IF(ISBLANK(Dados!G146),"",(Dados!G146+Dados!K146)/2)</f>
        <v>23.75</v>
      </c>
      <c r="D141" s="4">
        <f xml:space="preserve"> IF(ISBLANK(Dados!G146),"",_xlfn.VAR.P(Dados!G146, Dados!K146))</f>
        <v>3.0625</v>
      </c>
      <c r="E141" s="18">
        <f>IF(ISBLANK(Dados!G146),"",SQRT(D141))</f>
        <v>1.75</v>
      </c>
      <c r="F141" s="17">
        <f xml:space="preserve"> IF(OR(ISBLANK(Dados!I146),Dados!L146=0),"",ABS(Dados!I146-Dados!L146))</f>
        <v>15</v>
      </c>
      <c r="G141" s="4">
        <f>IF(OR(ISBLANK(Dados!I146),Dados!L146=0),"",F141/Dados!I146)</f>
        <v>0.189873417721519</v>
      </c>
      <c r="H141" s="4">
        <f>IF(OR(ISBLANK(Dados!I146),Dados!L146=0),"",(Dados!I146+Dados!L146)/2)</f>
        <v>86.5</v>
      </c>
      <c r="I141" s="4">
        <f>IF(OR(ISBLANK(Dados!I146),Dados!L146=0),"",_xlfn.VAR.P(Dados!I146, Dados!L146))</f>
        <v>56.25</v>
      </c>
      <c r="J141" s="18">
        <f>IF(OR(ISBLANK(Dados!I146),Dados!L146=0),"",SQRT(I141))</f>
        <v>7.5</v>
      </c>
      <c r="K141" s="17" t="str">
        <f xml:space="preserve"> IF(OR(ISBLANK(Dados!H146),Dados!M146=0),"", ABS(Dados!H146-Dados!M146))</f>
        <v/>
      </c>
      <c r="L141" s="4" t="str">
        <f xml:space="preserve"> IF(OR(ISBLANK(Dados!H146),Dados!M146=0), "",K141/Dados!H146)</f>
        <v/>
      </c>
      <c r="M141" s="4" t="str">
        <f xml:space="preserve"> IF(OR(ISBLANK(Dados!H146),Dados!M146=0),"",(Dados!H146+Dados!M146)/2)</f>
        <v/>
      </c>
      <c r="N141" s="4" t="str">
        <f xml:space="preserve"> IF(OR(ISBLANK(Dados!H146),Dados!M146=0),"",_xlfn.VAR.P(Dados!H146, Dados!M146))</f>
        <v/>
      </c>
      <c r="O141" s="18" t="str">
        <f xml:space="preserve"> IF(OR(ISBLANK(Dados!H146),Dados!M146=0),"",SQRT(N141))</f>
        <v/>
      </c>
      <c r="P141" s="17">
        <f xml:space="preserve"> IF(ISBLANK(Dados!E146), "", ABS(Dados!E146-Dados!O146))</f>
        <v>1</v>
      </c>
      <c r="Q141" s="4">
        <f xml:space="preserve"> IF(ISBLANK(Dados!E146), "", IF(Dados!E146=0, 0, P141/Dados!E146))</f>
        <v>0</v>
      </c>
      <c r="R141" s="4">
        <f>IF(ISBLANK(Dados!E146),"",(Dados!E146+Dados!O146)/2)</f>
        <v>0.5</v>
      </c>
      <c r="S141" s="4">
        <f xml:space="preserve"> IF(ISBLANK(Dados!E146),"",_xlfn.VAR.P(Dados!E146, Dados!O146))</f>
        <v>0.25</v>
      </c>
      <c r="T141" s="18">
        <f>IF(ISBLANK(Dados!E146),"",SQRT(S141))</f>
        <v>0.5</v>
      </c>
      <c r="U141" s="9"/>
      <c r="V141" s="9"/>
      <c r="W141" s="9"/>
      <c r="X141" s="9"/>
      <c r="Y141" s="9"/>
    </row>
    <row r="142" spans="1:25" x14ac:dyDescent="0.25">
      <c r="A142" s="17" t="str">
        <f xml:space="preserve"> IF(ISBLANK(Dados!G147), "", ABS(Dados!G147-Dados!K147))</f>
        <v/>
      </c>
      <c r="B142" s="4" t="str">
        <f xml:space="preserve"> IF(ISBLANK(Dados!G147), "",A142/Dados!G147)</f>
        <v/>
      </c>
      <c r="C142" s="4" t="str">
        <f>IF(ISBLANK(Dados!G147),"",(Dados!G147+Dados!K147)/2)</f>
        <v/>
      </c>
      <c r="D142" s="4" t="str">
        <f xml:space="preserve"> IF(ISBLANK(Dados!G147),"",_xlfn.VAR.P(Dados!G147, Dados!K147))</f>
        <v/>
      </c>
      <c r="E142" s="18" t="str">
        <f>IF(ISBLANK(Dados!G147),"",SQRT(D142))</f>
        <v/>
      </c>
      <c r="F142" s="17" t="str">
        <f xml:space="preserve"> IF(OR(ISBLANK(Dados!I147),Dados!L147=0),"",ABS(Dados!I147-Dados!L147))</f>
        <v/>
      </c>
      <c r="G142" s="4" t="str">
        <f>IF(OR(ISBLANK(Dados!I147),Dados!L147=0),"",F142/Dados!I147)</f>
        <v/>
      </c>
      <c r="H142" s="4" t="str">
        <f>IF(OR(ISBLANK(Dados!I147),Dados!L147=0),"",(Dados!I147+Dados!L147)/2)</f>
        <v/>
      </c>
      <c r="I142" s="4" t="str">
        <f>IF(OR(ISBLANK(Dados!I147),Dados!L147=0),"",_xlfn.VAR.P(Dados!I147, Dados!L147))</f>
        <v/>
      </c>
      <c r="J142" s="18" t="str">
        <f>IF(OR(ISBLANK(Dados!I147),Dados!L147=0),"",SQRT(I142))</f>
        <v/>
      </c>
      <c r="K142" s="17" t="str">
        <f xml:space="preserve"> IF(OR(ISBLANK(Dados!H147),Dados!M147=0),"", ABS(Dados!H147-Dados!M147))</f>
        <v/>
      </c>
      <c r="L142" s="4" t="str">
        <f xml:space="preserve"> IF(OR(ISBLANK(Dados!H147),Dados!M147=0), "",K142/Dados!H147)</f>
        <v/>
      </c>
      <c r="M142" s="4" t="str">
        <f xml:space="preserve"> IF(OR(ISBLANK(Dados!H147),Dados!M147=0),"",(Dados!H147+Dados!M147)/2)</f>
        <v/>
      </c>
      <c r="N142" s="4" t="str">
        <f xml:space="preserve"> IF(OR(ISBLANK(Dados!H147),Dados!M147=0),"",_xlfn.VAR.P(Dados!H147, Dados!M147))</f>
        <v/>
      </c>
      <c r="O142" s="18" t="str">
        <f xml:space="preserve"> IF(OR(ISBLANK(Dados!H147),Dados!M147=0),"",SQRT(N142))</f>
        <v/>
      </c>
      <c r="P142" s="17" t="str">
        <f xml:space="preserve"> IF(ISBLANK(Dados!E147), "", ABS(Dados!E147-Dados!O147))</f>
        <v/>
      </c>
      <c r="Q142" s="4" t="str">
        <f xml:space="preserve"> IF(ISBLANK(Dados!E147), "", IF(Dados!E147=0, 0, P142/Dados!E147))</f>
        <v/>
      </c>
      <c r="R142" s="4" t="str">
        <f>IF(ISBLANK(Dados!E147),"",(Dados!E147+Dados!O147)/2)</f>
        <v/>
      </c>
      <c r="S142" s="4" t="str">
        <f xml:space="preserve"> IF(ISBLANK(Dados!E147),"",_xlfn.VAR.P(Dados!E147, Dados!O147))</f>
        <v/>
      </c>
      <c r="T142" s="18" t="str">
        <f>IF(ISBLANK(Dados!E147),"",SQRT(S142))</f>
        <v/>
      </c>
      <c r="U142" s="9"/>
      <c r="V142" s="9"/>
      <c r="W142" s="9"/>
      <c r="X142" s="9"/>
      <c r="Y142" s="9"/>
    </row>
    <row r="143" spans="1:25" x14ac:dyDescent="0.25">
      <c r="A143" s="17" t="str">
        <f xml:space="preserve"> IF(ISBLANK(Dados!G148), "", ABS(Dados!G148-Dados!K148))</f>
        <v/>
      </c>
      <c r="B143" s="4" t="str">
        <f xml:space="preserve"> IF(ISBLANK(Dados!G148), "",A143/Dados!G148)</f>
        <v/>
      </c>
      <c r="C143" s="4" t="str">
        <f>IF(ISBLANK(Dados!G148),"",(Dados!G148+Dados!K148)/2)</f>
        <v/>
      </c>
      <c r="D143" s="4" t="str">
        <f xml:space="preserve"> IF(ISBLANK(Dados!G148),"",_xlfn.VAR.P(Dados!G148, Dados!K148))</f>
        <v/>
      </c>
      <c r="E143" s="18" t="str">
        <f>IF(ISBLANK(Dados!G148),"",SQRT(D143))</f>
        <v/>
      </c>
      <c r="F143" s="17" t="str">
        <f xml:space="preserve"> IF(OR(ISBLANK(Dados!I148),Dados!L148=0),"",ABS(Dados!I148-Dados!L148))</f>
        <v/>
      </c>
      <c r="G143" s="4" t="str">
        <f>IF(OR(ISBLANK(Dados!I148),Dados!L148=0),"",F143/Dados!I148)</f>
        <v/>
      </c>
      <c r="H143" s="4" t="str">
        <f>IF(OR(ISBLANK(Dados!I148),Dados!L148=0),"",(Dados!I148+Dados!L148)/2)</f>
        <v/>
      </c>
      <c r="I143" s="4" t="str">
        <f>IF(OR(ISBLANK(Dados!I148),Dados!L148=0),"",_xlfn.VAR.P(Dados!I148, Dados!L148))</f>
        <v/>
      </c>
      <c r="J143" s="18" t="str">
        <f>IF(OR(ISBLANK(Dados!I148),Dados!L148=0),"",SQRT(I143))</f>
        <v/>
      </c>
      <c r="K143" s="17" t="str">
        <f xml:space="preserve"> IF(OR(ISBLANK(Dados!H148),Dados!M148=0),"", ABS(Dados!H148-Dados!M148))</f>
        <v/>
      </c>
      <c r="L143" s="4" t="str">
        <f xml:space="preserve"> IF(OR(ISBLANK(Dados!H148),Dados!M148=0), "",K143/Dados!H148)</f>
        <v/>
      </c>
      <c r="M143" s="4" t="str">
        <f xml:space="preserve"> IF(OR(ISBLANK(Dados!H148),Dados!M148=0),"",(Dados!H148+Dados!M148)/2)</f>
        <v/>
      </c>
      <c r="N143" s="4" t="str">
        <f xml:space="preserve"> IF(OR(ISBLANK(Dados!H148),Dados!M148=0),"",_xlfn.VAR.P(Dados!H148, Dados!M148))</f>
        <v/>
      </c>
      <c r="O143" s="18" t="str">
        <f xml:space="preserve"> IF(OR(ISBLANK(Dados!H148),Dados!M148=0),"",SQRT(N143))</f>
        <v/>
      </c>
      <c r="P143" s="17" t="str">
        <f xml:space="preserve"> IF(ISBLANK(Dados!E148), "", ABS(Dados!E148-Dados!O148))</f>
        <v/>
      </c>
      <c r="Q143" s="4" t="str">
        <f xml:space="preserve"> IF(ISBLANK(Dados!E148), "", IF(Dados!E148=0, 0, P143/Dados!E148))</f>
        <v/>
      </c>
      <c r="R143" s="4" t="str">
        <f>IF(ISBLANK(Dados!E148),"",(Dados!E148+Dados!O148)/2)</f>
        <v/>
      </c>
      <c r="S143" s="4" t="str">
        <f xml:space="preserve"> IF(ISBLANK(Dados!E148),"",_xlfn.VAR.P(Dados!E148, Dados!O148))</f>
        <v/>
      </c>
      <c r="T143" s="18" t="str">
        <f>IF(ISBLANK(Dados!E148),"",SQRT(S143))</f>
        <v/>
      </c>
      <c r="U143" s="9"/>
      <c r="V143" s="9"/>
      <c r="W143" s="9"/>
      <c r="X143" s="9"/>
      <c r="Y143" s="9"/>
    </row>
    <row r="144" spans="1:25" x14ac:dyDescent="0.25">
      <c r="A144" s="17" t="str">
        <f xml:space="preserve"> IF(ISBLANK(Dados!G149), "", ABS(Dados!G149-Dados!K149))</f>
        <v/>
      </c>
      <c r="B144" s="4" t="str">
        <f xml:space="preserve"> IF(ISBLANK(Dados!G149), "",A144/Dados!G149)</f>
        <v/>
      </c>
      <c r="C144" s="4" t="str">
        <f>IF(ISBLANK(Dados!G149),"",(Dados!G149+Dados!K149)/2)</f>
        <v/>
      </c>
      <c r="D144" s="4" t="str">
        <f xml:space="preserve"> IF(ISBLANK(Dados!G149),"",_xlfn.VAR.P(Dados!G149, Dados!K149))</f>
        <v/>
      </c>
      <c r="E144" s="18" t="str">
        <f>IF(ISBLANK(Dados!G149),"",SQRT(D144))</f>
        <v/>
      </c>
      <c r="F144" s="17" t="str">
        <f xml:space="preserve"> IF(OR(ISBLANK(Dados!I149),Dados!L149=0),"",ABS(Dados!I149-Dados!L149))</f>
        <v/>
      </c>
      <c r="G144" s="4" t="str">
        <f>IF(OR(ISBLANK(Dados!I149),Dados!L149=0),"",F144/Dados!I149)</f>
        <v/>
      </c>
      <c r="H144" s="4" t="str">
        <f>IF(OR(ISBLANK(Dados!I149),Dados!L149=0),"",(Dados!I149+Dados!L149)/2)</f>
        <v/>
      </c>
      <c r="I144" s="4" t="str">
        <f>IF(OR(ISBLANK(Dados!I149),Dados!L149=0),"",_xlfn.VAR.P(Dados!I149, Dados!L149))</f>
        <v/>
      </c>
      <c r="J144" s="18" t="str">
        <f>IF(OR(ISBLANK(Dados!I149),Dados!L149=0),"",SQRT(I144))</f>
        <v/>
      </c>
      <c r="K144" s="17" t="str">
        <f xml:space="preserve"> IF(OR(ISBLANK(Dados!H149),Dados!M149=0),"", ABS(Dados!H149-Dados!M149))</f>
        <v/>
      </c>
      <c r="L144" s="4" t="str">
        <f xml:space="preserve"> IF(OR(ISBLANK(Dados!H149),Dados!M149=0), "",K144/Dados!H149)</f>
        <v/>
      </c>
      <c r="M144" s="4" t="str">
        <f xml:space="preserve"> IF(OR(ISBLANK(Dados!H149),Dados!M149=0),"",(Dados!H149+Dados!M149)/2)</f>
        <v/>
      </c>
      <c r="N144" s="4" t="str">
        <f xml:space="preserve"> IF(OR(ISBLANK(Dados!H149),Dados!M149=0),"",_xlfn.VAR.P(Dados!H149, Dados!M149))</f>
        <v/>
      </c>
      <c r="O144" s="18" t="str">
        <f xml:space="preserve"> IF(OR(ISBLANK(Dados!H149),Dados!M149=0),"",SQRT(N144))</f>
        <v/>
      </c>
      <c r="P144" s="17" t="str">
        <f xml:space="preserve"> IF(ISBLANK(Dados!E149), "", ABS(Dados!E149-Dados!O149))</f>
        <v/>
      </c>
      <c r="Q144" s="4" t="str">
        <f xml:space="preserve"> IF(ISBLANK(Dados!E149), "", IF(Dados!E149=0, 0, P144/Dados!E149))</f>
        <v/>
      </c>
      <c r="R144" s="4" t="str">
        <f>IF(ISBLANK(Dados!E149),"",(Dados!E149+Dados!O149)/2)</f>
        <v/>
      </c>
      <c r="S144" s="4" t="str">
        <f xml:space="preserve"> IF(ISBLANK(Dados!E149),"",_xlfn.VAR.P(Dados!E149, Dados!O149))</f>
        <v/>
      </c>
      <c r="T144" s="18" t="str">
        <f>IF(ISBLANK(Dados!E149),"",SQRT(S144))</f>
        <v/>
      </c>
      <c r="U144" s="9"/>
      <c r="V144" s="9"/>
      <c r="W144" s="9"/>
      <c r="X144" s="9"/>
      <c r="Y144" s="9"/>
    </row>
    <row r="145" spans="1:25" x14ac:dyDescent="0.25">
      <c r="A145" s="17" t="str">
        <f xml:space="preserve"> IF(ISBLANK(Dados!G150), "", ABS(Dados!G150-Dados!K150))</f>
        <v/>
      </c>
      <c r="B145" s="4" t="str">
        <f xml:space="preserve"> IF(ISBLANK(Dados!G150), "",A145/Dados!G150)</f>
        <v/>
      </c>
      <c r="C145" s="4" t="str">
        <f>IF(ISBLANK(Dados!G150),"",(Dados!G150+Dados!K150)/2)</f>
        <v/>
      </c>
      <c r="D145" s="4" t="str">
        <f xml:space="preserve"> IF(ISBLANK(Dados!G150),"",_xlfn.VAR.P(Dados!G150, Dados!K150))</f>
        <v/>
      </c>
      <c r="E145" s="18" t="str">
        <f>IF(ISBLANK(Dados!G150),"",SQRT(D145))</f>
        <v/>
      </c>
      <c r="F145" s="17" t="str">
        <f xml:space="preserve"> IF(OR(ISBLANK(Dados!I150),Dados!L150=0),"",ABS(Dados!I150-Dados!L150))</f>
        <v/>
      </c>
      <c r="G145" s="4" t="str">
        <f>IF(OR(ISBLANK(Dados!I150),Dados!L150=0),"",F145/Dados!I150)</f>
        <v/>
      </c>
      <c r="H145" s="4" t="str">
        <f>IF(OR(ISBLANK(Dados!I150),Dados!L150=0),"",(Dados!I150+Dados!L150)/2)</f>
        <v/>
      </c>
      <c r="I145" s="4" t="str">
        <f>IF(OR(ISBLANK(Dados!I150),Dados!L150=0),"",_xlfn.VAR.P(Dados!I150, Dados!L150))</f>
        <v/>
      </c>
      <c r="J145" s="18" t="str">
        <f>IF(OR(ISBLANK(Dados!I150),Dados!L150=0),"",SQRT(I145))</f>
        <v/>
      </c>
      <c r="K145" s="17" t="str">
        <f xml:space="preserve"> IF(OR(ISBLANK(Dados!H150),Dados!M150=0),"", ABS(Dados!H150-Dados!M150))</f>
        <v/>
      </c>
      <c r="L145" s="4" t="str">
        <f xml:space="preserve"> IF(OR(ISBLANK(Dados!H150),Dados!M150=0), "",K145/Dados!H150)</f>
        <v/>
      </c>
      <c r="M145" s="4" t="str">
        <f xml:space="preserve"> IF(OR(ISBLANK(Dados!H150),Dados!M150=0),"",(Dados!H150+Dados!M150)/2)</f>
        <v/>
      </c>
      <c r="N145" s="4" t="str">
        <f xml:space="preserve"> IF(OR(ISBLANK(Dados!H150),Dados!M150=0),"",_xlfn.VAR.P(Dados!H150, Dados!M150))</f>
        <v/>
      </c>
      <c r="O145" s="18" t="str">
        <f xml:space="preserve"> IF(OR(ISBLANK(Dados!H150),Dados!M150=0),"",SQRT(N145))</f>
        <v/>
      </c>
      <c r="P145" s="17" t="str">
        <f xml:space="preserve"> IF(ISBLANK(Dados!E150), "", ABS(Dados!E150-Dados!O150))</f>
        <v/>
      </c>
      <c r="Q145" s="4" t="str">
        <f xml:space="preserve"> IF(ISBLANK(Dados!E150), "", IF(Dados!E150=0, 0, P145/Dados!E150))</f>
        <v/>
      </c>
      <c r="R145" s="4" t="str">
        <f>IF(ISBLANK(Dados!E150),"",(Dados!E150+Dados!O150)/2)</f>
        <v/>
      </c>
      <c r="S145" s="4" t="str">
        <f xml:space="preserve"> IF(ISBLANK(Dados!E150),"",_xlfn.VAR.P(Dados!E150, Dados!O150))</f>
        <v/>
      </c>
      <c r="T145" s="18" t="str">
        <f>IF(ISBLANK(Dados!E150),"",SQRT(S145))</f>
        <v/>
      </c>
      <c r="U145" s="9"/>
      <c r="V145" s="9"/>
      <c r="W145" s="9"/>
      <c r="X145" s="9"/>
      <c r="Y145" s="9"/>
    </row>
    <row r="146" spans="1:25" x14ac:dyDescent="0.25">
      <c r="A146" s="17">
        <f xml:space="preserve"> IF(ISBLANK(Dados!G151), "", ABS(Dados!G151-Dados!K151))</f>
        <v>0.69999999999999929</v>
      </c>
      <c r="B146" s="4">
        <f xml:space="preserve"> IF(ISBLANK(Dados!G151), "",A146/Dados!G151)</f>
        <v>2.661596958174902E-2</v>
      </c>
      <c r="C146" s="4">
        <f>IF(ISBLANK(Dados!G151),"",(Dados!G151+Dados!K151)/2)</f>
        <v>26.65</v>
      </c>
      <c r="D146" s="4">
        <f xml:space="preserve"> IF(ISBLANK(Dados!G151),"",_xlfn.VAR.P(Dados!G151, Dados!K151))</f>
        <v>0.12249999999999975</v>
      </c>
      <c r="E146" s="18">
        <f>IF(ISBLANK(Dados!G151),"",SQRT(D146))</f>
        <v>0.34999999999999964</v>
      </c>
      <c r="F146" s="17">
        <f xml:space="preserve"> IF(OR(ISBLANK(Dados!I151),Dados!L151=0),"",ABS(Dados!I151-Dados!L151))</f>
        <v>8</v>
      </c>
      <c r="G146" s="4">
        <f>IF(OR(ISBLANK(Dados!I151),Dados!L151=0),"",F146/Dados!I151)</f>
        <v>0.11594202898550725</v>
      </c>
      <c r="H146" s="4">
        <f>IF(OR(ISBLANK(Dados!I151),Dados!L151=0),"",(Dados!I151+Dados!L151)/2)</f>
        <v>73</v>
      </c>
      <c r="I146" s="4">
        <f>IF(OR(ISBLANK(Dados!I151),Dados!L151=0),"",_xlfn.VAR.P(Dados!I151, Dados!L151))</f>
        <v>16</v>
      </c>
      <c r="J146" s="18">
        <f>IF(OR(ISBLANK(Dados!I151),Dados!L151=0),"",SQRT(I146))</f>
        <v>4</v>
      </c>
      <c r="K146" s="17" t="str">
        <f xml:space="preserve"> IF(OR(ISBLANK(Dados!H151),Dados!M151=0),"", ABS(Dados!H151-Dados!M151))</f>
        <v/>
      </c>
      <c r="L146" s="4" t="str">
        <f xml:space="preserve"> IF(OR(ISBLANK(Dados!H151),Dados!M151=0), "",K146/Dados!H151)</f>
        <v/>
      </c>
      <c r="M146" s="4" t="str">
        <f xml:space="preserve"> IF(OR(ISBLANK(Dados!H151),Dados!M151=0),"",(Dados!H151+Dados!M151)/2)</f>
        <v/>
      </c>
      <c r="N146" s="4" t="str">
        <f xml:space="preserve"> IF(OR(ISBLANK(Dados!H151),Dados!M151=0),"",_xlfn.VAR.P(Dados!H151, Dados!M151))</f>
        <v/>
      </c>
      <c r="O146" s="18" t="str">
        <f xml:space="preserve"> IF(OR(ISBLANK(Dados!H151),Dados!M151=0),"",SQRT(N146))</f>
        <v/>
      </c>
      <c r="P146" s="17">
        <f xml:space="preserve"> IF(ISBLANK(Dados!E151), "", ABS(Dados!E151-Dados!O151))</f>
        <v>0</v>
      </c>
      <c r="Q146" s="4">
        <f xml:space="preserve"> IF(ISBLANK(Dados!E151), "", IF(Dados!E151=0, 0, P146/Dados!E151))</f>
        <v>0</v>
      </c>
      <c r="R146" s="4">
        <f>IF(ISBLANK(Dados!E151),"",(Dados!E151+Dados!O151)/2)</f>
        <v>0</v>
      </c>
      <c r="S146" s="4">
        <f xml:space="preserve"> IF(ISBLANK(Dados!E151),"",_xlfn.VAR.P(Dados!E151, Dados!O151))</f>
        <v>0</v>
      </c>
      <c r="T146" s="18">
        <f>IF(ISBLANK(Dados!E151),"",SQRT(S146))</f>
        <v>0</v>
      </c>
      <c r="U146" s="9"/>
      <c r="V146" s="9"/>
      <c r="W146" s="9"/>
      <c r="X146" s="9"/>
      <c r="Y146" s="9"/>
    </row>
    <row r="147" spans="1:25" x14ac:dyDescent="0.25">
      <c r="A147" s="17">
        <f xml:space="preserve"> IF(ISBLANK(Dados!G152), "", ABS(Dados!G152-Dados!K152))</f>
        <v>2</v>
      </c>
      <c r="B147" s="4">
        <f xml:space="preserve"> IF(ISBLANK(Dados!G152), "",A147/Dados!G152)</f>
        <v>7.6923076923076927E-2</v>
      </c>
      <c r="C147" s="4">
        <f>IF(ISBLANK(Dados!G152),"",(Dados!G152+Dados!K152)/2)</f>
        <v>27</v>
      </c>
      <c r="D147" s="4">
        <f xml:space="preserve"> IF(ISBLANK(Dados!G152),"",_xlfn.VAR.P(Dados!G152, Dados!K152))</f>
        <v>1</v>
      </c>
      <c r="E147" s="18">
        <f>IF(ISBLANK(Dados!G152),"",SQRT(D147))</f>
        <v>1</v>
      </c>
      <c r="F147" s="17">
        <f xml:space="preserve"> IF(OR(ISBLANK(Dados!I152),Dados!L152=0),"",ABS(Dados!I152-Dados!L152))</f>
        <v>7</v>
      </c>
      <c r="G147" s="4">
        <f>IF(OR(ISBLANK(Dados!I152),Dados!L152=0),"",F147/Dados!I152)</f>
        <v>0.10294117647058823</v>
      </c>
      <c r="H147" s="4">
        <f>IF(OR(ISBLANK(Dados!I152),Dados!L152=0),"",(Dados!I152+Dados!L152)/2)</f>
        <v>71.5</v>
      </c>
      <c r="I147" s="4">
        <f>IF(OR(ISBLANK(Dados!I152),Dados!L152=0),"",_xlfn.VAR.P(Dados!I152, Dados!L152))</f>
        <v>12.25</v>
      </c>
      <c r="J147" s="18">
        <f>IF(OR(ISBLANK(Dados!I152),Dados!L152=0),"",SQRT(I147))</f>
        <v>3.5</v>
      </c>
      <c r="K147" s="17" t="str">
        <f xml:space="preserve"> IF(OR(ISBLANK(Dados!H152),Dados!M152=0),"", ABS(Dados!H152-Dados!M152))</f>
        <v/>
      </c>
      <c r="L147" s="4" t="str">
        <f xml:space="preserve"> IF(OR(ISBLANK(Dados!H152),Dados!M152=0), "",K147/Dados!H152)</f>
        <v/>
      </c>
      <c r="M147" s="4" t="str">
        <f xml:space="preserve"> IF(OR(ISBLANK(Dados!H152),Dados!M152=0),"",(Dados!H152+Dados!M152)/2)</f>
        <v/>
      </c>
      <c r="N147" s="4" t="str">
        <f xml:space="preserve"> IF(OR(ISBLANK(Dados!H152),Dados!M152=0),"",_xlfn.VAR.P(Dados!H152, Dados!M152))</f>
        <v/>
      </c>
      <c r="O147" s="18" t="str">
        <f xml:space="preserve"> IF(OR(ISBLANK(Dados!H152),Dados!M152=0),"",SQRT(N147))</f>
        <v/>
      </c>
      <c r="P147" s="17">
        <f xml:space="preserve"> IF(ISBLANK(Dados!E152), "", ABS(Dados!E152-Dados!O152))</f>
        <v>0</v>
      </c>
      <c r="Q147" s="4">
        <f xml:space="preserve"> IF(ISBLANK(Dados!E152), "", IF(Dados!E152=0, 0, P147/Dados!E152))</f>
        <v>0</v>
      </c>
      <c r="R147" s="4">
        <f>IF(ISBLANK(Dados!E152),"",(Dados!E152+Dados!O152)/2)</f>
        <v>0</v>
      </c>
      <c r="S147" s="4">
        <f xml:space="preserve"> IF(ISBLANK(Dados!E152),"",_xlfn.VAR.P(Dados!E152, Dados!O152))</f>
        <v>0</v>
      </c>
      <c r="T147" s="18">
        <f>IF(ISBLANK(Dados!E152),"",SQRT(S147))</f>
        <v>0</v>
      </c>
      <c r="U147" s="9"/>
      <c r="V147" s="9"/>
      <c r="W147" s="9"/>
      <c r="X147" s="9"/>
      <c r="Y147" s="9"/>
    </row>
    <row r="148" spans="1:25" x14ac:dyDescent="0.25">
      <c r="A148" s="17" t="str">
        <f xml:space="preserve"> IF(ISBLANK(Dados!G153), "", ABS(Dados!G153-Dados!K153))</f>
        <v/>
      </c>
      <c r="B148" s="4" t="str">
        <f xml:space="preserve"> IF(ISBLANK(Dados!G153), "",A148/Dados!G153)</f>
        <v/>
      </c>
      <c r="C148" s="4" t="str">
        <f>IF(ISBLANK(Dados!G153),"",(Dados!G153+Dados!K153)/2)</f>
        <v/>
      </c>
      <c r="D148" s="4" t="str">
        <f xml:space="preserve"> IF(ISBLANK(Dados!G153),"",_xlfn.VAR.P(Dados!G153, Dados!K153))</f>
        <v/>
      </c>
      <c r="E148" s="18" t="str">
        <f>IF(ISBLANK(Dados!G153),"",SQRT(D148))</f>
        <v/>
      </c>
      <c r="F148" s="17" t="str">
        <f xml:space="preserve"> IF(OR(ISBLANK(Dados!I153),Dados!L153=0),"",ABS(Dados!I153-Dados!L153))</f>
        <v/>
      </c>
      <c r="G148" s="4" t="str">
        <f>IF(OR(ISBLANK(Dados!I153),Dados!L153=0),"",F148/Dados!I153)</f>
        <v/>
      </c>
      <c r="H148" s="4" t="str">
        <f>IF(OR(ISBLANK(Dados!I153),Dados!L153=0),"",(Dados!I153+Dados!L153)/2)</f>
        <v/>
      </c>
      <c r="I148" s="4" t="str">
        <f>IF(OR(ISBLANK(Dados!I153),Dados!L153=0),"",_xlfn.VAR.P(Dados!I153, Dados!L153))</f>
        <v/>
      </c>
      <c r="J148" s="18" t="str">
        <f>IF(OR(ISBLANK(Dados!I153),Dados!L153=0),"",SQRT(I148))</f>
        <v/>
      </c>
      <c r="K148" s="17" t="str">
        <f xml:space="preserve"> IF(OR(ISBLANK(Dados!H153),Dados!M153=0),"", ABS(Dados!H153-Dados!M153))</f>
        <v/>
      </c>
      <c r="L148" s="4" t="str">
        <f xml:space="preserve"> IF(OR(ISBLANK(Dados!H153),Dados!M153=0), "",K148/Dados!H153)</f>
        <v/>
      </c>
      <c r="M148" s="4" t="str">
        <f xml:space="preserve"> IF(OR(ISBLANK(Dados!H153),Dados!M153=0),"",(Dados!H153+Dados!M153)/2)</f>
        <v/>
      </c>
      <c r="N148" s="4" t="str">
        <f xml:space="preserve"> IF(OR(ISBLANK(Dados!H153),Dados!M153=0),"",_xlfn.VAR.P(Dados!H153, Dados!M153))</f>
        <v/>
      </c>
      <c r="O148" s="18" t="str">
        <f xml:space="preserve"> IF(OR(ISBLANK(Dados!H153),Dados!M153=0),"",SQRT(N148))</f>
        <v/>
      </c>
      <c r="P148" s="17" t="str">
        <f xml:space="preserve"> IF(ISBLANK(Dados!E153), "", ABS(Dados!E153-Dados!O153))</f>
        <v/>
      </c>
      <c r="Q148" s="4" t="str">
        <f xml:space="preserve"> IF(ISBLANK(Dados!E153), "", IF(Dados!E153=0, 0, P148/Dados!E153))</f>
        <v/>
      </c>
      <c r="R148" s="4" t="str">
        <f>IF(ISBLANK(Dados!E153),"",(Dados!E153+Dados!O153)/2)</f>
        <v/>
      </c>
      <c r="S148" s="4" t="str">
        <f xml:space="preserve"> IF(ISBLANK(Dados!E153),"",_xlfn.VAR.P(Dados!E153, Dados!O153))</f>
        <v/>
      </c>
      <c r="T148" s="18" t="str">
        <f>IF(ISBLANK(Dados!E153),"",SQRT(S148))</f>
        <v/>
      </c>
      <c r="U148" s="9"/>
      <c r="V148" s="9"/>
      <c r="W148" s="9"/>
      <c r="X148" s="9"/>
      <c r="Y148" s="9"/>
    </row>
    <row r="149" spans="1:25" x14ac:dyDescent="0.25">
      <c r="A149" s="17">
        <f xml:space="preserve"> IF(ISBLANK(Dados!G154), "", ABS(Dados!G154-Dados!K154))</f>
        <v>2.1000000000000014</v>
      </c>
      <c r="B149" s="4">
        <f xml:space="preserve"> IF(ISBLANK(Dados!G154), "",A149/Dados!G154)</f>
        <v>8.3665338645418377E-2</v>
      </c>
      <c r="C149" s="4">
        <f>IF(ISBLANK(Dados!G154),"",(Dados!G154+Dados!K154)/2)</f>
        <v>24.05</v>
      </c>
      <c r="D149" s="4">
        <f xml:space="preserve"> IF(ISBLANK(Dados!G154),"",_xlfn.VAR.P(Dados!G154, Dados!K154))</f>
        <v>1.1025000000000016</v>
      </c>
      <c r="E149" s="18">
        <f>IF(ISBLANK(Dados!G154),"",SQRT(D149))</f>
        <v>1.0500000000000007</v>
      </c>
      <c r="F149" s="17">
        <f xml:space="preserve"> IF(OR(ISBLANK(Dados!I154),Dados!L154=0),"",ABS(Dados!I154-Dados!L154))</f>
        <v>16</v>
      </c>
      <c r="G149" s="4">
        <f>IF(OR(ISBLANK(Dados!I154),Dados!L154=0),"",F149/Dados!I154)</f>
        <v>0.20779220779220781</v>
      </c>
      <c r="H149" s="4">
        <f>IF(OR(ISBLANK(Dados!I154),Dados!L154=0),"",(Dados!I154+Dados!L154)/2)</f>
        <v>85</v>
      </c>
      <c r="I149" s="4">
        <f>IF(OR(ISBLANK(Dados!I154),Dados!L154=0),"",_xlfn.VAR.P(Dados!I154, Dados!L154))</f>
        <v>64</v>
      </c>
      <c r="J149" s="18">
        <f>IF(OR(ISBLANK(Dados!I154),Dados!L154=0),"",SQRT(I149))</f>
        <v>8</v>
      </c>
      <c r="K149" s="17" t="str">
        <f xml:space="preserve"> IF(OR(ISBLANK(Dados!H154),Dados!M154=0),"", ABS(Dados!H154-Dados!M154))</f>
        <v/>
      </c>
      <c r="L149" s="4" t="str">
        <f xml:space="preserve"> IF(OR(ISBLANK(Dados!H154),Dados!M154=0), "",K149/Dados!H154)</f>
        <v/>
      </c>
      <c r="M149" s="4" t="str">
        <f xml:space="preserve"> IF(OR(ISBLANK(Dados!H154),Dados!M154=0),"",(Dados!H154+Dados!M154)/2)</f>
        <v/>
      </c>
      <c r="N149" s="4" t="str">
        <f xml:space="preserve"> IF(OR(ISBLANK(Dados!H154),Dados!M154=0),"",_xlfn.VAR.P(Dados!H154, Dados!M154))</f>
        <v/>
      </c>
      <c r="O149" s="18" t="str">
        <f xml:space="preserve"> IF(OR(ISBLANK(Dados!H154),Dados!M154=0),"",SQRT(N149))</f>
        <v/>
      </c>
      <c r="P149" s="17">
        <f xml:space="preserve"> IF(ISBLANK(Dados!E154), "", ABS(Dados!E154-Dados!O154))</f>
        <v>1.8</v>
      </c>
      <c r="Q149" s="4">
        <f xml:space="preserve"> IF(ISBLANK(Dados!E154), "", IF(Dados!E154=0, 0, P149/Dados!E154))</f>
        <v>9</v>
      </c>
      <c r="R149" s="4">
        <f>IF(ISBLANK(Dados!E154),"",(Dados!E154+Dados!O154)/2)</f>
        <v>1.1000000000000001</v>
      </c>
      <c r="S149" s="4">
        <f xml:space="preserve"> IF(ISBLANK(Dados!E154),"",_xlfn.VAR.P(Dados!E154, Dados!O154))</f>
        <v>0.80999999999999983</v>
      </c>
      <c r="T149" s="18">
        <f>IF(ISBLANK(Dados!E154),"",SQRT(S149))</f>
        <v>0.89999999999999991</v>
      </c>
      <c r="U149" s="9"/>
      <c r="V149" s="9"/>
      <c r="W149" s="9"/>
      <c r="X149" s="9"/>
      <c r="Y149" s="9"/>
    </row>
    <row r="150" spans="1:25" x14ac:dyDescent="0.25">
      <c r="A150" s="17" t="str">
        <f xml:space="preserve"> IF(ISBLANK(Dados!G155), "", ABS(Dados!G155-Dados!K155))</f>
        <v/>
      </c>
      <c r="B150" s="4" t="str">
        <f xml:space="preserve"> IF(ISBLANK(Dados!G155), "",A150/Dados!G155)</f>
        <v/>
      </c>
      <c r="C150" s="4" t="str">
        <f>IF(ISBLANK(Dados!G155),"",(Dados!G155+Dados!K155)/2)</f>
        <v/>
      </c>
      <c r="D150" s="4" t="str">
        <f xml:space="preserve"> IF(ISBLANK(Dados!G155),"",_xlfn.VAR.P(Dados!G155, Dados!K155))</f>
        <v/>
      </c>
      <c r="E150" s="18" t="str">
        <f>IF(ISBLANK(Dados!G155),"",SQRT(D150))</f>
        <v/>
      </c>
      <c r="F150" s="17" t="str">
        <f xml:space="preserve"> IF(OR(ISBLANK(Dados!I155),Dados!L155=0),"",ABS(Dados!I155-Dados!L155))</f>
        <v/>
      </c>
      <c r="G150" s="4" t="str">
        <f>IF(OR(ISBLANK(Dados!I155),Dados!L155=0),"",F150/Dados!I155)</f>
        <v/>
      </c>
      <c r="H150" s="4" t="str">
        <f>IF(OR(ISBLANK(Dados!I155),Dados!L155=0),"",(Dados!I155+Dados!L155)/2)</f>
        <v/>
      </c>
      <c r="I150" s="4" t="str">
        <f>IF(OR(ISBLANK(Dados!I155),Dados!L155=0),"",_xlfn.VAR.P(Dados!I155, Dados!L155))</f>
        <v/>
      </c>
      <c r="J150" s="18" t="str">
        <f>IF(OR(ISBLANK(Dados!I155),Dados!L155=0),"",SQRT(I150))</f>
        <v/>
      </c>
      <c r="K150" s="17" t="str">
        <f xml:space="preserve"> IF(OR(ISBLANK(Dados!H155),Dados!M155=0),"", ABS(Dados!H155-Dados!M155))</f>
        <v/>
      </c>
      <c r="L150" s="4" t="str">
        <f xml:space="preserve"> IF(OR(ISBLANK(Dados!H155),Dados!M155=0), "",K150/Dados!H155)</f>
        <v/>
      </c>
      <c r="M150" s="4" t="str">
        <f xml:space="preserve"> IF(OR(ISBLANK(Dados!H155),Dados!M155=0),"",(Dados!H155+Dados!M155)/2)</f>
        <v/>
      </c>
      <c r="N150" s="4" t="str">
        <f xml:space="preserve"> IF(OR(ISBLANK(Dados!H155),Dados!M155=0),"",_xlfn.VAR.P(Dados!H155, Dados!M155))</f>
        <v/>
      </c>
      <c r="O150" s="18" t="str">
        <f xml:space="preserve"> IF(OR(ISBLANK(Dados!H155),Dados!M155=0),"",SQRT(N150))</f>
        <v/>
      </c>
      <c r="P150" s="17" t="str">
        <f xml:space="preserve"> IF(ISBLANK(Dados!E155), "", ABS(Dados!E155-Dados!O155))</f>
        <v/>
      </c>
      <c r="Q150" s="4" t="str">
        <f xml:space="preserve"> IF(ISBLANK(Dados!E155), "", IF(Dados!E155=0, 0, P150/Dados!E155))</f>
        <v/>
      </c>
      <c r="R150" s="4" t="str">
        <f>IF(ISBLANK(Dados!E155),"",(Dados!E155+Dados!O155)/2)</f>
        <v/>
      </c>
      <c r="S150" s="4" t="str">
        <f xml:space="preserve"> IF(ISBLANK(Dados!E155),"",_xlfn.VAR.P(Dados!E155, Dados!O155))</f>
        <v/>
      </c>
      <c r="T150" s="18" t="str">
        <f>IF(ISBLANK(Dados!E155),"",SQRT(S150))</f>
        <v/>
      </c>
      <c r="U150" s="9"/>
      <c r="V150" s="9"/>
      <c r="W150" s="9"/>
      <c r="X150" s="9"/>
      <c r="Y150" s="9"/>
    </row>
    <row r="151" spans="1:25" x14ac:dyDescent="0.25">
      <c r="A151" s="17" t="str">
        <f xml:space="preserve"> IF(ISBLANK(Dados!G156), "", ABS(Dados!G156-Dados!K156))</f>
        <v/>
      </c>
      <c r="B151" s="4" t="str">
        <f xml:space="preserve"> IF(ISBLANK(Dados!G156), "",A151/Dados!G156)</f>
        <v/>
      </c>
      <c r="C151" s="4" t="str">
        <f>IF(ISBLANK(Dados!G156),"",(Dados!G156+Dados!K156)/2)</f>
        <v/>
      </c>
      <c r="D151" s="4" t="str">
        <f xml:space="preserve"> IF(ISBLANK(Dados!G156),"",_xlfn.VAR.P(Dados!G156, Dados!K156))</f>
        <v/>
      </c>
      <c r="E151" s="18" t="str">
        <f>IF(ISBLANK(Dados!G156),"",SQRT(D151))</f>
        <v/>
      </c>
      <c r="F151" s="17" t="str">
        <f xml:space="preserve"> IF(OR(ISBLANK(Dados!I156),Dados!L156=0),"",ABS(Dados!I156-Dados!L156))</f>
        <v/>
      </c>
      <c r="G151" s="4" t="str">
        <f>IF(OR(ISBLANK(Dados!I156),Dados!L156=0),"",F151/Dados!I156)</f>
        <v/>
      </c>
      <c r="H151" s="4" t="str">
        <f>IF(OR(ISBLANK(Dados!I156),Dados!L156=0),"",(Dados!I156+Dados!L156)/2)</f>
        <v/>
      </c>
      <c r="I151" s="4" t="str">
        <f>IF(OR(ISBLANK(Dados!I156),Dados!L156=0),"",_xlfn.VAR.P(Dados!I156, Dados!L156))</f>
        <v/>
      </c>
      <c r="J151" s="18" t="str">
        <f>IF(OR(ISBLANK(Dados!I156),Dados!L156=0),"",SQRT(I151))</f>
        <v/>
      </c>
      <c r="K151" s="17" t="str">
        <f xml:space="preserve"> IF(OR(ISBLANK(Dados!H156),Dados!M156=0),"", ABS(Dados!H156-Dados!M156))</f>
        <v/>
      </c>
      <c r="L151" s="4" t="str">
        <f xml:space="preserve"> IF(OR(ISBLANK(Dados!H156),Dados!M156=0), "",K151/Dados!H156)</f>
        <v/>
      </c>
      <c r="M151" s="4" t="str">
        <f xml:space="preserve"> IF(OR(ISBLANK(Dados!H156),Dados!M156=0),"",(Dados!H156+Dados!M156)/2)</f>
        <v/>
      </c>
      <c r="N151" s="4" t="str">
        <f xml:space="preserve"> IF(OR(ISBLANK(Dados!H156),Dados!M156=0),"",_xlfn.VAR.P(Dados!H156, Dados!M156))</f>
        <v/>
      </c>
      <c r="O151" s="18" t="str">
        <f xml:space="preserve"> IF(OR(ISBLANK(Dados!H156),Dados!M156=0),"",SQRT(N151))</f>
        <v/>
      </c>
      <c r="P151" s="17" t="str">
        <f xml:space="preserve"> IF(ISBLANK(Dados!E156), "", ABS(Dados!E156-Dados!O156))</f>
        <v/>
      </c>
      <c r="Q151" s="4" t="str">
        <f xml:space="preserve"> IF(ISBLANK(Dados!E156), "", IF(Dados!E156=0, 0, P151/Dados!E156))</f>
        <v/>
      </c>
      <c r="R151" s="4" t="str">
        <f>IF(ISBLANK(Dados!E156),"",(Dados!E156+Dados!O156)/2)</f>
        <v/>
      </c>
      <c r="S151" s="4" t="str">
        <f xml:space="preserve"> IF(ISBLANK(Dados!E156),"",_xlfn.VAR.P(Dados!E156, Dados!O156))</f>
        <v/>
      </c>
      <c r="T151" s="18" t="str">
        <f>IF(ISBLANK(Dados!E156),"",SQRT(S151))</f>
        <v/>
      </c>
      <c r="U151" s="9"/>
      <c r="V151" s="9"/>
      <c r="W151" s="9"/>
      <c r="X151" s="9"/>
      <c r="Y151" s="9"/>
    </row>
    <row r="152" spans="1:25" x14ac:dyDescent="0.25">
      <c r="A152" s="17" t="str">
        <f xml:space="preserve"> IF(ISBLANK(Dados!G157), "", ABS(Dados!G157-Dados!K157))</f>
        <v/>
      </c>
      <c r="B152" s="4" t="str">
        <f xml:space="preserve"> IF(ISBLANK(Dados!G157), "",A152/Dados!G157)</f>
        <v/>
      </c>
      <c r="C152" s="4" t="str">
        <f>IF(ISBLANK(Dados!G157),"",(Dados!G157+Dados!K157)/2)</f>
        <v/>
      </c>
      <c r="D152" s="4" t="str">
        <f xml:space="preserve"> IF(ISBLANK(Dados!G157),"",_xlfn.VAR.P(Dados!G157, Dados!K157))</f>
        <v/>
      </c>
      <c r="E152" s="18" t="str">
        <f>IF(ISBLANK(Dados!G157),"",SQRT(D152))</f>
        <v/>
      </c>
      <c r="F152" s="17" t="str">
        <f xml:space="preserve"> IF(OR(ISBLANK(Dados!I157),Dados!L157=0),"",ABS(Dados!I157-Dados!L157))</f>
        <v/>
      </c>
      <c r="G152" s="4" t="str">
        <f>IF(OR(ISBLANK(Dados!I157),Dados!L157=0),"",F152/Dados!I157)</f>
        <v/>
      </c>
      <c r="H152" s="4" t="str">
        <f>IF(OR(ISBLANK(Dados!I157),Dados!L157=0),"",(Dados!I157+Dados!L157)/2)</f>
        <v/>
      </c>
      <c r="I152" s="4" t="str">
        <f>IF(OR(ISBLANK(Dados!I157),Dados!L157=0),"",_xlfn.VAR.P(Dados!I157, Dados!L157))</f>
        <v/>
      </c>
      <c r="J152" s="18" t="str">
        <f>IF(OR(ISBLANK(Dados!I157),Dados!L157=0),"",SQRT(I152))</f>
        <v/>
      </c>
      <c r="K152" s="17" t="str">
        <f xml:space="preserve"> IF(OR(ISBLANK(Dados!H157),Dados!M157=0),"", ABS(Dados!H157-Dados!M157))</f>
        <v/>
      </c>
      <c r="L152" s="4" t="str">
        <f xml:space="preserve"> IF(OR(ISBLANK(Dados!H157),Dados!M157=0), "",K152/Dados!H157)</f>
        <v/>
      </c>
      <c r="M152" s="4" t="str">
        <f xml:space="preserve"> IF(OR(ISBLANK(Dados!H157),Dados!M157=0),"",(Dados!H157+Dados!M157)/2)</f>
        <v/>
      </c>
      <c r="N152" s="4" t="str">
        <f xml:space="preserve"> IF(OR(ISBLANK(Dados!H157),Dados!M157=0),"",_xlfn.VAR.P(Dados!H157, Dados!M157))</f>
        <v/>
      </c>
      <c r="O152" s="18" t="str">
        <f xml:space="preserve"> IF(OR(ISBLANK(Dados!H157),Dados!M157=0),"",SQRT(N152))</f>
        <v/>
      </c>
      <c r="P152" s="17" t="str">
        <f xml:space="preserve"> IF(ISBLANK(Dados!E157), "", ABS(Dados!E157-Dados!O157))</f>
        <v/>
      </c>
      <c r="Q152" s="4" t="str">
        <f xml:space="preserve"> IF(ISBLANK(Dados!E157), "", IF(Dados!E157=0, 0, P152/Dados!E157))</f>
        <v/>
      </c>
      <c r="R152" s="4" t="str">
        <f>IF(ISBLANK(Dados!E157),"",(Dados!E157+Dados!O157)/2)</f>
        <v/>
      </c>
      <c r="S152" s="4" t="str">
        <f xml:space="preserve"> IF(ISBLANK(Dados!E157),"",_xlfn.VAR.P(Dados!E157, Dados!O157))</f>
        <v/>
      </c>
      <c r="T152" s="18" t="str">
        <f>IF(ISBLANK(Dados!E157),"",SQRT(S152))</f>
        <v/>
      </c>
      <c r="U152" s="9"/>
      <c r="V152" s="9"/>
      <c r="W152" s="9"/>
      <c r="X152" s="9"/>
      <c r="Y152" s="9"/>
    </row>
    <row r="153" spans="1:25" x14ac:dyDescent="0.25">
      <c r="A153" s="17">
        <f xml:space="preserve"> IF(ISBLANK(Dados!G158), "", ABS(Dados!G158-Dados!K158))</f>
        <v>0.60000000000000142</v>
      </c>
      <c r="B153" s="4">
        <f xml:space="preserve"> IF(ISBLANK(Dados!G158), "",A153/Dados!G158)</f>
        <v>2.255639097744366E-2</v>
      </c>
      <c r="C153" s="4">
        <f>IF(ISBLANK(Dados!G158),"",(Dados!G158+Dados!K158)/2)</f>
        <v>26.3</v>
      </c>
      <c r="D153" s="4">
        <f xml:space="preserve"> IF(ISBLANK(Dados!G158),"",_xlfn.VAR.P(Dados!G158, Dados!K158))</f>
        <v>9.0000000000000427E-2</v>
      </c>
      <c r="E153" s="18">
        <f>IF(ISBLANK(Dados!G158),"",SQRT(D153))</f>
        <v>0.30000000000000071</v>
      </c>
      <c r="F153" s="17">
        <f xml:space="preserve"> IF(OR(ISBLANK(Dados!I158),Dados!L158=0),"",ABS(Dados!I158-Dados!L158))</f>
        <v>16</v>
      </c>
      <c r="G153" s="4">
        <f>IF(OR(ISBLANK(Dados!I158),Dados!L158=0),"",F153/Dados!I158)</f>
        <v>0.25</v>
      </c>
      <c r="H153" s="4">
        <f>IF(OR(ISBLANK(Dados!I158),Dados!L158=0),"",(Dados!I158+Dados!L158)/2)</f>
        <v>72</v>
      </c>
      <c r="I153" s="4">
        <f>IF(OR(ISBLANK(Dados!I158),Dados!L158=0),"",_xlfn.VAR.P(Dados!I158, Dados!L158))</f>
        <v>64</v>
      </c>
      <c r="J153" s="18">
        <f>IF(OR(ISBLANK(Dados!I158),Dados!L158=0),"",SQRT(I153))</f>
        <v>8</v>
      </c>
      <c r="K153" s="17" t="str">
        <f xml:space="preserve"> IF(OR(ISBLANK(Dados!H158),Dados!M158=0),"", ABS(Dados!H158-Dados!M158))</f>
        <v/>
      </c>
      <c r="L153" s="4" t="str">
        <f xml:space="preserve"> IF(OR(ISBLANK(Dados!H158),Dados!M158=0), "",K153/Dados!H158)</f>
        <v/>
      </c>
      <c r="M153" s="4" t="str">
        <f xml:space="preserve"> IF(OR(ISBLANK(Dados!H158),Dados!M158=0),"",(Dados!H158+Dados!M158)/2)</f>
        <v/>
      </c>
      <c r="N153" s="4" t="str">
        <f xml:space="preserve"> IF(OR(ISBLANK(Dados!H158),Dados!M158=0),"",_xlfn.VAR.P(Dados!H158, Dados!M158))</f>
        <v/>
      </c>
      <c r="O153" s="18" t="str">
        <f xml:space="preserve"> IF(OR(ISBLANK(Dados!H158),Dados!M158=0),"",SQRT(N153))</f>
        <v/>
      </c>
      <c r="P153" s="17">
        <f xml:space="preserve"> IF(ISBLANK(Dados!E158), "", ABS(Dados!E158-Dados!O158))</f>
        <v>0</v>
      </c>
      <c r="Q153" s="4">
        <f xml:space="preserve"> IF(ISBLANK(Dados!E158), "", IF(Dados!E158=0, 0, P153/Dados!E158))</f>
        <v>0</v>
      </c>
      <c r="R153" s="4">
        <f>IF(ISBLANK(Dados!E158),"",(Dados!E158+Dados!O158)/2)</f>
        <v>0</v>
      </c>
      <c r="S153" s="4">
        <f xml:space="preserve"> IF(ISBLANK(Dados!E158),"",_xlfn.VAR.P(Dados!E158, Dados!O158))</f>
        <v>0</v>
      </c>
      <c r="T153" s="18">
        <f>IF(ISBLANK(Dados!E158),"",SQRT(S153))</f>
        <v>0</v>
      </c>
      <c r="U153" s="9"/>
      <c r="V153" s="9"/>
      <c r="W153" s="9"/>
      <c r="X153" s="9"/>
      <c r="Y153" s="9"/>
    </row>
    <row r="154" spans="1:25" x14ac:dyDescent="0.25">
      <c r="A154" s="17" t="str">
        <f xml:space="preserve"> IF(ISBLANK(Dados!G159), "", ABS(Dados!G159-Dados!K159))</f>
        <v/>
      </c>
      <c r="B154" s="4" t="str">
        <f xml:space="preserve"> IF(ISBLANK(Dados!G159), "",A154/Dados!G159)</f>
        <v/>
      </c>
      <c r="C154" s="4" t="str">
        <f>IF(ISBLANK(Dados!G159),"",(Dados!G159+Dados!K159)/2)</f>
        <v/>
      </c>
      <c r="D154" s="4" t="str">
        <f xml:space="preserve"> IF(ISBLANK(Dados!G159),"",_xlfn.VAR.P(Dados!G159, Dados!K159))</f>
        <v/>
      </c>
      <c r="E154" s="18" t="str">
        <f>IF(ISBLANK(Dados!G159),"",SQRT(D154))</f>
        <v/>
      </c>
      <c r="F154" s="17" t="str">
        <f xml:space="preserve"> IF(OR(ISBLANK(Dados!I159),Dados!L159=0),"",ABS(Dados!I159-Dados!L159))</f>
        <v/>
      </c>
      <c r="G154" s="4" t="str">
        <f>IF(OR(ISBLANK(Dados!I159),Dados!L159=0),"",F154/Dados!I159)</f>
        <v/>
      </c>
      <c r="H154" s="4" t="str">
        <f>IF(OR(ISBLANK(Dados!I159),Dados!L159=0),"",(Dados!I159+Dados!L159)/2)</f>
        <v/>
      </c>
      <c r="I154" s="4" t="str">
        <f>IF(OR(ISBLANK(Dados!I159),Dados!L159=0),"",_xlfn.VAR.P(Dados!I159, Dados!L159))</f>
        <v/>
      </c>
      <c r="J154" s="18" t="str">
        <f>IF(OR(ISBLANK(Dados!I159),Dados!L159=0),"",SQRT(I154))</f>
        <v/>
      </c>
      <c r="K154" s="17" t="str">
        <f xml:space="preserve"> IF(OR(ISBLANK(Dados!H159),Dados!M159=0),"", ABS(Dados!H159-Dados!M159))</f>
        <v/>
      </c>
      <c r="L154" s="4" t="str">
        <f xml:space="preserve"> IF(OR(ISBLANK(Dados!H159),Dados!M159=0), "",K154/Dados!H159)</f>
        <v/>
      </c>
      <c r="M154" s="4" t="str">
        <f xml:space="preserve"> IF(OR(ISBLANK(Dados!H159),Dados!M159=0),"",(Dados!H159+Dados!M159)/2)</f>
        <v/>
      </c>
      <c r="N154" s="4" t="str">
        <f xml:space="preserve"> IF(OR(ISBLANK(Dados!H159),Dados!M159=0),"",_xlfn.VAR.P(Dados!H159, Dados!M159))</f>
        <v/>
      </c>
      <c r="O154" s="18" t="str">
        <f xml:space="preserve"> IF(OR(ISBLANK(Dados!H159),Dados!M159=0),"",SQRT(N154))</f>
        <v/>
      </c>
      <c r="P154" s="17" t="str">
        <f xml:space="preserve"> IF(ISBLANK(Dados!E159), "", ABS(Dados!E159-Dados!O159))</f>
        <v/>
      </c>
      <c r="Q154" s="4" t="str">
        <f xml:space="preserve"> IF(ISBLANK(Dados!E159), "", IF(Dados!E159=0, 0, P154/Dados!E159))</f>
        <v/>
      </c>
      <c r="R154" s="4" t="str">
        <f>IF(ISBLANK(Dados!E159),"",(Dados!E159+Dados!O159)/2)</f>
        <v/>
      </c>
      <c r="S154" s="4" t="str">
        <f xml:space="preserve"> IF(ISBLANK(Dados!E159),"",_xlfn.VAR.P(Dados!E159, Dados!O159))</f>
        <v/>
      </c>
      <c r="T154" s="18" t="str">
        <f>IF(ISBLANK(Dados!E159),"",SQRT(S154))</f>
        <v/>
      </c>
      <c r="U154" s="9"/>
      <c r="V154" s="9"/>
      <c r="W154" s="9"/>
      <c r="X154" s="9"/>
      <c r="Y154" s="9"/>
    </row>
    <row r="155" spans="1:25" x14ac:dyDescent="0.25">
      <c r="A155" s="17" t="str">
        <f xml:space="preserve"> IF(ISBLANK(Dados!G160), "", ABS(Dados!G160-Dados!K160))</f>
        <v/>
      </c>
      <c r="B155" s="4" t="str">
        <f xml:space="preserve"> IF(ISBLANK(Dados!G160), "",A155/Dados!G160)</f>
        <v/>
      </c>
      <c r="C155" s="4" t="str">
        <f>IF(ISBLANK(Dados!G160),"",(Dados!G160+Dados!K160)/2)</f>
        <v/>
      </c>
      <c r="D155" s="4" t="str">
        <f xml:space="preserve"> IF(ISBLANK(Dados!G160),"",_xlfn.VAR.P(Dados!G160, Dados!K160))</f>
        <v/>
      </c>
      <c r="E155" s="18" t="str">
        <f>IF(ISBLANK(Dados!G160),"",SQRT(D155))</f>
        <v/>
      </c>
      <c r="F155" s="17" t="str">
        <f xml:space="preserve"> IF(OR(ISBLANK(Dados!I160),Dados!L160=0),"",ABS(Dados!I160-Dados!L160))</f>
        <v/>
      </c>
      <c r="G155" s="4" t="str">
        <f>IF(OR(ISBLANK(Dados!I160),Dados!L160=0),"",F155/Dados!I160)</f>
        <v/>
      </c>
      <c r="H155" s="4" t="str">
        <f>IF(OR(ISBLANK(Dados!I160),Dados!L160=0),"",(Dados!I160+Dados!L160)/2)</f>
        <v/>
      </c>
      <c r="I155" s="4" t="str">
        <f>IF(OR(ISBLANK(Dados!I160),Dados!L160=0),"",_xlfn.VAR.P(Dados!I160, Dados!L160))</f>
        <v/>
      </c>
      <c r="J155" s="18" t="str">
        <f>IF(OR(ISBLANK(Dados!I160),Dados!L160=0),"",SQRT(I155))</f>
        <v/>
      </c>
      <c r="K155" s="17" t="str">
        <f xml:space="preserve"> IF(OR(ISBLANK(Dados!H160),Dados!M160=0),"", ABS(Dados!H160-Dados!M160))</f>
        <v/>
      </c>
      <c r="L155" s="4" t="str">
        <f xml:space="preserve"> IF(OR(ISBLANK(Dados!H160),Dados!M160=0), "",K155/Dados!H160)</f>
        <v/>
      </c>
      <c r="M155" s="4" t="str">
        <f xml:space="preserve"> IF(OR(ISBLANK(Dados!H160),Dados!M160=0),"",(Dados!H160+Dados!M160)/2)</f>
        <v/>
      </c>
      <c r="N155" s="4" t="str">
        <f xml:space="preserve"> IF(OR(ISBLANK(Dados!H160),Dados!M160=0),"",_xlfn.VAR.P(Dados!H160, Dados!M160))</f>
        <v/>
      </c>
      <c r="O155" s="18" t="str">
        <f xml:space="preserve"> IF(OR(ISBLANK(Dados!H160),Dados!M160=0),"",SQRT(N155))</f>
        <v/>
      </c>
      <c r="P155" s="17" t="str">
        <f xml:space="preserve"> IF(ISBLANK(Dados!E160), "", ABS(Dados!E160-Dados!O160))</f>
        <v/>
      </c>
      <c r="Q155" s="4" t="str">
        <f xml:space="preserve"> IF(ISBLANK(Dados!E160), "", IF(Dados!E160=0, 0, P155/Dados!E160))</f>
        <v/>
      </c>
      <c r="R155" s="4" t="str">
        <f>IF(ISBLANK(Dados!E160),"",(Dados!E160+Dados!O160)/2)</f>
        <v/>
      </c>
      <c r="S155" s="4" t="str">
        <f xml:space="preserve"> IF(ISBLANK(Dados!E160),"",_xlfn.VAR.P(Dados!E160, Dados!O160))</f>
        <v/>
      </c>
      <c r="T155" s="18" t="str">
        <f>IF(ISBLANK(Dados!E160),"",SQRT(S155))</f>
        <v/>
      </c>
      <c r="U155" s="9"/>
      <c r="V155" s="9"/>
      <c r="W155" s="9"/>
      <c r="X155" s="9"/>
      <c r="Y155" s="9"/>
    </row>
    <row r="156" spans="1:25" x14ac:dyDescent="0.25">
      <c r="A156" s="17" t="str">
        <f xml:space="preserve"> IF(ISBLANK(Dados!G161), "", ABS(Dados!G161-Dados!K161))</f>
        <v/>
      </c>
      <c r="B156" s="4" t="str">
        <f xml:space="preserve"> IF(ISBLANK(Dados!G161), "",A156/Dados!G161)</f>
        <v/>
      </c>
      <c r="C156" s="4" t="str">
        <f>IF(ISBLANK(Dados!G161),"",(Dados!G161+Dados!K161)/2)</f>
        <v/>
      </c>
      <c r="D156" s="4" t="str">
        <f xml:space="preserve"> IF(ISBLANK(Dados!G161),"",_xlfn.VAR.P(Dados!G161, Dados!K161))</f>
        <v/>
      </c>
      <c r="E156" s="18" t="str">
        <f>IF(ISBLANK(Dados!G161),"",SQRT(D156))</f>
        <v/>
      </c>
      <c r="F156" s="17" t="str">
        <f xml:space="preserve"> IF(OR(ISBLANK(Dados!I161),Dados!L161=0),"",ABS(Dados!I161-Dados!L161))</f>
        <v/>
      </c>
      <c r="G156" s="4" t="str">
        <f>IF(OR(ISBLANK(Dados!I161),Dados!L161=0),"",F156/Dados!I161)</f>
        <v/>
      </c>
      <c r="H156" s="4" t="str">
        <f>IF(OR(ISBLANK(Dados!I161),Dados!L161=0),"",(Dados!I161+Dados!L161)/2)</f>
        <v/>
      </c>
      <c r="I156" s="4" t="str">
        <f>IF(OR(ISBLANK(Dados!I161),Dados!L161=0),"",_xlfn.VAR.P(Dados!I161, Dados!L161))</f>
        <v/>
      </c>
      <c r="J156" s="18" t="str">
        <f>IF(OR(ISBLANK(Dados!I161),Dados!L161=0),"",SQRT(I156))</f>
        <v/>
      </c>
      <c r="K156" s="17" t="str">
        <f xml:space="preserve"> IF(OR(ISBLANK(Dados!H161),Dados!M161=0),"", ABS(Dados!H161-Dados!M161))</f>
        <v/>
      </c>
      <c r="L156" s="4" t="str">
        <f xml:space="preserve"> IF(OR(ISBLANK(Dados!H161),Dados!M161=0), "",K156/Dados!H161)</f>
        <v/>
      </c>
      <c r="M156" s="4" t="str">
        <f xml:space="preserve"> IF(OR(ISBLANK(Dados!H161),Dados!M161=0),"",(Dados!H161+Dados!M161)/2)</f>
        <v/>
      </c>
      <c r="N156" s="4" t="str">
        <f xml:space="preserve"> IF(OR(ISBLANK(Dados!H161),Dados!M161=0),"",_xlfn.VAR.P(Dados!H161, Dados!M161))</f>
        <v/>
      </c>
      <c r="O156" s="18" t="str">
        <f xml:space="preserve"> IF(OR(ISBLANK(Dados!H161),Dados!M161=0),"",SQRT(N156))</f>
        <v/>
      </c>
      <c r="P156" s="17" t="str">
        <f xml:space="preserve"> IF(ISBLANK(Dados!E161), "", ABS(Dados!E161-Dados!O161))</f>
        <v/>
      </c>
      <c r="Q156" s="4" t="str">
        <f xml:space="preserve"> IF(ISBLANK(Dados!E161), "", IF(Dados!E161=0, 0, P156/Dados!E161))</f>
        <v/>
      </c>
      <c r="R156" s="4" t="str">
        <f>IF(ISBLANK(Dados!E161),"",(Dados!E161+Dados!O161)/2)</f>
        <v/>
      </c>
      <c r="S156" s="4" t="str">
        <f xml:space="preserve"> IF(ISBLANK(Dados!E161),"",_xlfn.VAR.P(Dados!E161, Dados!O161))</f>
        <v/>
      </c>
      <c r="T156" s="18" t="str">
        <f>IF(ISBLANK(Dados!E161),"",SQRT(S156))</f>
        <v/>
      </c>
      <c r="U156" s="9"/>
      <c r="V156" s="9"/>
      <c r="W156" s="9"/>
      <c r="X156" s="9"/>
      <c r="Y156" s="9"/>
    </row>
    <row r="157" spans="1:25" x14ac:dyDescent="0.25">
      <c r="A157" s="17" t="str">
        <f xml:space="preserve"> IF(ISBLANK(Dados!G162), "", ABS(Dados!G162-Dados!K162))</f>
        <v/>
      </c>
      <c r="B157" s="4" t="str">
        <f xml:space="preserve"> IF(ISBLANK(Dados!G162), "",A157/Dados!G162)</f>
        <v/>
      </c>
      <c r="C157" s="4" t="str">
        <f>IF(ISBLANK(Dados!G162),"",(Dados!G162+Dados!K162)/2)</f>
        <v/>
      </c>
      <c r="D157" s="4" t="str">
        <f xml:space="preserve"> IF(ISBLANK(Dados!G162),"",_xlfn.VAR.P(Dados!G162, Dados!K162))</f>
        <v/>
      </c>
      <c r="E157" s="18" t="str">
        <f>IF(ISBLANK(Dados!G162),"",SQRT(D157))</f>
        <v/>
      </c>
      <c r="F157" s="17" t="str">
        <f xml:space="preserve"> IF(OR(ISBLANK(Dados!I162),Dados!L162=0),"",ABS(Dados!I162-Dados!L162))</f>
        <v/>
      </c>
      <c r="G157" s="4" t="str">
        <f>IF(OR(ISBLANK(Dados!I162),Dados!L162=0),"",F157/Dados!I162)</f>
        <v/>
      </c>
      <c r="H157" s="4" t="str">
        <f>IF(OR(ISBLANK(Dados!I162),Dados!L162=0),"",(Dados!I162+Dados!L162)/2)</f>
        <v/>
      </c>
      <c r="I157" s="4" t="str">
        <f>IF(OR(ISBLANK(Dados!I162),Dados!L162=0),"",_xlfn.VAR.P(Dados!I162, Dados!L162))</f>
        <v/>
      </c>
      <c r="J157" s="18" t="str">
        <f>IF(OR(ISBLANK(Dados!I162),Dados!L162=0),"",SQRT(I157))</f>
        <v/>
      </c>
      <c r="K157" s="17" t="str">
        <f xml:space="preserve"> IF(OR(ISBLANK(Dados!H162),Dados!M162=0),"", ABS(Dados!H162-Dados!M162))</f>
        <v/>
      </c>
      <c r="L157" s="4" t="str">
        <f xml:space="preserve"> IF(OR(ISBLANK(Dados!H162),Dados!M162=0), "",K157/Dados!H162)</f>
        <v/>
      </c>
      <c r="M157" s="4" t="str">
        <f xml:space="preserve"> IF(OR(ISBLANK(Dados!H162),Dados!M162=0),"",(Dados!H162+Dados!M162)/2)</f>
        <v/>
      </c>
      <c r="N157" s="4" t="str">
        <f xml:space="preserve"> IF(OR(ISBLANK(Dados!H162),Dados!M162=0),"",_xlfn.VAR.P(Dados!H162, Dados!M162))</f>
        <v/>
      </c>
      <c r="O157" s="18" t="str">
        <f xml:space="preserve"> IF(OR(ISBLANK(Dados!H162),Dados!M162=0),"",SQRT(N157))</f>
        <v/>
      </c>
      <c r="P157" s="17" t="str">
        <f xml:space="preserve"> IF(ISBLANK(Dados!E162), "", ABS(Dados!E162-Dados!O162))</f>
        <v/>
      </c>
      <c r="Q157" s="4" t="str">
        <f xml:space="preserve"> IF(ISBLANK(Dados!E162), "", IF(Dados!E162=0, 0, P157/Dados!E162))</f>
        <v/>
      </c>
      <c r="R157" s="4" t="str">
        <f>IF(ISBLANK(Dados!E162),"",(Dados!E162+Dados!O162)/2)</f>
        <v/>
      </c>
      <c r="S157" s="4" t="str">
        <f xml:space="preserve"> IF(ISBLANK(Dados!E162),"",_xlfn.VAR.P(Dados!E162, Dados!O162))</f>
        <v/>
      </c>
      <c r="T157" s="18" t="str">
        <f>IF(ISBLANK(Dados!E162),"",SQRT(S157))</f>
        <v/>
      </c>
      <c r="U157" s="9"/>
      <c r="V157" s="9"/>
      <c r="W157" s="9"/>
      <c r="X157" s="9"/>
      <c r="Y157" s="9"/>
    </row>
    <row r="158" spans="1:25" x14ac:dyDescent="0.25">
      <c r="A158" s="17" t="str">
        <f xml:space="preserve"> IF(ISBLANK(Dados!G163), "", ABS(Dados!G163-Dados!K163))</f>
        <v/>
      </c>
      <c r="B158" s="4" t="str">
        <f xml:space="preserve"> IF(ISBLANK(Dados!G163), "",A158/Dados!G163)</f>
        <v/>
      </c>
      <c r="C158" s="4" t="str">
        <f>IF(ISBLANK(Dados!G163),"",(Dados!G163+Dados!K163)/2)</f>
        <v/>
      </c>
      <c r="D158" s="4" t="str">
        <f xml:space="preserve"> IF(ISBLANK(Dados!G163),"",_xlfn.VAR.P(Dados!G163, Dados!K163))</f>
        <v/>
      </c>
      <c r="E158" s="18" t="str">
        <f>IF(ISBLANK(Dados!G163),"",SQRT(D158))</f>
        <v/>
      </c>
      <c r="F158" s="17" t="str">
        <f xml:space="preserve"> IF(OR(ISBLANK(Dados!I163),Dados!L163=0),"",ABS(Dados!I163-Dados!L163))</f>
        <v/>
      </c>
      <c r="G158" s="4" t="str">
        <f>IF(OR(ISBLANK(Dados!I163),Dados!L163=0),"",F158/Dados!I163)</f>
        <v/>
      </c>
      <c r="H158" s="4" t="str">
        <f>IF(OR(ISBLANK(Dados!I163),Dados!L163=0),"",(Dados!I163+Dados!L163)/2)</f>
        <v/>
      </c>
      <c r="I158" s="4" t="str">
        <f>IF(OR(ISBLANK(Dados!I163),Dados!L163=0),"",_xlfn.VAR.P(Dados!I163, Dados!L163))</f>
        <v/>
      </c>
      <c r="J158" s="18" t="str">
        <f>IF(OR(ISBLANK(Dados!I163),Dados!L163=0),"",SQRT(I158))</f>
        <v/>
      </c>
      <c r="K158" s="17" t="str">
        <f xml:space="preserve"> IF(OR(ISBLANK(Dados!H163),Dados!M163=0),"", ABS(Dados!H163-Dados!M163))</f>
        <v/>
      </c>
      <c r="L158" s="4" t="str">
        <f xml:space="preserve"> IF(OR(ISBLANK(Dados!H163),Dados!M163=0), "",K158/Dados!H163)</f>
        <v/>
      </c>
      <c r="M158" s="4" t="str">
        <f xml:space="preserve"> IF(OR(ISBLANK(Dados!H163),Dados!M163=0),"",(Dados!H163+Dados!M163)/2)</f>
        <v/>
      </c>
      <c r="N158" s="4" t="str">
        <f xml:space="preserve"> IF(OR(ISBLANK(Dados!H163),Dados!M163=0),"",_xlfn.VAR.P(Dados!H163, Dados!M163))</f>
        <v/>
      </c>
      <c r="O158" s="18" t="str">
        <f xml:space="preserve"> IF(OR(ISBLANK(Dados!H163),Dados!M163=0),"",SQRT(N158))</f>
        <v/>
      </c>
      <c r="P158" s="17" t="str">
        <f xml:space="preserve"> IF(ISBLANK(Dados!E163), "", ABS(Dados!E163-Dados!O163))</f>
        <v/>
      </c>
      <c r="Q158" s="4" t="str">
        <f xml:space="preserve"> IF(ISBLANK(Dados!E163), "", IF(Dados!E163=0, 0, P158/Dados!E163))</f>
        <v/>
      </c>
      <c r="R158" s="4" t="str">
        <f>IF(ISBLANK(Dados!E163),"",(Dados!E163+Dados!O163)/2)</f>
        <v/>
      </c>
      <c r="S158" s="4" t="str">
        <f xml:space="preserve"> IF(ISBLANK(Dados!E163),"",_xlfn.VAR.P(Dados!E163, Dados!O163))</f>
        <v/>
      </c>
      <c r="T158" s="18" t="str">
        <f>IF(ISBLANK(Dados!E163),"",SQRT(S158))</f>
        <v/>
      </c>
      <c r="U158" s="9"/>
      <c r="V158" s="9"/>
      <c r="W158" s="9"/>
      <c r="X158" s="9"/>
      <c r="Y158" s="9"/>
    </row>
    <row r="159" spans="1:25" x14ac:dyDescent="0.25">
      <c r="A159" s="17" t="str">
        <f xml:space="preserve"> IF(ISBLANK(Dados!G164), "", ABS(Dados!G164-Dados!K164))</f>
        <v/>
      </c>
      <c r="B159" s="4" t="str">
        <f xml:space="preserve"> IF(ISBLANK(Dados!G164), "",A159/Dados!G164)</f>
        <v/>
      </c>
      <c r="C159" s="4" t="str">
        <f>IF(ISBLANK(Dados!G164),"",(Dados!G164+Dados!K164)/2)</f>
        <v/>
      </c>
      <c r="D159" s="4" t="str">
        <f xml:space="preserve"> IF(ISBLANK(Dados!G164),"",_xlfn.VAR.P(Dados!G164, Dados!K164))</f>
        <v/>
      </c>
      <c r="E159" s="18" t="str">
        <f>IF(ISBLANK(Dados!G164),"",SQRT(D159))</f>
        <v/>
      </c>
      <c r="F159" s="17" t="str">
        <f xml:space="preserve"> IF(OR(ISBLANK(Dados!I164),Dados!L164=0),"",ABS(Dados!I164-Dados!L164))</f>
        <v/>
      </c>
      <c r="G159" s="4" t="str">
        <f>IF(OR(ISBLANK(Dados!I164),Dados!L164=0),"",F159/Dados!I164)</f>
        <v/>
      </c>
      <c r="H159" s="4" t="str">
        <f>IF(OR(ISBLANK(Dados!I164),Dados!L164=0),"",(Dados!I164+Dados!L164)/2)</f>
        <v/>
      </c>
      <c r="I159" s="4" t="str">
        <f>IF(OR(ISBLANK(Dados!I164),Dados!L164=0),"",_xlfn.VAR.P(Dados!I164, Dados!L164))</f>
        <v/>
      </c>
      <c r="J159" s="18" t="str">
        <f>IF(OR(ISBLANK(Dados!I164),Dados!L164=0),"",SQRT(I159))</f>
        <v/>
      </c>
      <c r="K159" s="17" t="str">
        <f xml:space="preserve"> IF(OR(ISBLANK(Dados!H164),Dados!M164=0),"", ABS(Dados!H164-Dados!M164))</f>
        <v/>
      </c>
      <c r="L159" s="4" t="str">
        <f xml:space="preserve"> IF(OR(ISBLANK(Dados!H164),Dados!M164=0), "",K159/Dados!H164)</f>
        <v/>
      </c>
      <c r="M159" s="4" t="str">
        <f xml:space="preserve"> IF(OR(ISBLANK(Dados!H164),Dados!M164=0),"",(Dados!H164+Dados!M164)/2)</f>
        <v/>
      </c>
      <c r="N159" s="4" t="str">
        <f xml:space="preserve"> IF(OR(ISBLANK(Dados!H164),Dados!M164=0),"",_xlfn.VAR.P(Dados!H164, Dados!M164))</f>
        <v/>
      </c>
      <c r="O159" s="18" t="str">
        <f xml:space="preserve"> IF(OR(ISBLANK(Dados!H164),Dados!M164=0),"",SQRT(N159))</f>
        <v/>
      </c>
      <c r="P159" s="17" t="str">
        <f xml:space="preserve"> IF(ISBLANK(Dados!E164), "", ABS(Dados!E164-Dados!O164))</f>
        <v/>
      </c>
      <c r="Q159" s="4" t="str">
        <f xml:space="preserve"> IF(ISBLANK(Dados!E164), "", IF(Dados!E164=0, 0, P159/Dados!E164))</f>
        <v/>
      </c>
      <c r="R159" s="4" t="str">
        <f>IF(ISBLANK(Dados!E164),"",(Dados!E164+Dados!O164)/2)</f>
        <v/>
      </c>
      <c r="S159" s="4" t="str">
        <f xml:space="preserve"> IF(ISBLANK(Dados!E164),"",_xlfn.VAR.P(Dados!E164, Dados!O164))</f>
        <v/>
      </c>
      <c r="T159" s="18" t="str">
        <f>IF(ISBLANK(Dados!E164),"",SQRT(S159))</f>
        <v/>
      </c>
      <c r="U159" s="9"/>
      <c r="V159" s="9"/>
      <c r="W159" s="9"/>
      <c r="X159" s="9"/>
      <c r="Y159" s="9"/>
    </row>
    <row r="160" spans="1:25" x14ac:dyDescent="0.25">
      <c r="A160" s="17" t="str">
        <f xml:space="preserve"> IF(ISBLANK(Dados!G165), "", ABS(Dados!G165-Dados!K165))</f>
        <v/>
      </c>
      <c r="B160" s="4" t="str">
        <f xml:space="preserve"> IF(ISBLANK(Dados!G165), "",A160/Dados!G165)</f>
        <v/>
      </c>
      <c r="C160" s="4" t="str">
        <f>IF(ISBLANK(Dados!G165),"",(Dados!G165+Dados!K165)/2)</f>
        <v/>
      </c>
      <c r="D160" s="4" t="str">
        <f xml:space="preserve"> IF(ISBLANK(Dados!G165),"",_xlfn.VAR.P(Dados!G165, Dados!K165))</f>
        <v/>
      </c>
      <c r="E160" s="18" t="str">
        <f>IF(ISBLANK(Dados!G165),"",SQRT(D160))</f>
        <v/>
      </c>
      <c r="F160" s="17" t="str">
        <f xml:space="preserve"> IF(OR(ISBLANK(Dados!I165),Dados!L165=0),"",ABS(Dados!I165-Dados!L165))</f>
        <v/>
      </c>
      <c r="G160" s="4" t="str">
        <f>IF(OR(ISBLANK(Dados!I165),Dados!L165=0),"",F160/Dados!I165)</f>
        <v/>
      </c>
      <c r="H160" s="4" t="str">
        <f>IF(OR(ISBLANK(Dados!I165),Dados!L165=0),"",(Dados!I165+Dados!L165)/2)</f>
        <v/>
      </c>
      <c r="I160" s="4" t="str">
        <f>IF(OR(ISBLANK(Dados!I165),Dados!L165=0),"",_xlfn.VAR.P(Dados!I165, Dados!L165))</f>
        <v/>
      </c>
      <c r="J160" s="18" t="str">
        <f>IF(OR(ISBLANK(Dados!I165),Dados!L165=0),"",SQRT(I160))</f>
        <v/>
      </c>
      <c r="K160" s="17" t="str">
        <f xml:space="preserve"> IF(OR(ISBLANK(Dados!H165),Dados!M165=0),"", ABS(Dados!H165-Dados!M165))</f>
        <v/>
      </c>
      <c r="L160" s="4" t="str">
        <f xml:space="preserve"> IF(OR(ISBLANK(Dados!H165),Dados!M165=0), "",K160/Dados!H165)</f>
        <v/>
      </c>
      <c r="M160" s="4" t="str">
        <f xml:space="preserve"> IF(OR(ISBLANK(Dados!H165),Dados!M165=0),"",(Dados!H165+Dados!M165)/2)</f>
        <v/>
      </c>
      <c r="N160" s="4" t="str">
        <f xml:space="preserve"> IF(OR(ISBLANK(Dados!H165),Dados!M165=0),"",_xlfn.VAR.P(Dados!H165, Dados!M165))</f>
        <v/>
      </c>
      <c r="O160" s="18" t="str">
        <f xml:space="preserve"> IF(OR(ISBLANK(Dados!H165),Dados!M165=0),"",SQRT(N160))</f>
        <v/>
      </c>
      <c r="P160" s="17" t="str">
        <f xml:space="preserve"> IF(ISBLANK(Dados!E165), "", ABS(Dados!E165-Dados!O165))</f>
        <v/>
      </c>
      <c r="Q160" s="4" t="str">
        <f xml:space="preserve"> IF(ISBLANK(Dados!E165), "", IF(Dados!E165=0, 0, P160/Dados!E165))</f>
        <v/>
      </c>
      <c r="R160" s="4" t="str">
        <f>IF(ISBLANK(Dados!E165),"",(Dados!E165+Dados!O165)/2)</f>
        <v/>
      </c>
      <c r="S160" s="4" t="str">
        <f xml:space="preserve"> IF(ISBLANK(Dados!E165),"",_xlfn.VAR.P(Dados!E165, Dados!O165))</f>
        <v/>
      </c>
      <c r="T160" s="18" t="str">
        <f>IF(ISBLANK(Dados!E165),"",SQRT(S160))</f>
        <v/>
      </c>
      <c r="U160" s="9"/>
      <c r="V160" s="9"/>
      <c r="W160" s="9"/>
      <c r="X160" s="9"/>
      <c r="Y160" s="9"/>
    </row>
    <row r="161" spans="1:25" x14ac:dyDescent="0.25">
      <c r="A161" s="17">
        <f xml:space="preserve"> IF(ISBLANK(Dados!G166), "", ABS(Dados!G166-Dados!K166))</f>
        <v>1.6999999999999993</v>
      </c>
      <c r="B161" s="4">
        <f xml:space="preserve"> IF(ISBLANK(Dados!G166), "",A161/Dados!G166)</f>
        <v>6.9958847736625487E-2</v>
      </c>
      <c r="C161" s="4">
        <f>IF(ISBLANK(Dados!G166),"",(Dados!G166+Dados!K166)/2)</f>
        <v>25.15</v>
      </c>
      <c r="D161" s="4">
        <f xml:space="preserve"> IF(ISBLANK(Dados!G166),"",_xlfn.VAR.P(Dados!G166, Dados!K166))</f>
        <v>0.72249999999999936</v>
      </c>
      <c r="E161" s="18">
        <f>IF(ISBLANK(Dados!G166),"",SQRT(D161))</f>
        <v>0.84999999999999964</v>
      </c>
      <c r="F161" s="17">
        <f xml:space="preserve"> IF(OR(ISBLANK(Dados!I166),Dados!L166=0),"",ABS(Dados!I166-Dados!L166))</f>
        <v>1</v>
      </c>
      <c r="G161" s="4">
        <f>IF(OR(ISBLANK(Dados!I166),Dados!L166=0),"",F161/Dados!I166)</f>
        <v>1.3513513513513514E-2</v>
      </c>
      <c r="H161" s="4">
        <f>IF(OR(ISBLANK(Dados!I166),Dados!L166=0),"",(Dados!I166+Dados!L166)/2)</f>
        <v>73.5</v>
      </c>
      <c r="I161" s="4">
        <f>IF(OR(ISBLANK(Dados!I166),Dados!L166=0),"",_xlfn.VAR.P(Dados!I166, Dados!L166))</f>
        <v>0.25</v>
      </c>
      <c r="J161" s="18">
        <f>IF(OR(ISBLANK(Dados!I166),Dados!L166=0),"",SQRT(I161))</f>
        <v>0.5</v>
      </c>
      <c r="K161" s="17">
        <f xml:space="preserve"> IF(OR(ISBLANK(Dados!H166),Dados!M166=0),"", ABS(Dados!H166-Dados!M166))</f>
        <v>1137.5999999999999</v>
      </c>
      <c r="L161" s="4">
        <f xml:space="preserve"> IF(OR(ISBLANK(Dados!H166),Dados!M166=0), "",K161/Dados!H166)</f>
        <v>1.1223362273086028</v>
      </c>
      <c r="M161" s="4">
        <f xml:space="preserve"> IF(OR(ISBLANK(Dados!H166),Dados!M166=0),"",(Dados!H166+Dados!M166)/2)</f>
        <v>444.8</v>
      </c>
      <c r="N161" s="4">
        <f xml:space="preserve"> IF(OR(ISBLANK(Dados!H166),Dados!M166=0),"",_xlfn.VAR.P(Dados!H166, Dados!M166))</f>
        <v>323533.44000000006</v>
      </c>
      <c r="O161" s="18">
        <f xml:space="preserve"> IF(OR(ISBLANK(Dados!H166),Dados!M166=0),"",SQRT(N161))</f>
        <v>568.80000000000007</v>
      </c>
      <c r="P161" s="17">
        <f xml:space="preserve"> IF(ISBLANK(Dados!E166), "", ABS(Dados!E166-Dados!O166))</f>
        <v>0</v>
      </c>
      <c r="Q161" s="4">
        <f xml:space="preserve"> IF(ISBLANK(Dados!E166), "", IF(Dados!E166=0, 0, P161/Dados!E166))</f>
        <v>0</v>
      </c>
      <c r="R161" s="4">
        <f>IF(ISBLANK(Dados!E166),"",(Dados!E166+Dados!O166)/2)</f>
        <v>0</v>
      </c>
      <c r="S161" s="4">
        <f xml:space="preserve"> IF(ISBLANK(Dados!E166),"",_xlfn.VAR.P(Dados!E166, Dados!O166))</f>
        <v>0</v>
      </c>
      <c r="T161" s="18">
        <f>IF(ISBLANK(Dados!E166),"",SQRT(S161))</f>
        <v>0</v>
      </c>
      <c r="U161" s="9"/>
      <c r="V161" s="9"/>
      <c r="W161" s="9"/>
      <c r="X161" s="9"/>
      <c r="Y161" s="9"/>
    </row>
    <row r="162" spans="1:25" x14ac:dyDescent="0.25">
      <c r="A162" s="17">
        <f xml:space="preserve"> IF(ISBLANK(Dados!G167), "", ABS(Dados!G167-Dados!K167))</f>
        <v>5.1999999999999993</v>
      </c>
      <c r="B162" s="4">
        <f xml:space="preserve"> IF(ISBLANK(Dados!G167), "",A162/Dados!G167)</f>
        <v>0.20967741935483866</v>
      </c>
      <c r="C162" s="4">
        <f>IF(ISBLANK(Dados!G167),"",(Dados!G167+Dados!K167)/2)</f>
        <v>27.4</v>
      </c>
      <c r="D162" s="4">
        <f xml:space="preserve"> IF(ISBLANK(Dados!G167),"",_xlfn.VAR.P(Dados!G167, Dados!K167))</f>
        <v>6.759999999999998</v>
      </c>
      <c r="E162" s="18">
        <f>IF(ISBLANK(Dados!G167),"",SQRT(D162))</f>
        <v>2.5999999999999996</v>
      </c>
      <c r="F162" s="17">
        <f xml:space="preserve"> IF(OR(ISBLANK(Dados!I167),Dados!L167=0),"",ABS(Dados!I167-Dados!L167))</f>
        <v>11</v>
      </c>
      <c r="G162" s="4">
        <f>IF(OR(ISBLANK(Dados!I167),Dados!L167=0),"",F162/Dados!I167)</f>
        <v>0.14285714285714285</v>
      </c>
      <c r="H162" s="4">
        <f>IF(OR(ISBLANK(Dados!I167),Dados!L167=0),"",(Dados!I167+Dados!L167)/2)</f>
        <v>71.5</v>
      </c>
      <c r="I162" s="4">
        <f>IF(OR(ISBLANK(Dados!I167),Dados!L167=0),"",_xlfn.VAR.P(Dados!I167, Dados!L167))</f>
        <v>30.25</v>
      </c>
      <c r="J162" s="18">
        <f>IF(OR(ISBLANK(Dados!I167),Dados!L167=0),"",SQRT(I162))</f>
        <v>5.5</v>
      </c>
      <c r="K162" s="17" t="str">
        <f xml:space="preserve"> IF(OR(ISBLANK(Dados!H167),Dados!M167=0),"", ABS(Dados!H167-Dados!M167))</f>
        <v/>
      </c>
      <c r="L162" s="4" t="str">
        <f xml:space="preserve"> IF(OR(ISBLANK(Dados!H167),Dados!M167=0), "",K162/Dados!H167)</f>
        <v/>
      </c>
      <c r="M162" s="4" t="str">
        <f xml:space="preserve"> IF(OR(ISBLANK(Dados!H167),Dados!M167=0),"",(Dados!H167+Dados!M167)/2)</f>
        <v/>
      </c>
      <c r="N162" s="4" t="str">
        <f xml:space="preserve"> IF(OR(ISBLANK(Dados!H167),Dados!M167=0),"",_xlfn.VAR.P(Dados!H167, Dados!M167))</f>
        <v/>
      </c>
      <c r="O162" s="18" t="str">
        <f xml:space="preserve"> IF(OR(ISBLANK(Dados!H167),Dados!M167=0),"",SQRT(N162))</f>
        <v/>
      </c>
      <c r="P162" s="17">
        <f xml:space="preserve"> IF(ISBLANK(Dados!E167), "", ABS(Dados!E167-Dados!O167))</f>
        <v>0</v>
      </c>
      <c r="Q162" s="4">
        <f xml:space="preserve"> IF(ISBLANK(Dados!E167), "", IF(Dados!E167=0, 0, P162/Dados!E167))</f>
        <v>0</v>
      </c>
      <c r="R162" s="4">
        <f>IF(ISBLANK(Dados!E167),"",(Dados!E167+Dados!O167)/2)</f>
        <v>0</v>
      </c>
      <c r="S162" s="4">
        <f xml:space="preserve"> IF(ISBLANK(Dados!E167),"",_xlfn.VAR.P(Dados!E167, Dados!O167))</f>
        <v>0</v>
      </c>
      <c r="T162" s="18">
        <f>IF(ISBLANK(Dados!E167),"",SQRT(S162))</f>
        <v>0</v>
      </c>
      <c r="U162" s="9"/>
      <c r="V162" s="9"/>
      <c r="W162" s="9"/>
      <c r="X162" s="9"/>
      <c r="Y162" s="9"/>
    </row>
    <row r="163" spans="1:25" x14ac:dyDescent="0.25">
      <c r="A163" s="17">
        <f xml:space="preserve"> IF(ISBLANK(Dados!G168), "", ABS(Dados!G168-Dados!K168))</f>
        <v>25.3</v>
      </c>
      <c r="B163" s="4">
        <f xml:space="preserve"> IF(ISBLANK(Dados!G168), "",A163/Dados!G168)</f>
        <v>1</v>
      </c>
      <c r="C163" s="4">
        <f>IF(ISBLANK(Dados!G168),"",(Dados!G168+Dados!K168)/2)</f>
        <v>12.65</v>
      </c>
      <c r="D163" s="4">
        <f xml:space="preserve"> IF(ISBLANK(Dados!G168),"",_xlfn.VAR.P(Dados!G168, Dados!K168))</f>
        <v>160.02250000000001</v>
      </c>
      <c r="E163" s="18">
        <f>IF(ISBLANK(Dados!G168),"",SQRT(D163))</f>
        <v>12.65</v>
      </c>
      <c r="F163" s="17" t="str">
        <f xml:space="preserve"> IF(OR(ISBLANK(Dados!I168),Dados!L168=0),"",ABS(Dados!I168-Dados!L168))</f>
        <v/>
      </c>
      <c r="G163" s="4" t="str">
        <f>IF(OR(ISBLANK(Dados!I168),Dados!L168=0),"",F163/Dados!I168)</f>
        <v/>
      </c>
      <c r="H163" s="4" t="str">
        <f>IF(OR(ISBLANK(Dados!I168),Dados!L168=0),"",(Dados!I168+Dados!L168)/2)</f>
        <v/>
      </c>
      <c r="I163" s="4" t="str">
        <f>IF(OR(ISBLANK(Dados!I168),Dados!L168=0),"",_xlfn.VAR.P(Dados!I168, Dados!L168))</f>
        <v/>
      </c>
      <c r="J163" s="18" t="str">
        <f>IF(OR(ISBLANK(Dados!I168),Dados!L168=0),"",SQRT(I163))</f>
        <v/>
      </c>
      <c r="K163" s="17" t="str">
        <f xml:space="preserve"> IF(OR(ISBLANK(Dados!H168),Dados!M168=0),"", ABS(Dados!H168-Dados!M168))</f>
        <v/>
      </c>
      <c r="L163" s="4" t="str">
        <f xml:space="preserve"> IF(OR(ISBLANK(Dados!H168),Dados!M168=0), "",K163/Dados!H168)</f>
        <v/>
      </c>
      <c r="M163" s="4" t="str">
        <f xml:space="preserve"> IF(OR(ISBLANK(Dados!H168),Dados!M168=0),"",(Dados!H168+Dados!M168)/2)</f>
        <v/>
      </c>
      <c r="N163" s="4" t="str">
        <f xml:space="preserve"> IF(OR(ISBLANK(Dados!H168),Dados!M168=0),"",_xlfn.VAR.P(Dados!H168, Dados!M168))</f>
        <v/>
      </c>
      <c r="O163" s="18" t="str">
        <f xml:space="preserve"> IF(OR(ISBLANK(Dados!H168),Dados!M168=0),"",SQRT(N163))</f>
        <v/>
      </c>
      <c r="P163" s="17">
        <f xml:space="preserve"> IF(ISBLANK(Dados!E168), "", ABS(Dados!E168-Dados!O168))</f>
        <v>0</v>
      </c>
      <c r="Q163" s="4">
        <f xml:space="preserve"> IF(ISBLANK(Dados!E168), "", IF(Dados!E168=0, 0, P163/Dados!E168))</f>
        <v>0</v>
      </c>
      <c r="R163" s="4">
        <f>IF(ISBLANK(Dados!E168),"",(Dados!E168+Dados!O168)/2)</f>
        <v>0</v>
      </c>
      <c r="S163" s="4">
        <f xml:space="preserve"> IF(ISBLANK(Dados!E168),"",_xlfn.VAR.P(Dados!E168, Dados!O168))</f>
        <v>0</v>
      </c>
      <c r="T163" s="18">
        <f>IF(ISBLANK(Dados!E168),"",SQRT(S163))</f>
        <v>0</v>
      </c>
      <c r="U163" s="9"/>
      <c r="V163" s="9"/>
      <c r="W163" s="9"/>
      <c r="X163" s="9"/>
      <c r="Y163" s="9"/>
    </row>
    <row r="164" spans="1:25" x14ac:dyDescent="0.25">
      <c r="A164" s="17">
        <f xml:space="preserve"> IF(ISBLANK(Dados!G169), "", ABS(Dados!G169-Dados!K169))</f>
        <v>24.8</v>
      </c>
      <c r="B164" s="4">
        <f xml:space="preserve"> IF(ISBLANK(Dados!G169), "",A164/Dados!G169)</f>
        <v>1</v>
      </c>
      <c r="C164" s="4">
        <f>IF(ISBLANK(Dados!G169),"",(Dados!G169+Dados!K169)/2)</f>
        <v>12.4</v>
      </c>
      <c r="D164" s="4">
        <f xml:space="preserve"> IF(ISBLANK(Dados!G169),"",_xlfn.VAR.P(Dados!G169, Dados!K169))</f>
        <v>153.76000000000002</v>
      </c>
      <c r="E164" s="18">
        <f>IF(ISBLANK(Dados!G169),"",SQRT(D164))</f>
        <v>12.4</v>
      </c>
      <c r="F164" s="17" t="str">
        <f xml:space="preserve"> IF(OR(ISBLANK(Dados!I169),Dados!L169=0),"",ABS(Dados!I169-Dados!L169))</f>
        <v/>
      </c>
      <c r="G164" s="4" t="str">
        <f>IF(OR(ISBLANK(Dados!I169),Dados!L169=0),"",F164/Dados!I169)</f>
        <v/>
      </c>
      <c r="H164" s="4" t="str">
        <f>IF(OR(ISBLANK(Dados!I169),Dados!L169=0),"",(Dados!I169+Dados!L169)/2)</f>
        <v/>
      </c>
      <c r="I164" s="4" t="str">
        <f>IF(OR(ISBLANK(Dados!I169),Dados!L169=0),"",_xlfn.VAR.P(Dados!I169, Dados!L169))</f>
        <v/>
      </c>
      <c r="J164" s="18" t="str">
        <f>IF(OR(ISBLANK(Dados!I169),Dados!L169=0),"",SQRT(I164))</f>
        <v/>
      </c>
      <c r="K164" s="17" t="str">
        <f xml:space="preserve"> IF(OR(ISBLANK(Dados!H169),Dados!M169=0),"", ABS(Dados!H169-Dados!M169))</f>
        <v/>
      </c>
      <c r="L164" s="4" t="str">
        <f xml:space="preserve"> IF(OR(ISBLANK(Dados!H169),Dados!M169=0), "",K164/Dados!H169)</f>
        <v/>
      </c>
      <c r="M164" s="4" t="str">
        <f xml:space="preserve"> IF(OR(ISBLANK(Dados!H169),Dados!M169=0),"",(Dados!H169+Dados!M169)/2)</f>
        <v/>
      </c>
      <c r="N164" s="4" t="str">
        <f xml:space="preserve"> IF(OR(ISBLANK(Dados!H169),Dados!M169=0),"",_xlfn.VAR.P(Dados!H169, Dados!M169))</f>
        <v/>
      </c>
      <c r="O164" s="18" t="str">
        <f xml:space="preserve"> IF(OR(ISBLANK(Dados!H169),Dados!M169=0),"",SQRT(N164))</f>
        <v/>
      </c>
      <c r="P164" s="17">
        <f xml:space="preserve"> IF(ISBLANK(Dados!E169), "", ABS(Dados!E169-Dados!O169))</f>
        <v>0</v>
      </c>
      <c r="Q164" s="4">
        <f xml:space="preserve"> IF(ISBLANK(Dados!E169), "", IF(Dados!E169=0, 0, P164/Dados!E169))</f>
        <v>0</v>
      </c>
      <c r="R164" s="4">
        <f>IF(ISBLANK(Dados!E169),"",(Dados!E169+Dados!O169)/2)</f>
        <v>0</v>
      </c>
      <c r="S164" s="4">
        <f xml:space="preserve"> IF(ISBLANK(Dados!E169),"",_xlfn.VAR.P(Dados!E169, Dados!O169))</f>
        <v>0</v>
      </c>
      <c r="T164" s="18">
        <f>IF(ISBLANK(Dados!E169),"",SQRT(S164))</f>
        <v>0</v>
      </c>
      <c r="U164" s="9"/>
      <c r="V164" s="9"/>
      <c r="W164" s="9"/>
      <c r="X164" s="9"/>
      <c r="Y164" s="9"/>
    </row>
    <row r="165" spans="1:25" x14ac:dyDescent="0.25">
      <c r="A165" s="17">
        <f xml:space="preserve"> IF(ISBLANK(Dados!G170), "", ABS(Dados!G170-Dados!K170))</f>
        <v>25.3</v>
      </c>
      <c r="B165" s="4">
        <f xml:space="preserve"> IF(ISBLANK(Dados!G170), "",A165/Dados!G170)</f>
        <v>1</v>
      </c>
      <c r="C165" s="4">
        <f>IF(ISBLANK(Dados!G170),"",(Dados!G170+Dados!K170)/2)</f>
        <v>12.65</v>
      </c>
      <c r="D165" s="4">
        <f xml:space="preserve"> IF(ISBLANK(Dados!G170),"",_xlfn.VAR.P(Dados!G170, Dados!K170))</f>
        <v>160.02250000000001</v>
      </c>
      <c r="E165" s="18">
        <f>IF(ISBLANK(Dados!G170),"",SQRT(D165))</f>
        <v>12.65</v>
      </c>
      <c r="F165" s="17" t="str">
        <f xml:space="preserve"> IF(OR(ISBLANK(Dados!I170),Dados!L170=0),"",ABS(Dados!I170-Dados!L170))</f>
        <v/>
      </c>
      <c r="G165" s="4" t="str">
        <f>IF(OR(ISBLANK(Dados!I170),Dados!L170=0),"",F165/Dados!I170)</f>
        <v/>
      </c>
      <c r="H165" s="4" t="str">
        <f>IF(OR(ISBLANK(Dados!I170),Dados!L170=0),"",(Dados!I170+Dados!L170)/2)</f>
        <v/>
      </c>
      <c r="I165" s="4" t="str">
        <f>IF(OR(ISBLANK(Dados!I170),Dados!L170=0),"",_xlfn.VAR.P(Dados!I170, Dados!L170))</f>
        <v/>
      </c>
      <c r="J165" s="18" t="str">
        <f>IF(OR(ISBLANK(Dados!I170),Dados!L170=0),"",SQRT(I165))</f>
        <v/>
      </c>
      <c r="K165" s="17" t="str">
        <f xml:space="preserve"> IF(OR(ISBLANK(Dados!H170),Dados!M170=0),"", ABS(Dados!H170-Dados!M170))</f>
        <v/>
      </c>
      <c r="L165" s="4" t="str">
        <f xml:space="preserve"> IF(OR(ISBLANK(Dados!H170),Dados!M170=0), "",K165/Dados!H170)</f>
        <v/>
      </c>
      <c r="M165" s="4" t="str">
        <f xml:space="preserve"> IF(OR(ISBLANK(Dados!H170),Dados!M170=0),"",(Dados!H170+Dados!M170)/2)</f>
        <v/>
      </c>
      <c r="N165" s="4" t="str">
        <f xml:space="preserve"> IF(OR(ISBLANK(Dados!H170),Dados!M170=0),"",_xlfn.VAR.P(Dados!H170, Dados!M170))</f>
        <v/>
      </c>
      <c r="O165" s="18" t="str">
        <f xml:space="preserve"> IF(OR(ISBLANK(Dados!H170),Dados!M170=0),"",SQRT(N165))</f>
        <v/>
      </c>
      <c r="P165" s="17">
        <f xml:space="preserve"> IF(ISBLANK(Dados!E170), "", ABS(Dados!E170-Dados!O170))</f>
        <v>0</v>
      </c>
      <c r="Q165" s="4">
        <f xml:space="preserve"> IF(ISBLANK(Dados!E170), "", IF(Dados!E170=0, 0, P165/Dados!E170))</f>
        <v>0</v>
      </c>
      <c r="R165" s="4">
        <f>IF(ISBLANK(Dados!E170),"",(Dados!E170+Dados!O170)/2)</f>
        <v>0</v>
      </c>
      <c r="S165" s="4">
        <f xml:space="preserve"> IF(ISBLANK(Dados!E170),"",_xlfn.VAR.P(Dados!E170, Dados!O170))</f>
        <v>0</v>
      </c>
      <c r="T165" s="18">
        <f>IF(ISBLANK(Dados!E170),"",SQRT(S165))</f>
        <v>0</v>
      </c>
      <c r="U165" s="9"/>
      <c r="V165" s="9"/>
      <c r="W165" s="9"/>
      <c r="X165" s="9"/>
      <c r="Y165" s="9"/>
    </row>
    <row r="166" spans="1:25" x14ac:dyDescent="0.25">
      <c r="A166" s="17" t="str">
        <f xml:space="preserve"> IF(ISBLANK(Dados!G171), "", ABS(Dados!G171-Dados!K171))</f>
        <v/>
      </c>
      <c r="B166" s="4" t="str">
        <f xml:space="preserve"> IF(ISBLANK(Dados!G171), "",A166/Dados!G171)</f>
        <v/>
      </c>
      <c r="C166" s="4" t="str">
        <f>IF(ISBLANK(Dados!G171),"",(Dados!G171+Dados!K171)/2)</f>
        <v/>
      </c>
      <c r="D166" s="4" t="str">
        <f xml:space="preserve"> IF(ISBLANK(Dados!G171),"",_xlfn.VAR.P(Dados!G171, Dados!K171))</f>
        <v/>
      </c>
      <c r="E166" s="18" t="str">
        <f>IF(ISBLANK(Dados!G171),"",SQRT(D166))</f>
        <v/>
      </c>
      <c r="F166" s="17" t="str">
        <f xml:space="preserve"> IF(OR(ISBLANK(Dados!I171),Dados!L171=0),"",ABS(Dados!I171-Dados!L171))</f>
        <v/>
      </c>
      <c r="G166" s="4" t="str">
        <f>IF(OR(ISBLANK(Dados!I171),Dados!L171=0),"",F166/Dados!I171)</f>
        <v/>
      </c>
      <c r="H166" s="4" t="str">
        <f>IF(OR(ISBLANK(Dados!I171),Dados!L171=0),"",(Dados!I171+Dados!L171)/2)</f>
        <v/>
      </c>
      <c r="I166" s="4" t="str">
        <f>IF(OR(ISBLANK(Dados!I171),Dados!L171=0),"",_xlfn.VAR.P(Dados!I171, Dados!L171))</f>
        <v/>
      </c>
      <c r="J166" s="18" t="str">
        <f>IF(OR(ISBLANK(Dados!I171),Dados!L171=0),"",SQRT(I166))</f>
        <v/>
      </c>
      <c r="K166" s="17" t="str">
        <f xml:space="preserve"> IF(OR(ISBLANK(Dados!H171),Dados!M171=0),"", ABS(Dados!H171-Dados!M171))</f>
        <v/>
      </c>
      <c r="L166" s="4" t="str">
        <f xml:space="preserve"> IF(OR(ISBLANK(Dados!H171),Dados!M171=0), "",K166/Dados!H171)</f>
        <v/>
      </c>
      <c r="M166" s="4" t="str">
        <f xml:space="preserve"> IF(OR(ISBLANK(Dados!H171),Dados!M171=0),"",(Dados!H171+Dados!M171)/2)</f>
        <v/>
      </c>
      <c r="N166" s="4" t="str">
        <f xml:space="preserve"> IF(OR(ISBLANK(Dados!H171),Dados!M171=0),"",_xlfn.VAR.P(Dados!H171, Dados!M171))</f>
        <v/>
      </c>
      <c r="O166" s="18" t="str">
        <f xml:space="preserve"> IF(OR(ISBLANK(Dados!H171),Dados!M171=0),"",SQRT(N166))</f>
        <v/>
      </c>
      <c r="P166" s="17" t="str">
        <f xml:space="preserve"> IF(ISBLANK(Dados!E171), "", ABS(Dados!E171-Dados!O171))</f>
        <v/>
      </c>
      <c r="Q166" s="4" t="str">
        <f xml:space="preserve"> IF(ISBLANK(Dados!E171), "", IF(Dados!E171=0, 0, P166/Dados!E171))</f>
        <v/>
      </c>
      <c r="R166" s="4" t="str">
        <f>IF(ISBLANK(Dados!E171),"",(Dados!E171+Dados!O171)/2)</f>
        <v/>
      </c>
      <c r="S166" s="4" t="str">
        <f xml:space="preserve"> IF(ISBLANK(Dados!E171),"",_xlfn.VAR.P(Dados!E171, Dados!O171))</f>
        <v/>
      </c>
      <c r="T166" s="18" t="str">
        <f>IF(ISBLANK(Dados!E171),"",SQRT(S166))</f>
        <v/>
      </c>
      <c r="U166" s="9"/>
      <c r="V166" s="9"/>
      <c r="W166" s="9"/>
      <c r="X166" s="9"/>
      <c r="Y166" s="9"/>
    </row>
    <row r="167" spans="1:25" x14ac:dyDescent="0.25">
      <c r="A167" s="17">
        <f xml:space="preserve"> IF(ISBLANK(Dados!G172), "", ABS(Dados!G172-Dados!K172))</f>
        <v>0.60000000000000142</v>
      </c>
      <c r="B167" s="4">
        <f xml:space="preserve"> IF(ISBLANK(Dados!G172), "",A167/Dados!G172)</f>
        <v>2.4390243902439081E-2</v>
      </c>
      <c r="C167" s="4">
        <f>IF(ISBLANK(Dados!G172),"",(Dados!G172+Dados!K172)/2)</f>
        <v>24.3</v>
      </c>
      <c r="D167" s="4">
        <f xml:space="preserve"> IF(ISBLANK(Dados!G172),"",_xlfn.VAR.P(Dados!G172, Dados!K172))</f>
        <v>9.0000000000000427E-2</v>
      </c>
      <c r="E167" s="18">
        <f>IF(ISBLANK(Dados!G172),"",SQRT(D167))</f>
        <v>0.30000000000000071</v>
      </c>
      <c r="F167" s="17">
        <f xml:space="preserve"> IF(OR(ISBLANK(Dados!I172),Dados!L172=0),"",ABS(Dados!I172-Dados!L172))</f>
        <v>13</v>
      </c>
      <c r="G167" s="4">
        <f>IF(OR(ISBLANK(Dados!I172),Dados!L172=0),"",F167/Dados!I172)</f>
        <v>0.17567567567567569</v>
      </c>
      <c r="H167" s="4">
        <f>IF(OR(ISBLANK(Dados!I172),Dados!L172=0),"",(Dados!I172+Dados!L172)/2)</f>
        <v>80.5</v>
      </c>
      <c r="I167" s="4">
        <f>IF(OR(ISBLANK(Dados!I172),Dados!L172=0),"",_xlfn.VAR.P(Dados!I172, Dados!L172))</f>
        <v>42.25</v>
      </c>
      <c r="J167" s="18">
        <f>IF(OR(ISBLANK(Dados!I172),Dados!L172=0),"",SQRT(I167))</f>
        <v>6.5</v>
      </c>
      <c r="K167" s="17" t="str">
        <f xml:space="preserve"> IF(OR(ISBLANK(Dados!H172),Dados!M172=0),"", ABS(Dados!H172-Dados!M172))</f>
        <v/>
      </c>
      <c r="L167" s="4" t="str">
        <f xml:space="preserve"> IF(OR(ISBLANK(Dados!H172),Dados!M172=0), "",K167/Dados!H172)</f>
        <v/>
      </c>
      <c r="M167" s="4" t="str">
        <f xml:space="preserve"> IF(OR(ISBLANK(Dados!H172),Dados!M172=0),"",(Dados!H172+Dados!M172)/2)</f>
        <v/>
      </c>
      <c r="N167" s="4" t="str">
        <f xml:space="preserve"> IF(OR(ISBLANK(Dados!H172),Dados!M172=0),"",_xlfn.VAR.P(Dados!H172, Dados!M172))</f>
        <v/>
      </c>
      <c r="O167" s="18" t="str">
        <f xml:space="preserve"> IF(OR(ISBLANK(Dados!H172),Dados!M172=0),"",SQRT(N167))</f>
        <v/>
      </c>
      <c r="P167" s="17">
        <f xml:space="preserve"> IF(ISBLANK(Dados!E172), "", ABS(Dados!E172-Dados!O172))</f>
        <v>0</v>
      </c>
      <c r="Q167" s="4">
        <f xml:space="preserve"> IF(ISBLANK(Dados!E172), "", IF(Dados!E172=0, 0, P167/Dados!E172))</f>
        <v>0</v>
      </c>
      <c r="R167" s="4">
        <f>IF(ISBLANK(Dados!E172),"",(Dados!E172+Dados!O172)/2)</f>
        <v>0</v>
      </c>
      <c r="S167" s="4">
        <f xml:space="preserve"> IF(ISBLANK(Dados!E172),"",_xlfn.VAR.P(Dados!E172, Dados!O172))</f>
        <v>0</v>
      </c>
      <c r="T167" s="18">
        <f>IF(ISBLANK(Dados!E172),"",SQRT(S167))</f>
        <v>0</v>
      </c>
      <c r="U167" s="9"/>
      <c r="V167" s="9"/>
      <c r="W167" s="9"/>
      <c r="X167" s="9"/>
      <c r="Y167" s="9"/>
    </row>
    <row r="168" spans="1:25" x14ac:dyDescent="0.25">
      <c r="A168" s="17" t="str">
        <f xml:space="preserve"> IF(ISBLANK(Dados!G173), "", ABS(Dados!G173-Dados!K173))</f>
        <v/>
      </c>
      <c r="B168" s="4" t="str">
        <f xml:space="preserve"> IF(ISBLANK(Dados!G173), "",A168/Dados!G173)</f>
        <v/>
      </c>
      <c r="C168" s="4" t="str">
        <f>IF(ISBLANK(Dados!G173),"",(Dados!G173+Dados!K173)/2)</f>
        <v/>
      </c>
      <c r="D168" s="4" t="str">
        <f xml:space="preserve"> IF(ISBLANK(Dados!G173),"",_xlfn.VAR.P(Dados!G173, Dados!K173))</f>
        <v/>
      </c>
      <c r="E168" s="18" t="str">
        <f>IF(ISBLANK(Dados!G173),"",SQRT(D168))</f>
        <v/>
      </c>
      <c r="F168" s="17" t="str">
        <f xml:space="preserve"> IF(OR(ISBLANK(Dados!I173),Dados!L173=0),"",ABS(Dados!I173-Dados!L173))</f>
        <v/>
      </c>
      <c r="G168" s="4" t="str">
        <f>IF(OR(ISBLANK(Dados!I173),Dados!L173=0),"",F168/Dados!I173)</f>
        <v/>
      </c>
      <c r="H168" s="4" t="str">
        <f>IF(OR(ISBLANK(Dados!I173),Dados!L173=0),"",(Dados!I173+Dados!L173)/2)</f>
        <v/>
      </c>
      <c r="I168" s="4" t="str">
        <f>IF(OR(ISBLANK(Dados!I173),Dados!L173=0),"",_xlfn.VAR.P(Dados!I173, Dados!L173))</f>
        <v/>
      </c>
      <c r="J168" s="18" t="str">
        <f>IF(OR(ISBLANK(Dados!I173),Dados!L173=0),"",SQRT(I168))</f>
        <v/>
      </c>
      <c r="K168" s="17" t="str">
        <f xml:space="preserve"> IF(OR(ISBLANK(Dados!H173),Dados!M173=0),"", ABS(Dados!H173-Dados!M173))</f>
        <v/>
      </c>
      <c r="L168" s="4" t="str">
        <f xml:space="preserve"> IF(OR(ISBLANK(Dados!H173),Dados!M173=0), "",K168/Dados!H173)</f>
        <v/>
      </c>
      <c r="M168" s="4" t="str">
        <f xml:space="preserve"> IF(OR(ISBLANK(Dados!H173),Dados!M173=0),"",(Dados!H173+Dados!M173)/2)</f>
        <v/>
      </c>
      <c r="N168" s="4" t="str">
        <f xml:space="preserve"> IF(OR(ISBLANK(Dados!H173),Dados!M173=0),"",_xlfn.VAR.P(Dados!H173, Dados!M173))</f>
        <v/>
      </c>
      <c r="O168" s="18" t="str">
        <f xml:space="preserve"> IF(OR(ISBLANK(Dados!H173),Dados!M173=0),"",SQRT(N168))</f>
        <v/>
      </c>
      <c r="P168" s="17" t="str">
        <f xml:space="preserve"> IF(ISBLANK(Dados!E173), "", ABS(Dados!E173-Dados!O173))</f>
        <v/>
      </c>
      <c r="Q168" s="4" t="str">
        <f xml:space="preserve"> IF(ISBLANK(Dados!E173), "", IF(Dados!E173=0, 0, P168/Dados!E173))</f>
        <v/>
      </c>
      <c r="R168" s="4" t="str">
        <f>IF(ISBLANK(Dados!E173),"",(Dados!E173+Dados!O173)/2)</f>
        <v/>
      </c>
      <c r="S168" s="4" t="str">
        <f xml:space="preserve"> IF(ISBLANK(Dados!E173),"",_xlfn.VAR.P(Dados!E173, Dados!O173))</f>
        <v/>
      </c>
      <c r="T168" s="18" t="str">
        <f>IF(ISBLANK(Dados!E173),"",SQRT(S168))</f>
        <v/>
      </c>
      <c r="U168" s="9"/>
      <c r="V168" s="9"/>
      <c r="W168" s="9"/>
      <c r="X168" s="9"/>
      <c r="Y168" s="9"/>
    </row>
    <row r="169" spans="1:25" x14ac:dyDescent="0.25">
      <c r="A169" s="17" t="str">
        <f xml:space="preserve"> IF(ISBLANK(Dados!G174), "", ABS(Dados!G174-Dados!K174))</f>
        <v/>
      </c>
      <c r="B169" s="4" t="str">
        <f xml:space="preserve"> IF(ISBLANK(Dados!G174), "",A169/Dados!G174)</f>
        <v/>
      </c>
      <c r="C169" s="4" t="str">
        <f>IF(ISBLANK(Dados!G174),"",(Dados!G174+Dados!K174)/2)</f>
        <v/>
      </c>
      <c r="D169" s="4" t="str">
        <f xml:space="preserve"> IF(ISBLANK(Dados!G174),"",_xlfn.VAR.P(Dados!G174, Dados!K174))</f>
        <v/>
      </c>
      <c r="E169" s="18" t="str">
        <f>IF(ISBLANK(Dados!G174),"",SQRT(D169))</f>
        <v/>
      </c>
      <c r="F169" s="17" t="str">
        <f xml:space="preserve"> IF(OR(ISBLANK(Dados!I174),Dados!L174=0),"",ABS(Dados!I174-Dados!L174))</f>
        <v/>
      </c>
      <c r="G169" s="4" t="str">
        <f>IF(OR(ISBLANK(Dados!I174),Dados!L174=0),"",F169/Dados!I174)</f>
        <v/>
      </c>
      <c r="H169" s="4" t="str">
        <f>IF(OR(ISBLANK(Dados!I174),Dados!L174=0),"",(Dados!I174+Dados!L174)/2)</f>
        <v/>
      </c>
      <c r="I169" s="4" t="str">
        <f>IF(OR(ISBLANK(Dados!I174),Dados!L174=0),"",_xlfn.VAR.P(Dados!I174, Dados!L174))</f>
        <v/>
      </c>
      <c r="J169" s="18" t="str">
        <f>IF(OR(ISBLANK(Dados!I174),Dados!L174=0),"",SQRT(I169))</f>
        <v/>
      </c>
      <c r="K169" s="17" t="str">
        <f xml:space="preserve"> IF(OR(ISBLANK(Dados!H174),Dados!M174=0),"", ABS(Dados!H174-Dados!M174))</f>
        <v/>
      </c>
      <c r="L169" s="4" t="str">
        <f xml:space="preserve"> IF(OR(ISBLANK(Dados!H174),Dados!M174=0), "",K169/Dados!H174)</f>
        <v/>
      </c>
      <c r="M169" s="4" t="str">
        <f xml:space="preserve"> IF(OR(ISBLANK(Dados!H174),Dados!M174=0),"",(Dados!H174+Dados!M174)/2)</f>
        <v/>
      </c>
      <c r="N169" s="4" t="str">
        <f xml:space="preserve"> IF(OR(ISBLANK(Dados!H174),Dados!M174=0),"",_xlfn.VAR.P(Dados!H174, Dados!M174))</f>
        <v/>
      </c>
      <c r="O169" s="18" t="str">
        <f xml:space="preserve"> IF(OR(ISBLANK(Dados!H174),Dados!M174=0),"",SQRT(N169))</f>
        <v/>
      </c>
      <c r="P169" s="17" t="str">
        <f xml:space="preserve"> IF(ISBLANK(Dados!E174), "", ABS(Dados!E174-Dados!O174))</f>
        <v/>
      </c>
      <c r="Q169" s="4" t="str">
        <f xml:space="preserve"> IF(ISBLANK(Dados!E174), "", IF(Dados!E174=0, 0, P169/Dados!E174))</f>
        <v/>
      </c>
      <c r="R169" s="4" t="str">
        <f>IF(ISBLANK(Dados!E174),"",(Dados!E174+Dados!O174)/2)</f>
        <v/>
      </c>
      <c r="S169" s="4" t="str">
        <f xml:space="preserve"> IF(ISBLANK(Dados!E174),"",_xlfn.VAR.P(Dados!E174, Dados!O174))</f>
        <v/>
      </c>
      <c r="T169" s="18" t="str">
        <f>IF(ISBLANK(Dados!E174),"",SQRT(S169))</f>
        <v/>
      </c>
      <c r="U169" s="9"/>
      <c r="V169" s="9"/>
      <c r="W169" s="9"/>
      <c r="X169" s="9"/>
      <c r="Y169" s="9"/>
    </row>
    <row r="170" spans="1:25" x14ac:dyDescent="0.25">
      <c r="A170" s="17" t="str">
        <f xml:space="preserve"> IF(ISBLANK(Dados!G175), "", ABS(Dados!G175-Dados!K175))</f>
        <v/>
      </c>
      <c r="B170" s="4" t="str">
        <f xml:space="preserve"> IF(ISBLANK(Dados!G175), "",A170/Dados!G175)</f>
        <v/>
      </c>
      <c r="C170" s="4" t="str">
        <f>IF(ISBLANK(Dados!G175),"",(Dados!G175+Dados!K175)/2)</f>
        <v/>
      </c>
      <c r="D170" s="4" t="str">
        <f xml:space="preserve"> IF(ISBLANK(Dados!G175),"",_xlfn.VAR.P(Dados!G175, Dados!K175))</f>
        <v/>
      </c>
      <c r="E170" s="18" t="str">
        <f>IF(ISBLANK(Dados!G175),"",SQRT(D170))</f>
        <v/>
      </c>
      <c r="F170" s="17" t="str">
        <f xml:space="preserve"> IF(OR(ISBLANK(Dados!I175),Dados!L175=0),"",ABS(Dados!I175-Dados!L175))</f>
        <v/>
      </c>
      <c r="G170" s="4" t="str">
        <f>IF(OR(ISBLANK(Dados!I175),Dados!L175=0),"",F170/Dados!I175)</f>
        <v/>
      </c>
      <c r="H170" s="4" t="str">
        <f>IF(OR(ISBLANK(Dados!I175),Dados!L175=0),"",(Dados!I175+Dados!L175)/2)</f>
        <v/>
      </c>
      <c r="I170" s="4" t="str">
        <f>IF(OR(ISBLANK(Dados!I175),Dados!L175=0),"",_xlfn.VAR.P(Dados!I175, Dados!L175))</f>
        <v/>
      </c>
      <c r="J170" s="18" t="str">
        <f>IF(OR(ISBLANK(Dados!I175),Dados!L175=0),"",SQRT(I170))</f>
        <v/>
      </c>
      <c r="K170" s="17" t="str">
        <f xml:space="preserve"> IF(OR(ISBLANK(Dados!H175),Dados!M175=0),"", ABS(Dados!H175-Dados!M175))</f>
        <v/>
      </c>
      <c r="L170" s="4" t="str">
        <f xml:space="preserve"> IF(OR(ISBLANK(Dados!H175),Dados!M175=0), "",K170/Dados!H175)</f>
        <v/>
      </c>
      <c r="M170" s="4" t="str">
        <f xml:space="preserve"> IF(OR(ISBLANK(Dados!H175),Dados!M175=0),"",(Dados!H175+Dados!M175)/2)</f>
        <v/>
      </c>
      <c r="N170" s="4" t="str">
        <f xml:space="preserve"> IF(OR(ISBLANK(Dados!H175),Dados!M175=0),"",_xlfn.VAR.P(Dados!H175, Dados!M175))</f>
        <v/>
      </c>
      <c r="O170" s="18" t="str">
        <f xml:space="preserve"> IF(OR(ISBLANK(Dados!H175),Dados!M175=0),"",SQRT(N170))</f>
        <v/>
      </c>
      <c r="P170" s="17" t="str">
        <f xml:space="preserve"> IF(ISBLANK(Dados!E175), "", ABS(Dados!E175-Dados!O175))</f>
        <v/>
      </c>
      <c r="Q170" s="4" t="str">
        <f xml:space="preserve"> IF(ISBLANK(Dados!E175), "", IF(Dados!E175=0, 0, P170/Dados!E175))</f>
        <v/>
      </c>
      <c r="R170" s="4" t="str">
        <f>IF(ISBLANK(Dados!E175),"",(Dados!E175+Dados!O175)/2)</f>
        <v/>
      </c>
      <c r="S170" s="4" t="str">
        <f xml:space="preserve"> IF(ISBLANK(Dados!E175),"",_xlfn.VAR.P(Dados!E175, Dados!O175))</f>
        <v/>
      </c>
      <c r="T170" s="18" t="str">
        <f>IF(ISBLANK(Dados!E175),"",SQRT(S170))</f>
        <v/>
      </c>
      <c r="U170" s="9"/>
      <c r="V170" s="9"/>
      <c r="W170" s="9"/>
      <c r="X170" s="9"/>
      <c r="Y170" s="9"/>
    </row>
    <row r="171" spans="1:25" x14ac:dyDescent="0.25">
      <c r="A171" s="17">
        <f xml:space="preserve"> IF(ISBLANK(Dados!G176), "", ABS(Dados!G176-Dados!K176))</f>
        <v>3</v>
      </c>
      <c r="B171" s="4">
        <f xml:space="preserve"> IF(ISBLANK(Dados!G176), "",A171/Dados!G176)</f>
        <v>0.13043478260869565</v>
      </c>
      <c r="C171" s="4">
        <f>IF(ISBLANK(Dados!G176),"",(Dados!G176+Dados!K176)/2)</f>
        <v>24.5</v>
      </c>
      <c r="D171" s="4">
        <f xml:space="preserve"> IF(ISBLANK(Dados!G176),"",_xlfn.VAR.P(Dados!G176, Dados!K176))</f>
        <v>2.25</v>
      </c>
      <c r="E171" s="18">
        <f>IF(ISBLANK(Dados!G176),"",SQRT(D171))</f>
        <v>1.5</v>
      </c>
      <c r="F171" s="17">
        <f xml:space="preserve"> IF(OR(ISBLANK(Dados!I176),Dados!L176=0),"",ABS(Dados!I176-Dados!L176))</f>
        <v>3</v>
      </c>
      <c r="G171" s="4">
        <f>IF(OR(ISBLANK(Dados!I176),Dados!L176=0),"",F171/Dados!I176)</f>
        <v>3.8461538461538464E-2</v>
      </c>
      <c r="H171" s="4">
        <f>IF(OR(ISBLANK(Dados!I176),Dados!L176=0),"",(Dados!I176+Dados!L176)/2)</f>
        <v>76.5</v>
      </c>
      <c r="I171" s="4">
        <f>IF(OR(ISBLANK(Dados!I176),Dados!L176=0),"",_xlfn.VAR.P(Dados!I176, Dados!L176))</f>
        <v>2.25</v>
      </c>
      <c r="J171" s="18">
        <f>IF(OR(ISBLANK(Dados!I176),Dados!L176=0),"",SQRT(I171))</f>
        <v>1.5</v>
      </c>
      <c r="K171" s="17" t="str">
        <f xml:space="preserve"> IF(OR(ISBLANK(Dados!H176),Dados!M176=0),"", ABS(Dados!H176-Dados!M176))</f>
        <v/>
      </c>
      <c r="L171" s="4" t="str">
        <f xml:space="preserve"> IF(OR(ISBLANK(Dados!H176),Dados!M176=0), "",K171/Dados!H176)</f>
        <v/>
      </c>
      <c r="M171" s="4" t="str">
        <f xml:space="preserve"> IF(OR(ISBLANK(Dados!H176),Dados!M176=0),"",(Dados!H176+Dados!M176)/2)</f>
        <v/>
      </c>
      <c r="N171" s="4" t="str">
        <f xml:space="preserve"> IF(OR(ISBLANK(Dados!H176),Dados!M176=0),"",_xlfn.VAR.P(Dados!H176, Dados!M176))</f>
        <v/>
      </c>
      <c r="O171" s="18" t="str">
        <f xml:space="preserve"> IF(OR(ISBLANK(Dados!H176),Dados!M176=0),"",SQRT(N171))</f>
        <v/>
      </c>
      <c r="P171" s="17">
        <f xml:space="preserve"> IF(ISBLANK(Dados!E176), "", ABS(Dados!E176-Dados!O176))</f>
        <v>0</v>
      </c>
      <c r="Q171" s="4">
        <f xml:space="preserve"> IF(ISBLANK(Dados!E176), "", IF(Dados!E176=0, 0, P171/Dados!E176))</f>
        <v>0</v>
      </c>
      <c r="R171" s="4">
        <f>IF(ISBLANK(Dados!E176),"",(Dados!E176+Dados!O176)/2)</f>
        <v>0</v>
      </c>
      <c r="S171" s="4">
        <f xml:space="preserve"> IF(ISBLANK(Dados!E176),"",_xlfn.VAR.P(Dados!E176, Dados!O176))</f>
        <v>0</v>
      </c>
      <c r="T171" s="18">
        <f>IF(ISBLANK(Dados!E176),"",SQRT(S171))</f>
        <v>0</v>
      </c>
      <c r="U171" s="9"/>
      <c r="V171" s="9"/>
      <c r="W171" s="9"/>
      <c r="X171" s="9"/>
      <c r="Y171" s="9"/>
    </row>
    <row r="172" spans="1:25" x14ac:dyDescent="0.25">
      <c r="A172" s="17" t="str">
        <f xml:space="preserve"> IF(ISBLANK(Dados!G177), "", ABS(Dados!G177-Dados!K177))</f>
        <v/>
      </c>
      <c r="B172" s="4" t="str">
        <f xml:space="preserve"> IF(ISBLANK(Dados!G177), "",A172/Dados!G177)</f>
        <v/>
      </c>
      <c r="C172" s="4" t="str">
        <f>IF(ISBLANK(Dados!G177),"",(Dados!G177+Dados!K177)/2)</f>
        <v/>
      </c>
      <c r="D172" s="4" t="str">
        <f xml:space="preserve"> IF(ISBLANK(Dados!G177),"",_xlfn.VAR.P(Dados!G177, Dados!K177))</f>
        <v/>
      </c>
      <c r="E172" s="18" t="str">
        <f>IF(ISBLANK(Dados!G177),"",SQRT(D172))</f>
        <v/>
      </c>
      <c r="F172" s="17" t="str">
        <f xml:space="preserve"> IF(OR(ISBLANK(Dados!I177),Dados!L177=0),"",ABS(Dados!I177-Dados!L177))</f>
        <v/>
      </c>
      <c r="G172" s="4" t="str">
        <f>IF(OR(ISBLANK(Dados!I177),Dados!L177=0),"",F172/Dados!I177)</f>
        <v/>
      </c>
      <c r="H172" s="4" t="str">
        <f>IF(OR(ISBLANK(Dados!I177),Dados!L177=0),"",(Dados!I177+Dados!L177)/2)</f>
        <v/>
      </c>
      <c r="I172" s="4" t="str">
        <f>IF(OR(ISBLANK(Dados!I177),Dados!L177=0),"",_xlfn.VAR.P(Dados!I177, Dados!L177))</f>
        <v/>
      </c>
      <c r="J172" s="18" t="str">
        <f>IF(OR(ISBLANK(Dados!I177),Dados!L177=0),"",SQRT(I172))</f>
        <v/>
      </c>
      <c r="K172" s="17" t="str">
        <f xml:space="preserve"> IF(OR(ISBLANK(Dados!H177),Dados!M177=0),"", ABS(Dados!H177-Dados!M177))</f>
        <v/>
      </c>
      <c r="L172" s="4" t="str">
        <f xml:space="preserve"> IF(OR(ISBLANK(Dados!H177),Dados!M177=0), "",K172/Dados!H177)</f>
        <v/>
      </c>
      <c r="M172" s="4" t="str">
        <f xml:space="preserve"> IF(OR(ISBLANK(Dados!H177),Dados!M177=0),"",(Dados!H177+Dados!M177)/2)</f>
        <v/>
      </c>
      <c r="N172" s="4" t="str">
        <f xml:space="preserve"> IF(OR(ISBLANK(Dados!H177),Dados!M177=0),"",_xlfn.VAR.P(Dados!H177, Dados!M177))</f>
        <v/>
      </c>
      <c r="O172" s="18" t="str">
        <f xml:space="preserve"> IF(OR(ISBLANK(Dados!H177),Dados!M177=0),"",SQRT(N172))</f>
        <v/>
      </c>
      <c r="P172" s="17" t="str">
        <f xml:space="preserve"> IF(ISBLANK(Dados!E177), "", ABS(Dados!E177-Dados!O177))</f>
        <v/>
      </c>
      <c r="Q172" s="4" t="str">
        <f xml:space="preserve"> IF(ISBLANK(Dados!E177), "", IF(Dados!E177=0, 0, P172/Dados!E177))</f>
        <v/>
      </c>
      <c r="R172" s="4" t="str">
        <f>IF(ISBLANK(Dados!E177),"",(Dados!E177+Dados!O177)/2)</f>
        <v/>
      </c>
      <c r="S172" s="4" t="str">
        <f xml:space="preserve"> IF(ISBLANK(Dados!E177),"",_xlfn.VAR.P(Dados!E177, Dados!O177))</f>
        <v/>
      </c>
      <c r="T172" s="18" t="str">
        <f>IF(ISBLANK(Dados!E177),"",SQRT(S172))</f>
        <v/>
      </c>
      <c r="U172" s="9"/>
      <c r="V172" s="9"/>
      <c r="W172" s="9"/>
      <c r="X172" s="9"/>
      <c r="Y172" s="9"/>
    </row>
    <row r="173" spans="1:25" x14ac:dyDescent="0.25">
      <c r="A173" s="17">
        <f xml:space="preserve"> IF(ISBLANK(Dados!G178), "", ABS(Dados!G178-Dados!K178))</f>
        <v>2</v>
      </c>
      <c r="B173" s="4">
        <f xml:space="preserve"> IF(ISBLANK(Dados!G178), "",A173/Dados!G178)</f>
        <v>8.6956521739130432E-2</v>
      </c>
      <c r="C173" s="4">
        <f>IF(ISBLANK(Dados!G178),"",(Dados!G178+Dados!K178)/2)</f>
        <v>24</v>
      </c>
      <c r="D173" s="4">
        <f xml:space="preserve"> IF(ISBLANK(Dados!G178),"",_xlfn.VAR.P(Dados!G178, Dados!K178))</f>
        <v>1</v>
      </c>
      <c r="E173" s="18">
        <f>IF(ISBLANK(Dados!G178),"",SQRT(D173))</f>
        <v>1</v>
      </c>
      <c r="F173" s="17">
        <f xml:space="preserve"> IF(OR(ISBLANK(Dados!I178),Dados!L178=0),"",ABS(Dados!I178-Dados!L178))</f>
        <v>0</v>
      </c>
      <c r="G173" s="4">
        <f>IF(OR(ISBLANK(Dados!I178),Dados!L178=0),"",F173/Dados!I178)</f>
        <v>0</v>
      </c>
      <c r="H173" s="4">
        <f>IF(OR(ISBLANK(Dados!I178),Dados!L178=0),"",(Dados!I178+Dados!L178)/2)</f>
        <v>79</v>
      </c>
      <c r="I173" s="4">
        <f>IF(OR(ISBLANK(Dados!I178),Dados!L178=0),"",_xlfn.VAR.P(Dados!I178, Dados!L178))</f>
        <v>0</v>
      </c>
      <c r="J173" s="18">
        <f>IF(OR(ISBLANK(Dados!I178),Dados!L178=0),"",SQRT(I173))</f>
        <v>0</v>
      </c>
      <c r="K173" s="17" t="str">
        <f xml:space="preserve"> IF(OR(ISBLANK(Dados!H178),Dados!M178=0),"", ABS(Dados!H178-Dados!M178))</f>
        <v/>
      </c>
      <c r="L173" s="4" t="str">
        <f xml:space="preserve"> IF(OR(ISBLANK(Dados!H178),Dados!M178=0), "",K173/Dados!H178)</f>
        <v/>
      </c>
      <c r="M173" s="4" t="str">
        <f xml:space="preserve"> IF(OR(ISBLANK(Dados!H178),Dados!M178=0),"",(Dados!H178+Dados!M178)/2)</f>
        <v/>
      </c>
      <c r="N173" s="4" t="str">
        <f xml:space="preserve"> IF(OR(ISBLANK(Dados!H178),Dados!M178=0),"",_xlfn.VAR.P(Dados!H178, Dados!M178))</f>
        <v/>
      </c>
      <c r="O173" s="18" t="str">
        <f xml:space="preserve"> IF(OR(ISBLANK(Dados!H178),Dados!M178=0),"",SQRT(N173))</f>
        <v/>
      </c>
      <c r="P173" s="17">
        <f xml:space="preserve"> IF(ISBLANK(Dados!E178), "", ABS(Dados!E178-Dados!O178))</f>
        <v>0</v>
      </c>
      <c r="Q173" s="4">
        <f xml:space="preserve"> IF(ISBLANK(Dados!E178), "", IF(Dados!E178=0, 0, P173/Dados!E178))</f>
        <v>0</v>
      </c>
      <c r="R173" s="4">
        <f>IF(ISBLANK(Dados!E178),"",(Dados!E178+Dados!O178)/2)</f>
        <v>0</v>
      </c>
      <c r="S173" s="4">
        <f xml:space="preserve"> IF(ISBLANK(Dados!E178),"",_xlfn.VAR.P(Dados!E178, Dados!O178))</f>
        <v>0</v>
      </c>
      <c r="T173" s="18">
        <f>IF(ISBLANK(Dados!E178),"",SQRT(S173))</f>
        <v>0</v>
      </c>
      <c r="U173" s="9"/>
      <c r="V173" s="9"/>
      <c r="W173" s="9"/>
      <c r="X173" s="9"/>
      <c r="Y173" s="9"/>
    </row>
    <row r="174" spans="1:25" x14ac:dyDescent="0.25">
      <c r="A174" s="17" t="str">
        <f xml:space="preserve"> IF(ISBLANK(Dados!G179), "", ABS(Dados!G179-Dados!K179))</f>
        <v/>
      </c>
      <c r="B174" s="4" t="str">
        <f xml:space="preserve"> IF(ISBLANK(Dados!G179), "",A174/Dados!G179)</f>
        <v/>
      </c>
      <c r="C174" s="4" t="str">
        <f>IF(ISBLANK(Dados!G179),"",(Dados!G179+Dados!K179)/2)</f>
        <v/>
      </c>
      <c r="D174" s="4" t="str">
        <f xml:space="preserve"> IF(ISBLANK(Dados!G179),"",_xlfn.VAR.P(Dados!G179, Dados!K179))</f>
        <v/>
      </c>
      <c r="E174" s="18" t="str">
        <f>IF(ISBLANK(Dados!G179),"",SQRT(D174))</f>
        <v/>
      </c>
      <c r="F174" s="17" t="str">
        <f xml:space="preserve"> IF(OR(ISBLANK(Dados!I179),Dados!L179=0),"",ABS(Dados!I179-Dados!L179))</f>
        <v/>
      </c>
      <c r="G174" s="4" t="str">
        <f>IF(OR(ISBLANK(Dados!I179),Dados!L179=0),"",F174/Dados!I179)</f>
        <v/>
      </c>
      <c r="H174" s="4" t="str">
        <f>IF(OR(ISBLANK(Dados!I179),Dados!L179=0),"",(Dados!I179+Dados!L179)/2)</f>
        <v/>
      </c>
      <c r="I174" s="4" t="str">
        <f>IF(OR(ISBLANK(Dados!I179),Dados!L179=0),"",_xlfn.VAR.P(Dados!I179, Dados!L179))</f>
        <v/>
      </c>
      <c r="J174" s="18" t="str">
        <f>IF(OR(ISBLANK(Dados!I179),Dados!L179=0),"",SQRT(I174))</f>
        <v/>
      </c>
      <c r="K174" s="17" t="str">
        <f xml:space="preserve"> IF(OR(ISBLANK(Dados!H179),Dados!M179=0),"", ABS(Dados!H179-Dados!M179))</f>
        <v/>
      </c>
      <c r="L174" s="4" t="str">
        <f xml:space="preserve"> IF(OR(ISBLANK(Dados!H179),Dados!M179=0), "",K174/Dados!H179)</f>
        <v/>
      </c>
      <c r="M174" s="4" t="str">
        <f xml:space="preserve"> IF(OR(ISBLANK(Dados!H179),Dados!M179=0),"",(Dados!H179+Dados!M179)/2)</f>
        <v/>
      </c>
      <c r="N174" s="4" t="str">
        <f xml:space="preserve"> IF(OR(ISBLANK(Dados!H179),Dados!M179=0),"",_xlfn.VAR.P(Dados!H179, Dados!M179))</f>
        <v/>
      </c>
      <c r="O174" s="18" t="str">
        <f xml:space="preserve"> IF(OR(ISBLANK(Dados!H179),Dados!M179=0),"",SQRT(N174))</f>
        <v/>
      </c>
      <c r="P174" s="17" t="str">
        <f xml:space="preserve"> IF(ISBLANK(Dados!E179), "", ABS(Dados!E179-Dados!O179))</f>
        <v/>
      </c>
      <c r="Q174" s="4" t="str">
        <f xml:space="preserve"> IF(ISBLANK(Dados!E179), "", IF(Dados!E179=0, 0, P174/Dados!E179))</f>
        <v/>
      </c>
      <c r="R174" s="4" t="str">
        <f>IF(ISBLANK(Dados!E179),"",(Dados!E179+Dados!O179)/2)</f>
        <v/>
      </c>
      <c r="S174" s="4" t="str">
        <f xml:space="preserve"> IF(ISBLANK(Dados!E179),"",_xlfn.VAR.P(Dados!E179, Dados!O179))</f>
        <v/>
      </c>
      <c r="T174" s="18" t="str">
        <f>IF(ISBLANK(Dados!E179),"",SQRT(S174))</f>
        <v/>
      </c>
      <c r="U174" s="9"/>
      <c r="V174" s="9"/>
      <c r="W174" s="9"/>
      <c r="X174" s="9"/>
      <c r="Y174" s="9"/>
    </row>
    <row r="175" spans="1:25" x14ac:dyDescent="0.25">
      <c r="A175" s="17" t="str">
        <f xml:space="preserve"> IF(ISBLANK(Dados!G180), "", ABS(Dados!G180-Dados!K180))</f>
        <v/>
      </c>
      <c r="B175" s="4" t="str">
        <f xml:space="preserve"> IF(ISBLANK(Dados!G180), "",A175/Dados!G180)</f>
        <v/>
      </c>
      <c r="C175" s="4" t="str">
        <f>IF(ISBLANK(Dados!G180),"",(Dados!G180+Dados!K180)/2)</f>
        <v/>
      </c>
      <c r="D175" s="4" t="str">
        <f xml:space="preserve"> IF(ISBLANK(Dados!G180),"",_xlfn.VAR.P(Dados!G180, Dados!K180))</f>
        <v/>
      </c>
      <c r="E175" s="18" t="str">
        <f>IF(ISBLANK(Dados!G180),"",SQRT(D175))</f>
        <v/>
      </c>
      <c r="F175" s="17" t="str">
        <f xml:space="preserve"> IF(OR(ISBLANK(Dados!I180),Dados!L180=0),"",ABS(Dados!I180-Dados!L180))</f>
        <v/>
      </c>
      <c r="G175" s="4" t="str">
        <f>IF(OR(ISBLANK(Dados!I180),Dados!L180=0),"",F175/Dados!I180)</f>
        <v/>
      </c>
      <c r="H175" s="4" t="str">
        <f>IF(OR(ISBLANK(Dados!I180),Dados!L180=0),"",(Dados!I180+Dados!L180)/2)</f>
        <v/>
      </c>
      <c r="I175" s="4" t="str">
        <f>IF(OR(ISBLANK(Dados!I180),Dados!L180=0),"",_xlfn.VAR.P(Dados!I180, Dados!L180))</f>
        <v/>
      </c>
      <c r="J175" s="18" t="str">
        <f>IF(OR(ISBLANK(Dados!I180),Dados!L180=0),"",SQRT(I175))</f>
        <v/>
      </c>
      <c r="K175" s="17" t="str">
        <f xml:space="preserve"> IF(OR(ISBLANK(Dados!H180),Dados!M180=0),"", ABS(Dados!H180-Dados!M180))</f>
        <v/>
      </c>
      <c r="L175" s="4" t="str">
        <f xml:space="preserve"> IF(OR(ISBLANK(Dados!H180),Dados!M180=0), "",K175/Dados!H180)</f>
        <v/>
      </c>
      <c r="M175" s="4" t="str">
        <f xml:space="preserve"> IF(OR(ISBLANK(Dados!H180),Dados!M180=0),"",(Dados!H180+Dados!M180)/2)</f>
        <v/>
      </c>
      <c r="N175" s="4" t="str">
        <f xml:space="preserve"> IF(OR(ISBLANK(Dados!H180),Dados!M180=0),"",_xlfn.VAR.P(Dados!H180, Dados!M180))</f>
        <v/>
      </c>
      <c r="O175" s="18" t="str">
        <f xml:space="preserve"> IF(OR(ISBLANK(Dados!H180),Dados!M180=0),"",SQRT(N175))</f>
        <v/>
      </c>
      <c r="P175" s="17" t="str">
        <f xml:space="preserve"> IF(ISBLANK(Dados!E180), "", ABS(Dados!E180-Dados!O180))</f>
        <v/>
      </c>
      <c r="Q175" s="4" t="str">
        <f xml:space="preserve"> IF(ISBLANK(Dados!E180), "", IF(Dados!E180=0, 0, P175/Dados!E180))</f>
        <v/>
      </c>
      <c r="R175" s="4" t="str">
        <f>IF(ISBLANK(Dados!E180),"",(Dados!E180+Dados!O180)/2)</f>
        <v/>
      </c>
      <c r="S175" s="4" t="str">
        <f xml:space="preserve"> IF(ISBLANK(Dados!E180),"",_xlfn.VAR.P(Dados!E180, Dados!O180))</f>
        <v/>
      </c>
      <c r="T175" s="18" t="str">
        <f>IF(ISBLANK(Dados!E180),"",SQRT(S175))</f>
        <v/>
      </c>
      <c r="U175" s="9"/>
      <c r="V175" s="9"/>
      <c r="W175" s="9"/>
      <c r="X175" s="9"/>
      <c r="Y175" s="9"/>
    </row>
    <row r="176" spans="1:25" x14ac:dyDescent="0.25">
      <c r="A176" s="17" t="str">
        <f xml:space="preserve"> IF(ISBLANK(Dados!G181), "", ABS(Dados!G181-Dados!K181))</f>
        <v/>
      </c>
      <c r="B176" s="4" t="str">
        <f xml:space="preserve"> IF(ISBLANK(Dados!G181), "",A176/Dados!G181)</f>
        <v/>
      </c>
      <c r="C176" s="4" t="str">
        <f>IF(ISBLANK(Dados!G181),"",(Dados!G181+Dados!K181)/2)</f>
        <v/>
      </c>
      <c r="D176" s="4" t="str">
        <f xml:space="preserve"> IF(ISBLANK(Dados!G181),"",_xlfn.VAR.P(Dados!G181, Dados!K181))</f>
        <v/>
      </c>
      <c r="E176" s="18" t="str">
        <f>IF(ISBLANK(Dados!G181),"",SQRT(D176))</f>
        <v/>
      </c>
      <c r="F176" s="17" t="str">
        <f xml:space="preserve"> IF(OR(ISBLANK(Dados!I181),Dados!L181=0),"",ABS(Dados!I181-Dados!L181))</f>
        <v/>
      </c>
      <c r="G176" s="4" t="str">
        <f>IF(OR(ISBLANK(Dados!I181),Dados!L181=0),"",F176/Dados!I181)</f>
        <v/>
      </c>
      <c r="H176" s="4" t="str">
        <f>IF(OR(ISBLANK(Dados!I181),Dados!L181=0),"",(Dados!I181+Dados!L181)/2)</f>
        <v/>
      </c>
      <c r="I176" s="4" t="str">
        <f>IF(OR(ISBLANK(Dados!I181),Dados!L181=0),"",_xlfn.VAR.P(Dados!I181, Dados!L181))</f>
        <v/>
      </c>
      <c r="J176" s="18" t="str">
        <f>IF(OR(ISBLANK(Dados!I181),Dados!L181=0),"",SQRT(I176))</f>
        <v/>
      </c>
      <c r="K176" s="17" t="str">
        <f xml:space="preserve"> IF(OR(ISBLANK(Dados!H181),Dados!M181=0),"", ABS(Dados!H181-Dados!M181))</f>
        <v/>
      </c>
      <c r="L176" s="4" t="str">
        <f xml:space="preserve"> IF(OR(ISBLANK(Dados!H181),Dados!M181=0), "",K176/Dados!H181)</f>
        <v/>
      </c>
      <c r="M176" s="4" t="str">
        <f xml:space="preserve"> IF(OR(ISBLANK(Dados!H181),Dados!M181=0),"",(Dados!H181+Dados!M181)/2)</f>
        <v/>
      </c>
      <c r="N176" s="4" t="str">
        <f xml:space="preserve"> IF(OR(ISBLANK(Dados!H181),Dados!M181=0),"",_xlfn.VAR.P(Dados!H181, Dados!M181))</f>
        <v/>
      </c>
      <c r="O176" s="18" t="str">
        <f xml:space="preserve"> IF(OR(ISBLANK(Dados!H181),Dados!M181=0),"",SQRT(N176))</f>
        <v/>
      </c>
      <c r="P176" s="17" t="str">
        <f xml:space="preserve"> IF(ISBLANK(Dados!E181), "", ABS(Dados!E181-Dados!O181))</f>
        <v/>
      </c>
      <c r="Q176" s="4" t="str">
        <f xml:space="preserve"> IF(ISBLANK(Dados!E181), "", IF(Dados!E181=0, 0, P176/Dados!E181))</f>
        <v/>
      </c>
      <c r="R176" s="4" t="str">
        <f>IF(ISBLANK(Dados!E181),"",(Dados!E181+Dados!O181)/2)</f>
        <v/>
      </c>
      <c r="S176" s="4" t="str">
        <f xml:space="preserve"> IF(ISBLANK(Dados!E181),"",_xlfn.VAR.P(Dados!E181, Dados!O181))</f>
        <v/>
      </c>
      <c r="T176" s="18" t="str">
        <f>IF(ISBLANK(Dados!E181),"",SQRT(S176))</f>
        <v/>
      </c>
      <c r="U176" s="9"/>
      <c r="V176" s="9"/>
      <c r="W176" s="9"/>
      <c r="X176" s="9"/>
      <c r="Y176" s="9"/>
    </row>
    <row r="177" spans="1:25" x14ac:dyDescent="0.25">
      <c r="A177" s="17" t="str">
        <f xml:space="preserve"> IF(ISBLANK(Dados!G182), "", ABS(Dados!G182-Dados!K182))</f>
        <v/>
      </c>
      <c r="B177" s="4" t="str">
        <f xml:space="preserve"> IF(ISBLANK(Dados!G182), "",A177/Dados!G182)</f>
        <v/>
      </c>
      <c r="C177" s="4" t="str">
        <f>IF(ISBLANK(Dados!G182),"",(Dados!G182+Dados!K182)/2)</f>
        <v/>
      </c>
      <c r="D177" s="4" t="str">
        <f xml:space="preserve"> IF(ISBLANK(Dados!G182),"",_xlfn.VAR.P(Dados!G182, Dados!K182))</f>
        <v/>
      </c>
      <c r="E177" s="18" t="str">
        <f>IF(ISBLANK(Dados!G182),"",SQRT(D177))</f>
        <v/>
      </c>
      <c r="F177" s="17" t="str">
        <f xml:space="preserve"> IF(OR(ISBLANK(Dados!I182),Dados!L182=0),"",ABS(Dados!I182-Dados!L182))</f>
        <v/>
      </c>
      <c r="G177" s="4" t="str">
        <f>IF(OR(ISBLANK(Dados!I182),Dados!L182=0),"",F177/Dados!I182)</f>
        <v/>
      </c>
      <c r="H177" s="4" t="str">
        <f>IF(OR(ISBLANK(Dados!I182),Dados!L182=0),"",(Dados!I182+Dados!L182)/2)</f>
        <v/>
      </c>
      <c r="I177" s="4" t="str">
        <f>IF(OR(ISBLANK(Dados!I182),Dados!L182=0),"",_xlfn.VAR.P(Dados!I182, Dados!L182))</f>
        <v/>
      </c>
      <c r="J177" s="18" t="str">
        <f>IF(OR(ISBLANK(Dados!I182),Dados!L182=0),"",SQRT(I177))</f>
        <v/>
      </c>
      <c r="K177" s="17" t="str">
        <f xml:space="preserve"> IF(OR(ISBLANK(Dados!H182),Dados!M182=0),"", ABS(Dados!H182-Dados!M182))</f>
        <v/>
      </c>
      <c r="L177" s="4" t="str">
        <f xml:space="preserve"> IF(OR(ISBLANK(Dados!H182),Dados!M182=0), "",K177/Dados!H182)</f>
        <v/>
      </c>
      <c r="M177" s="4" t="str">
        <f xml:space="preserve"> IF(OR(ISBLANK(Dados!H182),Dados!M182=0),"",(Dados!H182+Dados!M182)/2)</f>
        <v/>
      </c>
      <c r="N177" s="4" t="str">
        <f xml:space="preserve"> IF(OR(ISBLANK(Dados!H182),Dados!M182=0),"",_xlfn.VAR.P(Dados!H182, Dados!M182))</f>
        <v/>
      </c>
      <c r="O177" s="18" t="str">
        <f xml:space="preserve"> IF(OR(ISBLANK(Dados!H182),Dados!M182=0),"",SQRT(N177))</f>
        <v/>
      </c>
      <c r="P177" s="17" t="str">
        <f xml:space="preserve"> IF(ISBLANK(Dados!E182), "", ABS(Dados!E182-Dados!O182))</f>
        <v/>
      </c>
      <c r="Q177" s="4" t="str">
        <f xml:space="preserve"> IF(ISBLANK(Dados!E182), "", IF(Dados!E182=0, 0, P177/Dados!E182))</f>
        <v/>
      </c>
      <c r="R177" s="4" t="str">
        <f>IF(ISBLANK(Dados!E182),"",(Dados!E182+Dados!O182)/2)</f>
        <v/>
      </c>
      <c r="S177" s="4" t="str">
        <f xml:space="preserve"> IF(ISBLANK(Dados!E182),"",_xlfn.VAR.P(Dados!E182, Dados!O182))</f>
        <v/>
      </c>
      <c r="T177" s="18" t="str">
        <f>IF(ISBLANK(Dados!E182),"",SQRT(S177))</f>
        <v/>
      </c>
      <c r="U177" s="9"/>
      <c r="V177" s="9"/>
      <c r="W177" s="9"/>
      <c r="X177" s="9"/>
      <c r="Y177" s="9"/>
    </row>
    <row r="178" spans="1:25" x14ac:dyDescent="0.25">
      <c r="A178" s="17" t="str">
        <f xml:space="preserve"> IF(ISBLANK(Dados!G183), "", ABS(Dados!G183-Dados!K183))</f>
        <v/>
      </c>
      <c r="B178" s="4" t="str">
        <f xml:space="preserve"> IF(ISBLANK(Dados!G183), "",A178/Dados!G183)</f>
        <v/>
      </c>
      <c r="C178" s="4" t="str">
        <f>IF(ISBLANK(Dados!G183),"",(Dados!G183+Dados!K183)/2)</f>
        <v/>
      </c>
      <c r="D178" s="4" t="str">
        <f xml:space="preserve"> IF(ISBLANK(Dados!G183),"",_xlfn.VAR.P(Dados!G183, Dados!K183))</f>
        <v/>
      </c>
      <c r="E178" s="18" t="str">
        <f>IF(ISBLANK(Dados!G183),"",SQRT(D178))</f>
        <v/>
      </c>
      <c r="F178" s="17" t="str">
        <f xml:space="preserve"> IF(OR(ISBLANK(Dados!I183),Dados!L183=0),"",ABS(Dados!I183-Dados!L183))</f>
        <v/>
      </c>
      <c r="G178" s="4" t="str">
        <f>IF(OR(ISBLANK(Dados!I183),Dados!L183=0),"",F178/Dados!I183)</f>
        <v/>
      </c>
      <c r="H178" s="4" t="str">
        <f>IF(OR(ISBLANK(Dados!I183),Dados!L183=0),"",(Dados!I183+Dados!L183)/2)</f>
        <v/>
      </c>
      <c r="I178" s="4" t="str">
        <f>IF(OR(ISBLANK(Dados!I183),Dados!L183=0),"",_xlfn.VAR.P(Dados!I183, Dados!L183))</f>
        <v/>
      </c>
      <c r="J178" s="18" t="str">
        <f>IF(OR(ISBLANK(Dados!I183),Dados!L183=0),"",SQRT(I178))</f>
        <v/>
      </c>
      <c r="K178" s="17" t="str">
        <f xml:space="preserve"> IF(OR(ISBLANK(Dados!H183),Dados!M183=0),"", ABS(Dados!H183-Dados!M183))</f>
        <v/>
      </c>
      <c r="L178" s="4" t="str">
        <f xml:space="preserve"> IF(OR(ISBLANK(Dados!H183),Dados!M183=0), "",K178/Dados!H183)</f>
        <v/>
      </c>
      <c r="M178" s="4" t="str">
        <f xml:space="preserve"> IF(OR(ISBLANK(Dados!H183),Dados!M183=0),"",(Dados!H183+Dados!M183)/2)</f>
        <v/>
      </c>
      <c r="N178" s="4" t="str">
        <f xml:space="preserve"> IF(OR(ISBLANK(Dados!H183),Dados!M183=0),"",_xlfn.VAR.P(Dados!H183, Dados!M183))</f>
        <v/>
      </c>
      <c r="O178" s="18" t="str">
        <f xml:space="preserve"> IF(OR(ISBLANK(Dados!H183),Dados!M183=0),"",SQRT(N178))</f>
        <v/>
      </c>
      <c r="P178" s="17" t="str">
        <f xml:space="preserve"> IF(ISBLANK(Dados!E183), "", ABS(Dados!E183-Dados!O183))</f>
        <v/>
      </c>
      <c r="Q178" s="4" t="str">
        <f xml:space="preserve"> IF(ISBLANK(Dados!E183), "", IF(Dados!E183=0, 0, P178/Dados!E183))</f>
        <v/>
      </c>
      <c r="R178" s="4" t="str">
        <f>IF(ISBLANK(Dados!E183),"",(Dados!E183+Dados!O183)/2)</f>
        <v/>
      </c>
      <c r="S178" s="4" t="str">
        <f xml:space="preserve"> IF(ISBLANK(Dados!E183),"",_xlfn.VAR.P(Dados!E183, Dados!O183))</f>
        <v/>
      </c>
      <c r="T178" s="18" t="str">
        <f>IF(ISBLANK(Dados!E183),"",SQRT(S178))</f>
        <v/>
      </c>
      <c r="U178" s="9"/>
      <c r="V178" s="9"/>
      <c r="W178" s="9"/>
      <c r="X178" s="9"/>
      <c r="Y178" s="9"/>
    </row>
    <row r="179" spans="1:25" x14ac:dyDescent="0.25">
      <c r="A179" s="17">
        <f xml:space="preserve"> IF(ISBLANK(Dados!G184), "", ABS(Dados!G184-Dados!K184))</f>
        <v>0.10000000000000142</v>
      </c>
      <c r="B179" s="4">
        <f xml:space="preserve"> IF(ISBLANK(Dados!G184), "",A179/Dados!G184)</f>
        <v>4.366812227074298E-3</v>
      </c>
      <c r="C179" s="4">
        <f>IF(ISBLANK(Dados!G184),"",(Dados!G184+Dados!K184)/2)</f>
        <v>22.95</v>
      </c>
      <c r="D179" s="4">
        <f xml:space="preserve"> IF(ISBLANK(Dados!G184),"",_xlfn.VAR.P(Dados!G184, Dados!K184))</f>
        <v>2.5000000000000712E-3</v>
      </c>
      <c r="E179" s="18">
        <f>IF(ISBLANK(Dados!G184),"",SQRT(D179))</f>
        <v>5.0000000000000711E-2</v>
      </c>
      <c r="F179" s="17">
        <f xml:space="preserve"> IF(OR(ISBLANK(Dados!I184),Dados!L184=0),"",ABS(Dados!I184-Dados!L184))</f>
        <v>13</v>
      </c>
      <c r="G179" s="4">
        <f>IF(OR(ISBLANK(Dados!I184),Dados!L184=0),"",F179/Dados!I184)</f>
        <v>0.16666666666666666</v>
      </c>
      <c r="H179" s="4">
        <f>IF(OR(ISBLANK(Dados!I184),Dados!L184=0),"",(Dados!I184+Dados!L184)/2)</f>
        <v>84.5</v>
      </c>
      <c r="I179" s="4">
        <f>IF(OR(ISBLANK(Dados!I184),Dados!L184=0),"",_xlfn.VAR.P(Dados!I184, Dados!L184))</f>
        <v>42.25</v>
      </c>
      <c r="J179" s="18">
        <f>IF(OR(ISBLANK(Dados!I184),Dados!L184=0),"",SQRT(I179))</f>
        <v>6.5</v>
      </c>
      <c r="K179" s="17" t="str">
        <f xml:space="preserve"> IF(OR(ISBLANK(Dados!H184),Dados!M184=0),"", ABS(Dados!H184-Dados!M184))</f>
        <v/>
      </c>
      <c r="L179" s="4" t="str">
        <f xml:space="preserve"> IF(OR(ISBLANK(Dados!H184),Dados!M184=0), "",K179/Dados!H184)</f>
        <v/>
      </c>
      <c r="M179" s="4" t="str">
        <f xml:space="preserve"> IF(OR(ISBLANK(Dados!H184),Dados!M184=0),"",(Dados!H184+Dados!M184)/2)</f>
        <v/>
      </c>
      <c r="N179" s="4" t="str">
        <f xml:space="preserve"> IF(OR(ISBLANK(Dados!H184),Dados!M184=0),"",_xlfn.VAR.P(Dados!H184, Dados!M184))</f>
        <v/>
      </c>
      <c r="O179" s="18" t="str">
        <f xml:space="preserve"> IF(OR(ISBLANK(Dados!H184),Dados!M184=0),"",SQRT(N179))</f>
        <v/>
      </c>
      <c r="P179" s="17">
        <f xml:space="preserve"> IF(ISBLANK(Dados!E184), "", ABS(Dados!E184-Dados!O184))</f>
        <v>0</v>
      </c>
      <c r="Q179" s="4">
        <f xml:space="preserve"> IF(ISBLANK(Dados!E184), "", IF(Dados!E184=0, 0, P179/Dados!E184))</f>
        <v>0</v>
      </c>
      <c r="R179" s="4">
        <f>IF(ISBLANK(Dados!E184),"",(Dados!E184+Dados!O184)/2)</f>
        <v>0</v>
      </c>
      <c r="S179" s="4">
        <f xml:space="preserve"> IF(ISBLANK(Dados!E184),"",_xlfn.VAR.P(Dados!E184, Dados!O184))</f>
        <v>0</v>
      </c>
      <c r="T179" s="18">
        <f>IF(ISBLANK(Dados!E184),"",SQRT(S179))</f>
        <v>0</v>
      </c>
      <c r="U179" s="9"/>
      <c r="V179" s="9"/>
      <c r="W179" s="9"/>
      <c r="X179" s="9"/>
      <c r="Y179" s="9"/>
    </row>
    <row r="180" spans="1:25" x14ac:dyDescent="0.25">
      <c r="A180" s="17">
        <f xml:space="preserve"> IF(ISBLANK(Dados!G185), "", ABS(Dados!G185-Dados!K185))</f>
        <v>22.9</v>
      </c>
      <c r="B180" s="4">
        <f xml:space="preserve"> IF(ISBLANK(Dados!G185), "",A180/Dados!G185)</f>
        <v>1</v>
      </c>
      <c r="C180" s="4">
        <f>IF(ISBLANK(Dados!G185),"",(Dados!G185+Dados!K185)/2)</f>
        <v>11.45</v>
      </c>
      <c r="D180" s="4">
        <f xml:space="preserve"> IF(ISBLANK(Dados!G185),"",_xlfn.VAR.P(Dados!G185, Dados!K185))</f>
        <v>0</v>
      </c>
      <c r="E180" s="18">
        <f>IF(ISBLANK(Dados!G185),"",SQRT(D180))</f>
        <v>0</v>
      </c>
      <c r="F180" s="17" t="str">
        <f xml:space="preserve"> IF(OR(ISBLANK(Dados!I185),Dados!L185=0),"",ABS(Dados!I185-Dados!L185))</f>
        <v/>
      </c>
      <c r="G180" s="4" t="str">
        <f>IF(OR(ISBLANK(Dados!I185),Dados!L185=0),"",F180/Dados!I185)</f>
        <v/>
      </c>
      <c r="H180" s="4" t="str">
        <f>IF(OR(ISBLANK(Dados!I185),Dados!L185=0),"",(Dados!I185+Dados!L185)/2)</f>
        <v/>
      </c>
      <c r="I180" s="4" t="str">
        <f>IF(OR(ISBLANK(Dados!I185),Dados!L185=0),"",_xlfn.VAR.P(Dados!I185, Dados!L185))</f>
        <v/>
      </c>
      <c r="J180" s="18" t="str">
        <f>IF(OR(ISBLANK(Dados!I185),Dados!L185=0),"",SQRT(I180))</f>
        <v/>
      </c>
      <c r="K180" s="17" t="str">
        <f xml:space="preserve"> IF(OR(ISBLANK(Dados!H185),Dados!M185=0),"", ABS(Dados!H185-Dados!M185))</f>
        <v/>
      </c>
      <c r="L180" s="4" t="str">
        <f xml:space="preserve"> IF(OR(ISBLANK(Dados!H185),Dados!M185=0), "",K180/Dados!H185)</f>
        <v/>
      </c>
      <c r="M180" s="4" t="str">
        <f xml:space="preserve"> IF(OR(ISBLANK(Dados!H185),Dados!M185=0),"",(Dados!H185+Dados!M185)/2)</f>
        <v/>
      </c>
      <c r="N180" s="4" t="str">
        <f xml:space="preserve"> IF(OR(ISBLANK(Dados!H185),Dados!M185=0),"",_xlfn.VAR.P(Dados!H185, Dados!M185))</f>
        <v/>
      </c>
      <c r="O180" s="18" t="str">
        <f xml:space="preserve"> IF(OR(ISBLANK(Dados!H185),Dados!M185=0),"",SQRT(N180))</f>
        <v/>
      </c>
      <c r="P180" s="17">
        <f xml:space="preserve"> IF(ISBLANK(Dados!E185), "", ABS(Dados!E185-Dados!O185))</f>
        <v>0</v>
      </c>
      <c r="Q180" s="4">
        <f xml:space="preserve"> IF(ISBLANK(Dados!E185), "", IF(Dados!E185=0, 0, P180/Dados!E185))</f>
        <v>0</v>
      </c>
      <c r="R180" s="4">
        <f>IF(ISBLANK(Dados!E185),"",(Dados!E185+Dados!O185)/2)</f>
        <v>0</v>
      </c>
      <c r="S180" s="4">
        <f xml:space="preserve"> IF(ISBLANK(Dados!E185),"",_xlfn.VAR.P(Dados!E185, Dados!O185))</f>
        <v>0</v>
      </c>
      <c r="T180" s="18">
        <f>IF(ISBLANK(Dados!E185),"",SQRT(S180))</f>
        <v>0</v>
      </c>
      <c r="U180" s="9"/>
      <c r="V180" s="9"/>
      <c r="W180" s="9"/>
      <c r="X180" s="9"/>
      <c r="Y180" s="9"/>
    </row>
    <row r="181" spans="1:25" x14ac:dyDescent="0.25">
      <c r="A181" s="17">
        <f xml:space="preserve"> IF(ISBLANK(Dados!G186), "", ABS(Dados!G186-Dados!K186))</f>
        <v>0.60000000000000142</v>
      </c>
      <c r="B181" s="4">
        <f xml:space="preserve"> IF(ISBLANK(Dados!G186), "",A181/Dados!G186)</f>
        <v>2.6548672566371743E-2</v>
      </c>
      <c r="C181" s="4">
        <f>IF(ISBLANK(Dados!G186),"",(Dados!G186+Dados!K186)/2)</f>
        <v>22.3</v>
      </c>
      <c r="D181" s="4">
        <f xml:space="preserve"> IF(ISBLANK(Dados!G186),"",_xlfn.VAR.P(Dados!G186, Dados!K186))</f>
        <v>9.0000000000000427E-2</v>
      </c>
      <c r="E181" s="18">
        <f>IF(ISBLANK(Dados!G186),"",SQRT(D181))</f>
        <v>0.30000000000000071</v>
      </c>
      <c r="F181" s="17">
        <f xml:space="preserve"> IF(OR(ISBLANK(Dados!I186),Dados!L186=0),"",ABS(Dados!I186-Dados!L186))</f>
        <v>16</v>
      </c>
      <c r="G181" s="4">
        <f>IF(OR(ISBLANK(Dados!I186),Dados!L186=0),"",F181/Dados!I186)</f>
        <v>0.20512820512820512</v>
      </c>
      <c r="H181" s="4">
        <f>IF(OR(ISBLANK(Dados!I186),Dados!L186=0),"",(Dados!I186+Dados!L186)/2)</f>
        <v>86</v>
      </c>
      <c r="I181" s="4">
        <f>IF(OR(ISBLANK(Dados!I186),Dados!L186=0),"",_xlfn.VAR.P(Dados!I186, Dados!L186))</f>
        <v>64</v>
      </c>
      <c r="J181" s="18">
        <f>IF(OR(ISBLANK(Dados!I186),Dados!L186=0),"",SQRT(I181))</f>
        <v>8</v>
      </c>
      <c r="K181" s="17" t="str">
        <f xml:space="preserve"> IF(OR(ISBLANK(Dados!H186),Dados!M186=0),"", ABS(Dados!H186-Dados!M186))</f>
        <v/>
      </c>
      <c r="L181" s="4" t="str">
        <f xml:space="preserve"> IF(OR(ISBLANK(Dados!H186),Dados!M186=0), "",K181/Dados!H186)</f>
        <v/>
      </c>
      <c r="M181" s="4" t="str">
        <f xml:space="preserve"> IF(OR(ISBLANK(Dados!H186),Dados!M186=0),"",(Dados!H186+Dados!M186)/2)</f>
        <v/>
      </c>
      <c r="N181" s="4" t="str">
        <f xml:space="preserve"> IF(OR(ISBLANK(Dados!H186),Dados!M186=0),"",_xlfn.VAR.P(Dados!H186, Dados!M186))</f>
        <v/>
      </c>
      <c r="O181" s="18" t="str">
        <f xml:space="preserve"> IF(OR(ISBLANK(Dados!H186),Dados!M186=0),"",SQRT(N181))</f>
        <v/>
      </c>
      <c r="P181" s="17">
        <f xml:space="preserve"> IF(ISBLANK(Dados!E186), "", ABS(Dados!E186-Dados!O186))</f>
        <v>0</v>
      </c>
      <c r="Q181" s="4">
        <f xml:space="preserve"> IF(ISBLANK(Dados!E186), "", IF(Dados!E186=0, 0, P181/Dados!E186))</f>
        <v>0</v>
      </c>
      <c r="R181" s="4">
        <f>IF(ISBLANK(Dados!E186),"",(Dados!E186+Dados!O186)/2)</f>
        <v>0</v>
      </c>
      <c r="S181" s="4">
        <f xml:space="preserve"> IF(ISBLANK(Dados!E186),"",_xlfn.VAR.P(Dados!E186, Dados!O186))</f>
        <v>0</v>
      </c>
      <c r="T181" s="18">
        <f>IF(ISBLANK(Dados!E186),"",SQRT(S181))</f>
        <v>0</v>
      </c>
      <c r="U181" s="9"/>
      <c r="V181" s="9"/>
      <c r="W181" s="9"/>
      <c r="X181" s="9"/>
      <c r="Y181" s="9"/>
    </row>
    <row r="182" spans="1:25" x14ac:dyDescent="0.25">
      <c r="A182" s="17" t="str">
        <f xml:space="preserve"> IF(ISBLANK(Dados!G187), "", ABS(Dados!G187-Dados!K187))</f>
        <v/>
      </c>
      <c r="B182" s="4" t="str">
        <f xml:space="preserve"> IF(ISBLANK(Dados!G187), "",A182/Dados!G187)</f>
        <v/>
      </c>
      <c r="C182" s="4" t="str">
        <f>IF(ISBLANK(Dados!G187),"",(Dados!G187+Dados!K187)/2)</f>
        <v/>
      </c>
      <c r="D182" s="4" t="str">
        <f xml:space="preserve"> IF(ISBLANK(Dados!G187),"",_xlfn.VAR.P(Dados!G187, Dados!K187))</f>
        <v/>
      </c>
      <c r="E182" s="18" t="str">
        <f>IF(ISBLANK(Dados!G187),"",SQRT(D182))</f>
        <v/>
      </c>
      <c r="F182" s="17" t="str">
        <f xml:space="preserve"> IF(OR(ISBLANK(Dados!I187),Dados!L187=0),"",ABS(Dados!I187-Dados!L187))</f>
        <v/>
      </c>
      <c r="G182" s="4" t="str">
        <f>IF(OR(ISBLANK(Dados!I187),Dados!L187=0),"",F182/Dados!I187)</f>
        <v/>
      </c>
      <c r="H182" s="4" t="str">
        <f>IF(OR(ISBLANK(Dados!I187),Dados!L187=0),"",(Dados!I187+Dados!L187)/2)</f>
        <v/>
      </c>
      <c r="I182" s="4" t="str">
        <f>IF(OR(ISBLANK(Dados!I187),Dados!L187=0),"",_xlfn.VAR.P(Dados!I187, Dados!L187))</f>
        <v/>
      </c>
      <c r="J182" s="18" t="str">
        <f>IF(OR(ISBLANK(Dados!I187),Dados!L187=0),"",SQRT(I182))</f>
        <v/>
      </c>
      <c r="K182" s="17" t="str">
        <f xml:space="preserve"> IF(OR(ISBLANK(Dados!H187),Dados!M187=0),"", ABS(Dados!H187-Dados!M187))</f>
        <v/>
      </c>
      <c r="L182" s="4" t="str">
        <f xml:space="preserve"> IF(OR(ISBLANK(Dados!H187),Dados!M187=0), "",K182/Dados!H187)</f>
        <v/>
      </c>
      <c r="M182" s="4" t="str">
        <f xml:space="preserve"> IF(OR(ISBLANK(Dados!H187),Dados!M187=0),"",(Dados!H187+Dados!M187)/2)</f>
        <v/>
      </c>
      <c r="N182" s="4" t="str">
        <f xml:space="preserve"> IF(OR(ISBLANK(Dados!H187),Dados!M187=0),"",_xlfn.VAR.P(Dados!H187, Dados!M187))</f>
        <v/>
      </c>
      <c r="O182" s="18" t="str">
        <f xml:space="preserve"> IF(OR(ISBLANK(Dados!H187),Dados!M187=0),"",SQRT(N182))</f>
        <v/>
      </c>
      <c r="P182" s="17" t="str">
        <f xml:space="preserve"> IF(ISBLANK(Dados!E187), "", ABS(Dados!E187-Dados!O187))</f>
        <v/>
      </c>
      <c r="Q182" s="4" t="str">
        <f xml:space="preserve"> IF(ISBLANK(Dados!E187), "", IF(Dados!E187=0, 0, P182/Dados!E187))</f>
        <v/>
      </c>
      <c r="R182" s="4" t="str">
        <f>IF(ISBLANK(Dados!E187),"",(Dados!E187+Dados!O187)/2)</f>
        <v/>
      </c>
      <c r="S182" s="4" t="str">
        <f xml:space="preserve"> IF(ISBLANK(Dados!E187),"",_xlfn.VAR.P(Dados!E187, Dados!O187))</f>
        <v/>
      </c>
      <c r="T182" s="18" t="str">
        <f>IF(ISBLANK(Dados!E187),"",SQRT(S182))</f>
        <v/>
      </c>
      <c r="U182" s="9"/>
      <c r="V182" s="9"/>
      <c r="W182" s="9"/>
      <c r="X182" s="9"/>
      <c r="Y182" s="9"/>
    </row>
    <row r="183" spans="1:25" x14ac:dyDescent="0.25">
      <c r="A183" s="17" t="str">
        <f xml:space="preserve"> IF(ISBLANK(Dados!G188), "", ABS(Dados!G188-Dados!K188))</f>
        <v/>
      </c>
      <c r="B183" s="4" t="str">
        <f xml:space="preserve"> IF(ISBLANK(Dados!G188), "",A183/Dados!G188)</f>
        <v/>
      </c>
      <c r="C183" s="4" t="str">
        <f>IF(ISBLANK(Dados!G188),"",(Dados!G188+Dados!K188)/2)</f>
        <v/>
      </c>
      <c r="D183" s="4" t="str">
        <f xml:space="preserve"> IF(ISBLANK(Dados!G188),"",_xlfn.VAR.P(Dados!G188, Dados!K188))</f>
        <v/>
      </c>
      <c r="E183" s="18" t="str">
        <f>IF(ISBLANK(Dados!G188),"",SQRT(D183))</f>
        <v/>
      </c>
      <c r="F183" s="17" t="str">
        <f xml:space="preserve"> IF(OR(ISBLANK(Dados!I188),Dados!L188=0),"",ABS(Dados!I188-Dados!L188))</f>
        <v/>
      </c>
      <c r="G183" s="4" t="str">
        <f>IF(OR(ISBLANK(Dados!I188),Dados!L188=0),"",F183/Dados!I188)</f>
        <v/>
      </c>
      <c r="H183" s="4" t="str">
        <f>IF(OR(ISBLANK(Dados!I188),Dados!L188=0),"",(Dados!I188+Dados!L188)/2)</f>
        <v/>
      </c>
      <c r="I183" s="4" t="str">
        <f>IF(OR(ISBLANK(Dados!I188),Dados!L188=0),"",_xlfn.VAR.P(Dados!I188, Dados!L188))</f>
        <v/>
      </c>
      <c r="J183" s="18" t="str">
        <f>IF(OR(ISBLANK(Dados!I188),Dados!L188=0),"",SQRT(I183))</f>
        <v/>
      </c>
      <c r="K183" s="17" t="str">
        <f xml:space="preserve"> IF(OR(ISBLANK(Dados!H188),Dados!M188=0),"", ABS(Dados!H188-Dados!M188))</f>
        <v/>
      </c>
      <c r="L183" s="4" t="str">
        <f xml:space="preserve"> IF(OR(ISBLANK(Dados!H188),Dados!M188=0), "",K183/Dados!H188)</f>
        <v/>
      </c>
      <c r="M183" s="4" t="str">
        <f xml:space="preserve"> IF(OR(ISBLANK(Dados!H188),Dados!M188=0),"",(Dados!H188+Dados!M188)/2)</f>
        <v/>
      </c>
      <c r="N183" s="4" t="str">
        <f xml:space="preserve"> IF(OR(ISBLANK(Dados!H188),Dados!M188=0),"",_xlfn.VAR.P(Dados!H188, Dados!M188))</f>
        <v/>
      </c>
      <c r="O183" s="18" t="str">
        <f xml:space="preserve"> IF(OR(ISBLANK(Dados!H188),Dados!M188=0),"",SQRT(N183))</f>
        <v/>
      </c>
      <c r="P183" s="17" t="str">
        <f xml:space="preserve"> IF(ISBLANK(Dados!E188), "", ABS(Dados!E188-Dados!O188))</f>
        <v/>
      </c>
      <c r="Q183" s="4" t="str">
        <f xml:space="preserve"> IF(ISBLANK(Dados!E188), "", IF(Dados!E188=0, 0, P183/Dados!E188))</f>
        <v/>
      </c>
      <c r="R183" s="4" t="str">
        <f>IF(ISBLANK(Dados!E188),"",(Dados!E188+Dados!O188)/2)</f>
        <v/>
      </c>
      <c r="S183" s="4" t="str">
        <f xml:space="preserve"> IF(ISBLANK(Dados!E188),"",_xlfn.VAR.P(Dados!E188, Dados!O188))</f>
        <v/>
      </c>
      <c r="T183" s="18" t="str">
        <f>IF(ISBLANK(Dados!E188),"",SQRT(S183))</f>
        <v/>
      </c>
      <c r="U183" s="9"/>
      <c r="V183" s="9"/>
      <c r="W183" s="9"/>
      <c r="X183" s="9"/>
      <c r="Y183" s="9"/>
    </row>
    <row r="184" spans="1:25" x14ac:dyDescent="0.25">
      <c r="A184" s="17" t="str">
        <f xml:space="preserve"> IF(ISBLANK(Dados!G189), "", ABS(Dados!G189-Dados!K189))</f>
        <v/>
      </c>
      <c r="B184" s="4" t="str">
        <f xml:space="preserve"> IF(ISBLANK(Dados!G189), "",A184/Dados!G189)</f>
        <v/>
      </c>
      <c r="C184" s="4" t="str">
        <f>IF(ISBLANK(Dados!G189),"",(Dados!G189+Dados!K189)/2)</f>
        <v/>
      </c>
      <c r="D184" s="4" t="str">
        <f xml:space="preserve"> IF(ISBLANK(Dados!G189),"",_xlfn.VAR.P(Dados!G189, Dados!K189))</f>
        <v/>
      </c>
      <c r="E184" s="18" t="str">
        <f>IF(ISBLANK(Dados!G189),"",SQRT(D184))</f>
        <v/>
      </c>
      <c r="F184" s="17" t="str">
        <f xml:space="preserve"> IF(OR(ISBLANK(Dados!I189),Dados!L189=0),"",ABS(Dados!I189-Dados!L189))</f>
        <v/>
      </c>
      <c r="G184" s="4" t="str">
        <f>IF(OR(ISBLANK(Dados!I189),Dados!L189=0),"",F184/Dados!I189)</f>
        <v/>
      </c>
      <c r="H184" s="4" t="str">
        <f>IF(OR(ISBLANK(Dados!I189),Dados!L189=0),"",(Dados!I189+Dados!L189)/2)</f>
        <v/>
      </c>
      <c r="I184" s="4" t="str">
        <f>IF(OR(ISBLANK(Dados!I189),Dados!L189=0),"",_xlfn.VAR.P(Dados!I189, Dados!L189))</f>
        <v/>
      </c>
      <c r="J184" s="18" t="str">
        <f>IF(OR(ISBLANK(Dados!I189),Dados!L189=0),"",SQRT(I184))</f>
        <v/>
      </c>
      <c r="K184" s="17" t="str">
        <f xml:space="preserve"> IF(OR(ISBLANK(Dados!H189),Dados!M189=0),"", ABS(Dados!H189-Dados!M189))</f>
        <v/>
      </c>
      <c r="L184" s="4" t="str">
        <f xml:space="preserve"> IF(OR(ISBLANK(Dados!H189),Dados!M189=0), "",K184/Dados!H189)</f>
        <v/>
      </c>
      <c r="M184" s="4" t="str">
        <f xml:space="preserve"> IF(OR(ISBLANK(Dados!H189),Dados!M189=0),"",(Dados!H189+Dados!M189)/2)</f>
        <v/>
      </c>
      <c r="N184" s="4" t="str">
        <f xml:space="preserve"> IF(OR(ISBLANK(Dados!H189),Dados!M189=0),"",_xlfn.VAR.P(Dados!H189, Dados!M189))</f>
        <v/>
      </c>
      <c r="O184" s="18" t="str">
        <f xml:space="preserve"> IF(OR(ISBLANK(Dados!H189),Dados!M189=0),"",SQRT(N184))</f>
        <v/>
      </c>
      <c r="P184" s="17" t="str">
        <f xml:space="preserve"> IF(ISBLANK(Dados!E189), "", ABS(Dados!E189-Dados!O189))</f>
        <v/>
      </c>
      <c r="Q184" s="4" t="str">
        <f xml:space="preserve"> IF(ISBLANK(Dados!E189), "", IF(Dados!E189=0, 0, P184/Dados!E189))</f>
        <v/>
      </c>
      <c r="R184" s="4" t="str">
        <f>IF(ISBLANK(Dados!E189),"",(Dados!E189+Dados!O189)/2)</f>
        <v/>
      </c>
      <c r="S184" s="4" t="str">
        <f xml:space="preserve"> IF(ISBLANK(Dados!E189),"",_xlfn.VAR.P(Dados!E189, Dados!O189))</f>
        <v/>
      </c>
      <c r="T184" s="18" t="str">
        <f>IF(ISBLANK(Dados!E189),"",SQRT(S184))</f>
        <v/>
      </c>
      <c r="U184" s="9"/>
      <c r="V184" s="9"/>
      <c r="W184" s="9"/>
      <c r="X184" s="9"/>
      <c r="Y184" s="9"/>
    </row>
    <row r="185" spans="1:25" x14ac:dyDescent="0.25">
      <c r="A185" s="17" t="str">
        <f xml:space="preserve"> IF(ISBLANK(Dados!G190), "", ABS(Dados!G190-Dados!K190))</f>
        <v/>
      </c>
      <c r="B185" s="4" t="str">
        <f xml:space="preserve"> IF(ISBLANK(Dados!G190), "",A185/Dados!G190)</f>
        <v/>
      </c>
      <c r="C185" s="4" t="str">
        <f>IF(ISBLANK(Dados!G190),"",(Dados!G190+Dados!K190)/2)</f>
        <v/>
      </c>
      <c r="D185" s="4" t="str">
        <f xml:space="preserve"> IF(ISBLANK(Dados!G190),"",_xlfn.VAR.P(Dados!G190, Dados!K190))</f>
        <v/>
      </c>
      <c r="E185" s="18" t="str">
        <f>IF(ISBLANK(Dados!G190),"",SQRT(D185))</f>
        <v/>
      </c>
      <c r="F185" s="17" t="str">
        <f xml:space="preserve"> IF(OR(ISBLANK(Dados!I190),Dados!L190=0),"",ABS(Dados!I190-Dados!L190))</f>
        <v/>
      </c>
      <c r="G185" s="4" t="str">
        <f>IF(OR(ISBLANK(Dados!I190),Dados!L190=0),"",F185/Dados!I190)</f>
        <v/>
      </c>
      <c r="H185" s="4" t="str">
        <f>IF(OR(ISBLANK(Dados!I190),Dados!L190=0),"",(Dados!I190+Dados!L190)/2)</f>
        <v/>
      </c>
      <c r="I185" s="4" t="str">
        <f>IF(OR(ISBLANK(Dados!I190),Dados!L190=0),"",_xlfn.VAR.P(Dados!I190, Dados!L190))</f>
        <v/>
      </c>
      <c r="J185" s="18" t="str">
        <f>IF(OR(ISBLANK(Dados!I190),Dados!L190=0),"",SQRT(I185))</f>
        <v/>
      </c>
      <c r="K185" s="17" t="str">
        <f xml:space="preserve"> IF(OR(ISBLANK(Dados!H190),Dados!M190=0),"", ABS(Dados!H190-Dados!M190))</f>
        <v/>
      </c>
      <c r="L185" s="4" t="str">
        <f xml:space="preserve"> IF(OR(ISBLANK(Dados!H190),Dados!M190=0), "",K185/Dados!H190)</f>
        <v/>
      </c>
      <c r="M185" s="4" t="str">
        <f xml:space="preserve"> IF(OR(ISBLANK(Dados!H190),Dados!M190=0),"",(Dados!H190+Dados!M190)/2)</f>
        <v/>
      </c>
      <c r="N185" s="4" t="str">
        <f xml:space="preserve"> IF(OR(ISBLANK(Dados!H190),Dados!M190=0),"",_xlfn.VAR.P(Dados!H190, Dados!M190))</f>
        <v/>
      </c>
      <c r="O185" s="18" t="str">
        <f xml:space="preserve"> IF(OR(ISBLANK(Dados!H190),Dados!M190=0),"",SQRT(N185))</f>
        <v/>
      </c>
      <c r="P185" s="17" t="str">
        <f xml:space="preserve"> IF(ISBLANK(Dados!E190), "", ABS(Dados!E190-Dados!O190))</f>
        <v/>
      </c>
      <c r="Q185" s="4" t="str">
        <f xml:space="preserve"> IF(ISBLANK(Dados!E190), "", IF(Dados!E190=0, 0, P185/Dados!E190))</f>
        <v/>
      </c>
      <c r="R185" s="4" t="str">
        <f>IF(ISBLANK(Dados!E190),"",(Dados!E190+Dados!O190)/2)</f>
        <v/>
      </c>
      <c r="S185" s="4" t="str">
        <f xml:space="preserve"> IF(ISBLANK(Dados!E190),"",_xlfn.VAR.P(Dados!E190, Dados!O190))</f>
        <v/>
      </c>
      <c r="T185" s="18" t="str">
        <f>IF(ISBLANK(Dados!E190),"",SQRT(S185))</f>
        <v/>
      </c>
      <c r="U185" s="9"/>
      <c r="V185" s="9"/>
      <c r="W185" s="9"/>
      <c r="X185" s="9"/>
      <c r="Y185" s="9"/>
    </row>
    <row r="186" spans="1:25" x14ac:dyDescent="0.25">
      <c r="A186" s="17">
        <f xml:space="preserve"> IF(ISBLANK(Dados!G191), "", ABS(Dados!G191-Dados!K191))</f>
        <v>2.6000000000000014</v>
      </c>
      <c r="B186" s="4">
        <f xml:space="preserve"> IF(ISBLANK(Dados!G191), "",A186/Dados!G191)</f>
        <v>0.11016949152542378</v>
      </c>
      <c r="C186" s="4">
        <f>IF(ISBLANK(Dados!G191),"",(Dados!G191+Dados!K191)/2)</f>
        <v>22.3</v>
      </c>
      <c r="D186" s="4">
        <f xml:space="preserve"> IF(ISBLANK(Dados!G191),"",_xlfn.VAR.P(Dados!G191, Dados!K191))</f>
        <v>1.6900000000000019</v>
      </c>
      <c r="E186" s="18">
        <f>IF(ISBLANK(Dados!G191),"",SQRT(D186))</f>
        <v>1.3000000000000007</v>
      </c>
      <c r="F186" s="17">
        <f xml:space="preserve"> IF(OR(ISBLANK(Dados!I191),Dados!L191=0),"",ABS(Dados!I191-Dados!L191))</f>
        <v>12</v>
      </c>
      <c r="G186" s="4">
        <f>IF(OR(ISBLANK(Dados!I191),Dados!L191=0),"",F186/Dados!I191)</f>
        <v>0.14634146341463414</v>
      </c>
      <c r="H186" s="4">
        <f>IF(OR(ISBLANK(Dados!I191),Dados!L191=0),"",(Dados!I191+Dados!L191)/2)</f>
        <v>88</v>
      </c>
      <c r="I186" s="4">
        <f>IF(OR(ISBLANK(Dados!I191),Dados!L191=0),"",_xlfn.VAR.P(Dados!I191, Dados!L191))</f>
        <v>36</v>
      </c>
      <c r="J186" s="18">
        <f>IF(OR(ISBLANK(Dados!I191),Dados!L191=0),"",SQRT(I186))</f>
        <v>6</v>
      </c>
      <c r="K186" s="17">
        <f xml:space="preserve"> IF(OR(ISBLANK(Dados!H191),Dados!M191=0),"", ABS(Dados!H191-Dados!M191))</f>
        <v>1139.3</v>
      </c>
      <c r="L186" s="4">
        <f xml:space="preserve"> IF(OR(ISBLANK(Dados!H191),Dados!M191=0), "",K186/Dados!H191)</f>
        <v>1.1221313897370235</v>
      </c>
      <c r="M186" s="4">
        <f xml:space="preserve"> IF(OR(ISBLANK(Dados!H191),Dados!M191=0),"",(Dados!H191+Dados!M191)/2)</f>
        <v>445.65</v>
      </c>
      <c r="N186" s="4">
        <f xml:space="preserve"> IF(OR(ISBLANK(Dados!H191),Dados!M191=0),"",_xlfn.VAR.P(Dados!H191, Dados!M191))</f>
        <v>324501.12249999994</v>
      </c>
      <c r="O186" s="18">
        <f xml:space="preserve"> IF(OR(ISBLANK(Dados!H191),Dados!M191=0),"",SQRT(N186))</f>
        <v>569.65</v>
      </c>
      <c r="P186" s="17">
        <f xml:space="preserve"> IF(ISBLANK(Dados!E191), "", ABS(Dados!E191-Dados!O191))</f>
        <v>0</v>
      </c>
      <c r="Q186" s="4">
        <f xml:space="preserve"> IF(ISBLANK(Dados!E191), "", IF(Dados!E191=0, 0, P186/Dados!E191))</f>
        <v>0</v>
      </c>
      <c r="R186" s="4">
        <f>IF(ISBLANK(Dados!E191),"",(Dados!E191+Dados!O191)/2)</f>
        <v>0</v>
      </c>
      <c r="S186" s="4">
        <f xml:space="preserve"> IF(ISBLANK(Dados!E191),"",_xlfn.VAR.P(Dados!E191, Dados!O191))</f>
        <v>0</v>
      </c>
      <c r="T186" s="18">
        <f>IF(ISBLANK(Dados!E191),"",SQRT(S186))</f>
        <v>0</v>
      </c>
      <c r="U186" s="9"/>
      <c r="V186" s="9"/>
      <c r="W186" s="9"/>
      <c r="X186" s="9"/>
      <c r="Y186" s="9"/>
    </row>
    <row r="187" spans="1:25" x14ac:dyDescent="0.25">
      <c r="A187" s="17">
        <f xml:space="preserve"> IF(ISBLANK(Dados!G192), "", ABS(Dados!G192-Dados!K192))</f>
        <v>2.6000000000000014</v>
      </c>
      <c r="B187" s="4">
        <f xml:space="preserve"> IF(ISBLANK(Dados!G192), "",A187/Dados!G192)</f>
        <v>0.11016949152542378</v>
      </c>
      <c r="C187" s="4">
        <f>IF(ISBLANK(Dados!G192),"",(Dados!G192+Dados!K192)/2)</f>
        <v>22.3</v>
      </c>
      <c r="D187" s="4">
        <f xml:space="preserve"> IF(ISBLANK(Dados!G192),"",_xlfn.VAR.P(Dados!G192, Dados!K192))</f>
        <v>1.6900000000000019</v>
      </c>
      <c r="E187" s="18">
        <f>IF(ISBLANK(Dados!G192),"",SQRT(D187))</f>
        <v>1.3000000000000007</v>
      </c>
      <c r="F187" s="17">
        <f xml:space="preserve"> IF(OR(ISBLANK(Dados!I192),Dados!L192=0),"",ABS(Dados!I192-Dados!L192))</f>
        <v>13</v>
      </c>
      <c r="G187" s="4">
        <f>IF(OR(ISBLANK(Dados!I192),Dados!L192=0),"",F187/Dados!I192)</f>
        <v>0.16049382716049382</v>
      </c>
      <c r="H187" s="4">
        <f>IF(OR(ISBLANK(Dados!I192),Dados!L192=0),"",(Dados!I192+Dados!L192)/2)</f>
        <v>87.5</v>
      </c>
      <c r="I187" s="4">
        <f>IF(OR(ISBLANK(Dados!I192),Dados!L192=0),"",_xlfn.VAR.P(Dados!I192, Dados!L192))</f>
        <v>42.25</v>
      </c>
      <c r="J187" s="18">
        <f>IF(OR(ISBLANK(Dados!I192),Dados!L192=0),"",SQRT(I187))</f>
        <v>6.5</v>
      </c>
      <c r="K187" s="17">
        <f xml:space="preserve"> IF(OR(ISBLANK(Dados!H192),Dados!M192=0),"", ABS(Dados!H192-Dados!M192))</f>
        <v>1139.3</v>
      </c>
      <c r="L187" s="4">
        <f xml:space="preserve"> IF(OR(ISBLANK(Dados!H192),Dados!M192=0), "",K187/Dados!H192)</f>
        <v>1.1221313897370235</v>
      </c>
      <c r="M187" s="4">
        <f xml:space="preserve"> IF(OR(ISBLANK(Dados!H192),Dados!M192=0),"",(Dados!H192+Dados!M192)/2)</f>
        <v>445.65</v>
      </c>
      <c r="N187" s="4">
        <f xml:space="preserve"> IF(OR(ISBLANK(Dados!H192),Dados!M192=0),"",_xlfn.VAR.P(Dados!H192, Dados!M192))</f>
        <v>324501.12249999994</v>
      </c>
      <c r="O187" s="18">
        <f xml:space="preserve"> IF(OR(ISBLANK(Dados!H192),Dados!M192=0),"",SQRT(N187))</f>
        <v>569.65</v>
      </c>
      <c r="P187" s="17">
        <f xml:space="preserve"> IF(ISBLANK(Dados!E192), "", ABS(Dados!E192-Dados!O192))</f>
        <v>0</v>
      </c>
      <c r="Q187" s="4">
        <f xml:space="preserve"> IF(ISBLANK(Dados!E192), "", IF(Dados!E192=0, 0, P187/Dados!E192))</f>
        <v>0</v>
      </c>
      <c r="R187" s="4">
        <f>IF(ISBLANK(Dados!E192),"",(Dados!E192+Dados!O192)/2)</f>
        <v>0</v>
      </c>
      <c r="S187" s="4">
        <f xml:space="preserve"> IF(ISBLANK(Dados!E192),"",_xlfn.VAR.P(Dados!E192, Dados!O192))</f>
        <v>0</v>
      </c>
      <c r="T187" s="18">
        <f>IF(ISBLANK(Dados!E192),"",SQRT(S187))</f>
        <v>0</v>
      </c>
      <c r="U187" s="9"/>
      <c r="V187" s="9"/>
      <c r="W187" s="9"/>
      <c r="X187" s="9"/>
      <c r="Y187" s="9"/>
    </row>
    <row r="188" spans="1:25" x14ac:dyDescent="0.25">
      <c r="A188" s="17" t="str">
        <f xml:space="preserve"> IF(ISBLANK(Dados!G193), "", ABS(Dados!G193-Dados!K193))</f>
        <v/>
      </c>
      <c r="B188" s="4" t="str">
        <f xml:space="preserve"> IF(ISBLANK(Dados!G193), "",A188/Dados!G193)</f>
        <v/>
      </c>
      <c r="C188" s="4" t="str">
        <f>IF(ISBLANK(Dados!G193),"",(Dados!G193+Dados!K193)/2)</f>
        <v/>
      </c>
      <c r="D188" s="4" t="str">
        <f xml:space="preserve"> IF(ISBLANK(Dados!G193),"",_xlfn.VAR.P(Dados!G193, Dados!K193))</f>
        <v/>
      </c>
      <c r="E188" s="18" t="str">
        <f>IF(ISBLANK(Dados!G193),"",SQRT(D188))</f>
        <v/>
      </c>
      <c r="F188" s="17" t="str">
        <f xml:space="preserve"> IF(OR(ISBLANK(Dados!I193),Dados!L193=0),"",ABS(Dados!I193-Dados!L193))</f>
        <v/>
      </c>
      <c r="G188" s="4" t="str">
        <f>IF(OR(ISBLANK(Dados!I193),Dados!L193=0),"",F188/Dados!I193)</f>
        <v/>
      </c>
      <c r="H188" s="4" t="str">
        <f>IF(OR(ISBLANK(Dados!I193),Dados!L193=0),"",(Dados!I193+Dados!L193)/2)</f>
        <v/>
      </c>
      <c r="I188" s="4" t="str">
        <f>IF(OR(ISBLANK(Dados!I193),Dados!L193=0),"",_xlfn.VAR.P(Dados!I193, Dados!L193))</f>
        <v/>
      </c>
      <c r="J188" s="18" t="str">
        <f>IF(OR(ISBLANK(Dados!I193),Dados!L193=0),"",SQRT(I188))</f>
        <v/>
      </c>
      <c r="K188" s="17" t="str">
        <f xml:space="preserve"> IF(OR(ISBLANK(Dados!H193),Dados!M193=0),"", ABS(Dados!H193-Dados!M193))</f>
        <v/>
      </c>
      <c r="L188" s="4" t="str">
        <f xml:space="preserve"> IF(OR(ISBLANK(Dados!H193),Dados!M193=0), "",K188/Dados!H193)</f>
        <v/>
      </c>
      <c r="M188" s="4" t="str">
        <f xml:space="preserve"> IF(OR(ISBLANK(Dados!H193),Dados!M193=0),"",(Dados!H193+Dados!M193)/2)</f>
        <v/>
      </c>
      <c r="N188" s="4" t="str">
        <f xml:space="preserve"> IF(OR(ISBLANK(Dados!H193),Dados!M193=0),"",_xlfn.VAR.P(Dados!H193, Dados!M193))</f>
        <v/>
      </c>
      <c r="O188" s="18" t="str">
        <f xml:space="preserve"> IF(OR(ISBLANK(Dados!H193),Dados!M193=0),"",SQRT(N188))</f>
        <v/>
      </c>
      <c r="P188" s="17" t="str">
        <f xml:space="preserve"> IF(ISBLANK(Dados!E193), "", ABS(Dados!E193-Dados!O193))</f>
        <v/>
      </c>
      <c r="Q188" s="4" t="str">
        <f xml:space="preserve"> IF(ISBLANK(Dados!E193), "", IF(Dados!E193=0, 0, P188/Dados!E193))</f>
        <v/>
      </c>
      <c r="R188" s="4" t="str">
        <f>IF(ISBLANK(Dados!E193),"",(Dados!E193+Dados!O193)/2)</f>
        <v/>
      </c>
      <c r="S188" s="4" t="str">
        <f xml:space="preserve"> IF(ISBLANK(Dados!E193),"",_xlfn.VAR.P(Dados!E193, Dados!O193))</f>
        <v/>
      </c>
      <c r="T188" s="18" t="str">
        <f>IF(ISBLANK(Dados!E193),"",SQRT(S188))</f>
        <v/>
      </c>
      <c r="U188" s="9"/>
      <c r="V188" s="9"/>
      <c r="W188" s="9"/>
      <c r="X188" s="9"/>
      <c r="Y188" s="9"/>
    </row>
    <row r="189" spans="1:25" x14ac:dyDescent="0.25">
      <c r="A189" s="17" t="str">
        <f xml:space="preserve"> IF(ISBLANK(Dados!G194), "", ABS(Dados!G194-Dados!K194))</f>
        <v/>
      </c>
      <c r="B189" s="4" t="str">
        <f xml:space="preserve"> IF(ISBLANK(Dados!G194), "",A189/Dados!G194)</f>
        <v/>
      </c>
      <c r="C189" s="4" t="str">
        <f>IF(ISBLANK(Dados!G194),"",(Dados!G194+Dados!K194)/2)</f>
        <v/>
      </c>
      <c r="D189" s="4" t="str">
        <f xml:space="preserve"> IF(ISBLANK(Dados!G194),"",_xlfn.VAR.P(Dados!G194, Dados!K194))</f>
        <v/>
      </c>
      <c r="E189" s="18" t="str">
        <f>IF(ISBLANK(Dados!G194),"",SQRT(D189))</f>
        <v/>
      </c>
      <c r="F189" s="17" t="str">
        <f xml:space="preserve"> IF(OR(ISBLANK(Dados!I194),Dados!L194=0),"",ABS(Dados!I194-Dados!L194))</f>
        <v/>
      </c>
      <c r="G189" s="4" t="str">
        <f>IF(OR(ISBLANK(Dados!I194),Dados!L194=0),"",F189/Dados!I194)</f>
        <v/>
      </c>
      <c r="H189" s="4" t="str">
        <f>IF(OR(ISBLANK(Dados!I194),Dados!L194=0),"",(Dados!I194+Dados!L194)/2)</f>
        <v/>
      </c>
      <c r="I189" s="4" t="str">
        <f>IF(OR(ISBLANK(Dados!I194),Dados!L194=0),"",_xlfn.VAR.P(Dados!I194, Dados!L194))</f>
        <v/>
      </c>
      <c r="J189" s="18" t="str">
        <f>IF(OR(ISBLANK(Dados!I194),Dados!L194=0),"",SQRT(I189))</f>
        <v/>
      </c>
      <c r="K189" s="17" t="str">
        <f xml:space="preserve"> IF(OR(ISBLANK(Dados!H194),Dados!M194=0),"", ABS(Dados!H194-Dados!M194))</f>
        <v/>
      </c>
      <c r="L189" s="4" t="str">
        <f xml:space="preserve"> IF(OR(ISBLANK(Dados!H194),Dados!M194=0), "",K189/Dados!H194)</f>
        <v/>
      </c>
      <c r="M189" s="4" t="str">
        <f xml:space="preserve"> IF(OR(ISBLANK(Dados!H194),Dados!M194=0),"",(Dados!H194+Dados!M194)/2)</f>
        <v/>
      </c>
      <c r="N189" s="4" t="str">
        <f xml:space="preserve"> IF(OR(ISBLANK(Dados!H194),Dados!M194=0),"",_xlfn.VAR.P(Dados!H194, Dados!M194))</f>
        <v/>
      </c>
      <c r="O189" s="18" t="str">
        <f xml:space="preserve"> IF(OR(ISBLANK(Dados!H194),Dados!M194=0),"",SQRT(N189))</f>
        <v/>
      </c>
      <c r="P189" s="17" t="str">
        <f xml:space="preserve"> IF(ISBLANK(Dados!E194), "", ABS(Dados!E194-Dados!O194))</f>
        <v/>
      </c>
      <c r="Q189" s="4" t="str">
        <f xml:space="preserve"> IF(ISBLANK(Dados!E194), "", IF(Dados!E194=0, 0, P189/Dados!E194))</f>
        <v/>
      </c>
      <c r="R189" s="4" t="str">
        <f>IF(ISBLANK(Dados!E194),"",(Dados!E194+Dados!O194)/2)</f>
        <v/>
      </c>
      <c r="S189" s="4" t="str">
        <f xml:space="preserve"> IF(ISBLANK(Dados!E194),"",_xlfn.VAR.P(Dados!E194, Dados!O194))</f>
        <v/>
      </c>
      <c r="T189" s="18" t="str">
        <f>IF(ISBLANK(Dados!E194),"",SQRT(S189))</f>
        <v/>
      </c>
      <c r="U189" s="9"/>
      <c r="V189" s="9"/>
      <c r="W189" s="9"/>
      <c r="X189" s="9"/>
      <c r="Y189" s="9"/>
    </row>
    <row r="190" spans="1:25" x14ac:dyDescent="0.25">
      <c r="A190" s="17" t="str">
        <f xml:space="preserve"> IF(ISBLANK(Dados!G195), "", ABS(Dados!G195-Dados!K195))</f>
        <v/>
      </c>
      <c r="B190" s="4" t="str">
        <f xml:space="preserve"> IF(ISBLANK(Dados!G195), "",A190/Dados!G195)</f>
        <v/>
      </c>
      <c r="C190" s="4" t="str">
        <f>IF(ISBLANK(Dados!G195),"",(Dados!G195+Dados!K195)/2)</f>
        <v/>
      </c>
      <c r="D190" s="4" t="str">
        <f xml:space="preserve"> IF(ISBLANK(Dados!G195),"",_xlfn.VAR.P(Dados!G195, Dados!K195))</f>
        <v/>
      </c>
      <c r="E190" s="18" t="str">
        <f>IF(ISBLANK(Dados!G195),"",SQRT(D190))</f>
        <v/>
      </c>
      <c r="F190" s="17" t="str">
        <f xml:space="preserve"> IF(OR(ISBLANK(Dados!I195),Dados!L195=0),"",ABS(Dados!I195-Dados!L195))</f>
        <v/>
      </c>
      <c r="G190" s="4" t="str">
        <f>IF(OR(ISBLANK(Dados!I195),Dados!L195=0),"",F190/Dados!I195)</f>
        <v/>
      </c>
      <c r="H190" s="4" t="str">
        <f>IF(OR(ISBLANK(Dados!I195),Dados!L195=0),"",(Dados!I195+Dados!L195)/2)</f>
        <v/>
      </c>
      <c r="I190" s="4" t="str">
        <f>IF(OR(ISBLANK(Dados!I195),Dados!L195=0),"",_xlfn.VAR.P(Dados!I195, Dados!L195))</f>
        <v/>
      </c>
      <c r="J190" s="18" t="str">
        <f>IF(OR(ISBLANK(Dados!I195),Dados!L195=0),"",SQRT(I190))</f>
        <v/>
      </c>
      <c r="K190" s="17" t="str">
        <f xml:space="preserve"> IF(OR(ISBLANK(Dados!H195),Dados!M195=0),"", ABS(Dados!H195-Dados!M195))</f>
        <v/>
      </c>
      <c r="L190" s="4" t="str">
        <f xml:space="preserve"> IF(OR(ISBLANK(Dados!H195),Dados!M195=0), "",K190/Dados!H195)</f>
        <v/>
      </c>
      <c r="M190" s="4" t="str">
        <f xml:space="preserve"> IF(OR(ISBLANK(Dados!H195),Dados!M195=0),"",(Dados!H195+Dados!M195)/2)</f>
        <v/>
      </c>
      <c r="N190" s="4" t="str">
        <f xml:space="preserve"> IF(OR(ISBLANK(Dados!H195),Dados!M195=0),"",_xlfn.VAR.P(Dados!H195, Dados!M195))</f>
        <v/>
      </c>
      <c r="O190" s="18" t="str">
        <f xml:space="preserve"> IF(OR(ISBLANK(Dados!H195),Dados!M195=0),"",SQRT(N190))</f>
        <v/>
      </c>
      <c r="P190" s="17" t="str">
        <f xml:space="preserve"> IF(ISBLANK(Dados!E195), "", ABS(Dados!E195-Dados!O195))</f>
        <v/>
      </c>
      <c r="Q190" s="4" t="str">
        <f xml:space="preserve"> IF(ISBLANK(Dados!E195), "", IF(Dados!E195=0, 0, P190/Dados!E195))</f>
        <v/>
      </c>
      <c r="R190" s="4" t="str">
        <f>IF(ISBLANK(Dados!E195),"",(Dados!E195+Dados!O195)/2)</f>
        <v/>
      </c>
      <c r="S190" s="4" t="str">
        <f xml:space="preserve"> IF(ISBLANK(Dados!E195),"",_xlfn.VAR.P(Dados!E195, Dados!O195))</f>
        <v/>
      </c>
      <c r="T190" s="18" t="str">
        <f>IF(ISBLANK(Dados!E195),"",SQRT(S190))</f>
        <v/>
      </c>
      <c r="U190" s="9"/>
      <c r="V190" s="9"/>
      <c r="W190" s="9"/>
      <c r="X190" s="9"/>
      <c r="Y190" s="9"/>
    </row>
    <row r="191" spans="1:25" x14ac:dyDescent="0.25">
      <c r="A191" s="17">
        <f xml:space="preserve"> IF(ISBLANK(Dados!G196), "", ABS(Dados!G196-Dados!K196))</f>
        <v>1.1999999999999993</v>
      </c>
      <c r="B191" s="4">
        <f xml:space="preserve"> IF(ISBLANK(Dados!G196), "",A191/Dados!G196)</f>
        <v>5.4054054054054022E-2</v>
      </c>
      <c r="C191" s="4">
        <f>IF(ISBLANK(Dados!G196),"",(Dados!G196+Dados!K196)/2)</f>
        <v>21.6</v>
      </c>
      <c r="D191" s="4">
        <f xml:space="preserve"> IF(ISBLANK(Dados!G196),"",_xlfn.VAR.P(Dados!G196, Dados!K196))</f>
        <v>0.35999999999999954</v>
      </c>
      <c r="E191" s="18">
        <f>IF(ISBLANK(Dados!G196),"",SQRT(D191))</f>
        <v>0.59999999999999964</v>
      </c>
      <c r="F191" s="17">
        <f xml:space="preserve"> IF(OR(ISBLANK(Dados!I196),Dados!L196=0),"",ABS(Dados!I196-Dados!L196))</f>
        <v>13</v>
      </c>
      <c r="G191" s="4">
        <f>IF(OR(ISBLANK(Dados!I196),Dados!L196=0),"",F191/Dados!I196)</f>
        <v>0.16049382716049382</v>
      </c>
      <c r="H191" s="4">
        <f>IF(OR(ISBLANK(Dados!I196),Dados!L196=0),"",(Dados!I196+Dados!L196)/2)</f>
        <v>87.5</v>
      </c>
      <c r="I191" s="4">
        <f>IF(OR(ISBLANK(Dados!I196),Dados!L196=0),"",_xlfn.VAR.P(Dados!I196, Dados!L196))</f>
        <v>42.25</v>
      </c>
      <c r="J191" s="18">
        <f>IF(OR(ISBLANK(Dados!I196),Dados!L196=0),"",SQRT(I191))</f>
        <v>6.5</v>
      </c>
      <c r="K191" s="17" t="str">
        <f xml:space="preserve"> IF(OR(ISBLANK(Dados!H196),Dados!M196=0),"", ABS(Dados!H196-Dados!M196))</f>
        <v/>
      </c>
      <c r="L191" s="4" t="str">
        <f xml:space="preserve"> IF(OR(ISBLANK(Dados!H196),Dados!M196=0), "",K191/Dados!H196)</f>
        <v/>
      </c>
      <c r="M191" s="4" t="str">
        <f xml:space="preserve"> IF(OR(ISBLANK(Dados!H196),Dados!M196=0),"",(Dados!H196+Dados!M196)/2)</f>
        <v/>
      </c>
      <c r="N191" s="4" t="str">
        <f xml:space="preserve"> IF(OR(ISBLANK(Dados!H196),Dados!M196=0),"",_xlfn.VAR.P(Dados!H196, Dados!M196))</f>
        <v/>
      </c>
      <c r="O191" s="18" t="str">
        <f xml:space="preserve"> IF(OR(ISBLANK(Dados!H196),Dados!M196=0),"",SQRT(N191))</f>
        <v/>
      </c>
      <c r="P191" s="17">
        <f xml:space="preserve"> IF(ISBLANK(Dados!E196), "", ABS(Dados!E196-Dados!O196))</f>
        <v>0.2</v>
      </c>
      <c r="Q191" s="4">
        <f xml:space="preserve"> IF(ISBLANK(Dados!E196), "", IF(Dados!E196=0, 0, P191/Dados!E196))</f>
        <v>1</v>
      </c>
      <c r="R191" s="4">
        <f>IF(ISBLANK(Dados!E196),"",(Dados!E196+Dados!O196)/2)</f>
        <v>0.1</v>
      </c>
      <c r="S191" s="4">
        <f xml:space="preserve"> IF(ISBLANK(Dados!E196),"",_xlfn.VAR.P(Dados!E196, Dados!O196))</f>
        <v>1.0000000000000002E-2</v>
      </c>
      <c r="T191" s="18">
        <f>IF(ISBLANK(Dados!E196),"",SQRT(S191))</f>
        <v>0.1</v>
      </c>
      <c r="U191" s="9"/>
      <c r="V191" s="9"/>
      <c r="W191" s="9"/>
      <c r="X191" s="9"/>
      <c r="Y191" s="9"/>
    </row>
    <row r="192" spans="1:25" x14ac:dyDescent="0.25">
      <c r="A192" s="17">
        <f xml:space="preserve"> IF(ISBLANK(Dados!G197), "", ABS(Dados!G197-Dados!K197))</f>
        <v>3</v>
      </c>
      <c r="B192" s="4">
        <f xml:space="preserve"> IF(ISBLANK(Dados!G197), "",A192/Dados!G197)</f>
        <v>0.13043478260869565</v>
      </c>
      <c r="C192" s="4">
        <f>IF(ISBLANK(Dados!G197),"",(Dados!G197+Dados!K197)/2)</f>
        <v>21.5</v>
      </c>
      <c r="D192" s="4">
        <f xml:space="preserve"> IF(ISBLANK(Dados!G197),"",_xlfn.VAR.P(Dados!G197, Dados!K197))</f>
        <v>2.25</v>
      </c>
      <c r="E192" s="18">
        <f>IF(ISBLANK(Dados!G197),"",SQRT(D192))</f>
        <v>1.5</v>
      </c>
      <c r="F192" s="17">
        <f xml:space="preserve"> IF(OR(ISBLANK(Dados!I197),Dados!L197=0),"",ABS(Dados!I197-Dados!L197))</f>
        <v>7</v>
      </c>
      <c r="G192" s="4">
        <f>IF(OR(ISBLANK(Dados!I197),Dados!L197=0),"",F192/Dados!I197)</f>
        <v>8.1395348837209308E-2</v>
      </c>
      <c r="H192" s="4">
        <f>IF(OR(ISBLANK(Dados!I197),Dados!L197=0),"",(Dados!I197+Dados!L197)/2)</f>
        <v>89.5</v>
      </c>
      <c r="I192" s="4">
        <f>IF(OR(ISBLANK(Dados!I197),Dados!L197=0),"",_xlfn.VAR.P(Dados!I197, Dados!L197))</f>
        <v>12.25</v>
      </c>
      <c r="J192" s="18">
        <f>IF(OR(ISBLANK(Dados!I197),Dados!L197=0),"",SQRT(I192))</f>
        <v>3.5</v>
      </c>
      <c r="K192" s="17" t="str">
        <f xml:space="preserve"> IF(OR(ISBLANK(Dados!H197),Dados!M197=0),"", ABS(Dados!H197-Dados!M197))</f>
        <v/>
      </c>
      <c r="L192" s="4" t="str">
        <f xml:space="preserve"> IF(OR(ISBLANK(Dados!H197),Dados!M197=0), "",K192/Dados!H197)</f>
        <v/>
      </c>
      <c r="M192" s="4" t="str">
        <f xml:space="preserve"> IF(OR(ISBLANK(Dados!H197),Dados!M197=0),"",(Dados!H197+Dados!M197)/2)</f>
        <v/>
      </c>
      <c r="N192" s="4" t="str">
        <f xml:space="preserve"> IF(OR(ISBLANK(Dados!H197),Dados!M197=0),"",_xlfn.VAR.P(Dados!H197, Dados!M197))</f>
        <v/>
      </c>
      <c r="O192" s="18" t="str">
        <f xml:space="preserve"> IF(OR(ISBLANK(Dados!H197),Dados!M197=0),"",SQRT(N192))</f>
        <v/>
      </c>
      <c r="P192" s="17">
        <f xml:space="preserve"> IF(ISBLANK(Dados!E197), "", ABS(Dados!E197-Dados!O197))</f>
        <v>0</v>
      </c>
      <c r="Q192" s="4">
        <f xml:space="preserve"> IF(ISBLANK(Dados!E197), "", IF(Dados!E197=0, 0, P192/Dados!E197))</f>
        <v>0</v>
      </c>
      <c r="R192" s="4">
        <f>IF(ISBLANK(Dados!E197),"",(Dados!E197+Dados!O197)/2)</f>
        <v>0</v>
      </c>
      <c r="S192" s="4">
        <f xml:space="preserve"> IF(ISBLANK(Dados!E197),"",_xlfn.VAR.P(Dados!E197, Dados!O197))</f>
        <v>0</v>
      </c>
      <c r="T192" s="18">
        <f>IF(ISBLANK(Dados!E197),"",SQRT(S192))</f>
        <v>0</v>
      </c>
      <c r="U192" s="9"/>
      <c r="V192" s="9"/>
      <c r="W192" s="9"/>
      <c r="X192" s="9"/>
      <c r="Y192" s="9"/>
    </row>
    <row r="193" spans="1:25" x14ac:dyDescent="0.25">
      <c r="A193" s="17" t="str">
        <f xml:space="preserve"> IF(ISBLANK(Dados!G198), "", ABS(Dados!G198-Dados!K198))</f>
        <v/>
      </c>
      <c r="B193" s="4" t="str">
        <f xml:space="preserve"> IF(ISBLANK(Dados!G198), "",A193/Dados!G198)</f>
        <v/>
      </c>
      <c r="C193" s="4" t="str">
        <f>IF(ISBLANK(Dados!G198),"",(Dados!G198+Dados!K198)/2)</f>
        <v/>
      </c>
      <c r="D193" s="4" t="str">
        <f xml:space="preserve"> IF(ISBLANK(Dados!G198),"",_xlfn.VAR.P(Dados!G198, Dados!K198))</f>
        <v/>
      </c>
      <c r="E193" s="18" t="str">
        <f>IF(ISBLANK(Dados!G198),"",SQRT(D193))</f>
        <v/>
      </c>
      <c r="F193" s="17" t="str">
        <f xml:space="preserve"> IF(OR(ISBLANK(Dados!I198),Dados!L198=0),"",ABS(Dados!I198-Dados!L198))</f>
        <v/>
      </c>
      <c r="G193" s="4" t="str">
        <f>IF(OR(ISBLANK(Dados!I198),Dados!L198=0),"",F193/Dados!I198)</f>
        <v/>
      </c>
      <c r="H193" s="4" t="str">
        <f>IF(OR(ISBLANK(Dados!I198),Dados!L198=0),"",(Dados!I198+Dados!L198)/2)</f>
        <v/>
      </c>
      <c r="I193" s="4" t="str">
        <f>IF(OR(ISBLANK(Dados!I198),Dados!L198=0),"",_xlfn.VAR.P(Dados!I198, Dados!L198))</f>
        <v/>
      </c>
      <c r="J193" s="18" t="str">
        <f>IF(OR(ISBLANK(Dados!I198),Dados!L198=0),"",SQRT(I193))</f>
        <v/>
      </c>
      <c r="K193" s="17" t="str">
        <f xml:space="preserve"> IF(OR(ISBLANK(Dados!H198),Dados!M198=0),"", ABS(Dados!H198-Dados!M198))</f>
        <v/>
      </c>
      <c r="L193" s="4" t="str">
        <f xml:space="preserve"> IF(OR(ISBLANK(Dados!H198),Dados!M198=0), "",K193/Dados!H198)</f>
        <v/>
      </c>
      <c r="M193" s="4" t="str">
        <f xml:space="preserve"> IF(OR(ISBLANK(Dados!H198),Dados!M198=0),"",(Dados!H198+Dados!M198)/2)</f>
        <v/>
      </c>
      <c r="N193" s="4" t="str">
        <f xml:space="preserve"> IF(OR(ISBLANK(Dados!H198),Dados!M198=0),"",_xlfn.VAR.P(Dados!H198, Dados!M198))</f>
        <v/>
      </c>
      <c r="O193" s="18" t="str">
        <f xml:space="preserve"> IF(OR(ISBLANK(Dados!H198),Dados!M198=0),"",SQRT(N193))</f>
        <v/>
      </c>
      <c r="P193" s="17" t="str">
        <f xml:space="preserve"> IF(ISBLANK(Dados!E198), "", ABS(Dados!E198-Dados!O198))</f>
        <v/>
      </c>
      <c r="Q193" s="4" t="str">
        <f xml:space="preserve"> IF(ISBLANK(Dados!E198), "", IF(Dados!E198=0, 0, P193/Dados!E198))</f>
        <v/>
      </c>
      <c r="R193" s="4" t="str">
        <f>IF(ISBLANK(Dados!E198),"",(Dados!E198+Dados!O198)/2)</f>
        <v/>
      </c>
      <c r="S193" s="4" t="str">
        <f xml:space="preserve"> IF(ISBLANK(Dados!E198),"",_xlfn.VAR.P(Dados!E198, Dados!O198))</f>
        <v/>
      </c>
      <c r="T193" s="18" t="str">
        <f>IF(ISBLANK(Dados!E198),"",SQRT(S193))</f>
        <v/>
      </c>
      <c r="U193" s="9"/>
      <c r="V193" s="9"/>
      <c r="W193" s="9"/>
      <c r="X193" s="9"/>
      <c r="Y193" s="9"/>
    </row>
    <row r="194" spans="1:25" x14ac:dyDescent="0.25">
      <c r="A194" s="17" t="str">
        <f xml:space="preserve"> IF(ISBLANK(Dados!G199), "", ABS(Dados!G199-Dados!K199))</f>
        <v/>
      </c>
      <c r="B194" s="4" t="str">
        <f xml:space="preserve"> IF(ISBLANK(Dados!G199), "",A194/Dados!G199)</f>
        <v/>
      </c>
      <c r="C194" s="4" t="str">
        <f>IF(ISBLANK(Dados!G199),"",(Dados!G199+Dados!K199)/2)</f>
        <v/>
      </c>
      <c r="D194" s="4" t="str">
        <f xml:space="preserve"> IF(ISBLANK(Dados!G199),"",_xlfn.VAR.P(Dados!G199, Dados!K199))</f>
        <v/>
      </c>
      <c r="E194" s="18" t="str">
        <f>IF(ISBLANK(Dados!G199),"",SQRT(D194))</f>
        <v/>
      </c>
      <c r="F194" s="17" t="str">
        <f xml:space="preserve"> IF(OR(ISBLANK(Dados!I199),Dados!L199=0),"",ABS(Dados!I199-Dados!L199))</f>
        <v/>
      </c>
      <c r="G194" s="4" t="str">
        <f>IF(OR(ISBLANK(Dados!I199),Dados!L199=0),"",F194/Dados!I199)</f>
        <v/>
      </c>
      <c r="H194" s="4" t="str">
        <f>IF(OR(ISBLANK(Dados!I199),Dados!L199=0),"",(Dados!I199+Dados!L199)/2)</f>
        <v/>
      </c>
      <c r="I194" s="4" t="str">
        <f>IF(OR(ISBLANK(Dados!I199),Dados!L199=0),"",_xlfn.VAR.P(Dados!I199, Dados!L199))</f>
        <v/>
      </c>
      <c r="J194" s="18" t="str">
        <f>IF(OR(ISBLANK(Dados!I199),Dados!L199=0),"",SQRT(I194))</f>
        <v/>
      </c>
      <c r="K194" s="17" t="str">
        <f xml:space="preserve"> IF(OR(ISBLANK(Dados!H199),Dados!M199=0),"", ABS(Dados!H199-Dados!M199))</f>
        <v/>
      </c>
      <c r="L194" s="4" t="str">
        <f xml:space="preserve"> IF(OR(ISBLANK(Dados!H199),Dados!M199=0), "",K194/Dados!H199)</f>
        <v/>
      </c>
      <c r="M194" s="4" t="str">
        <f xml:space="preserve"> IF(OR(ISBLANK(Dados!H199),Dados!M199=0),"",(Dados!H199+Dados!M199)/2)</f>
        <v/>
      </c>
      <c r="N194" s="4" t="str">
        <f xml:space="preserve"> IF(OR(ISBLANK(Dados!H199),Dados!M199=0),"",_xlfn.VAR.P(Dados!H199, Dados!M199))</f>
        <v/>
      </c>
      <c r="O194" s="18" t="str">
        <f xml:space="preserve"> IF(OR(ISBLANK(Dados!H199),Dados!M199=0),"",SQRT(N194))</f>
        <v/>
      </c>
      <c r="P194" s="17" t="str">
        <f xml:space="preserve"> IF(ISBLANK(Dados!E199), "", ABS(Dados!E199-Dados!O199))</f>
        <v/>
      </c>
      <c r="Q194" s="4" t="str">
        <f xml:space="preserve"> IF(ISBLANK(Dados!E199), "", IF(Dados!E199=0, 0, P194/Dados!E199))</f>
        <v/>
      </c>
      <c r="R194" s="4" t="str">
        <f>IF(ISBLANK(Dados!E199),"",(Dados!E199+Dados!O199)/2)</f>
        <v/>
      </c>
      <c r="S194" s="4" t="str">
        <f xml:space="preserve"> IF(ISBLANK(Dados!E199),"",_xlfn.VAR.P(Dados!E199, Dados!O199))</f>
        <v/>
      </c>
      <c r="T194" s="18" t="str">
        <f>IF(ISBLANK(Dados!E199),"",SQRT(S194))</f>
        <v/>
      </c>
      <c r="U194" s="9"/>
      <c r="V194" s="9"/>
      <c r="W194" s="9"/>
      <c r="X194" s="9"/>
      <c r="Y194" s="9"/>
    </row>
    <row r="195" spans="1:25" x14ac:dyDescent="0.25">
      <c r="A195" s="17" t="str">
        <f xml:space="preserve"> IF(ISBLANK(Dados!G200), "", ABS(Dados!G200-Dados!K200))</f>
        <v/>
      </c>
      <c r="B195" s="4" t="str">
        <f xml:space="preserve"> IF(ISBLANK(Dados!G200), "",A195/Dados!G200)</f>
        <v/>
      </c>
      <c r="C195" s="4" t="str">
        <f>IF(ISBLANK(Dados!G200),"",(Dados!G200+Dados!K200)/2)</f>
        <v/>
      </c>
      <c r="D195" s="4" t="str">
        <f xml:space="preserve"> IF(ISBLANK(Dados!G200),"",_xlfn.VAR.P(Dados!G200, Dados!K200))</f>
        <v/>
      </c>
      <c r="E195" s="18" t="str">
        <f>IF(ISBLANK(Dados!G200),"",SQRT(D195))</f>
        <v/>
      </c>
      <c r="F195" s="17" t="str">
        <f xml:space="preserve"> IF(OR(ISBLANK(Dados!I200),Dados!L200=0),"",ABS(Dados!I200-Dados!L200))</f>
        <v/>
      </c>
      <c r="G195" s="4" t="str">
        <f>IF(OR(ISBLANK(Dados!I200),Dados!L200=0),"",F195/Dados!I200)</f>
        <v/>
      </c>
      <c r="H195" s="4" t="str">
        <f>IF(OR(ISBLANK(Dados!I200),Dados!L200=0),"",(Dados!I200+Dados!L200)/2)</f>
        <v/>
      </c>
      <c r="I195" s="4" t="str">
        <f>IF(OR(ISBLANK(Dados!I200),Dados!L200=0),"",_xlfn.VAR.P(Dados!I200, Dados!L200))</f>
        <v/>
      </c>
      <c r="J195" s="18" t="str">
        <f>IF(OR(ISBLANK(Dados!I200),Dados!L200=0),"",SQRT(I195))</f>
        <v/>
      </c>
      <c r="K195" s="17" t="str">
        <f xml:space="preserve"> IF(OR(ISBLANK(Dados!H200),Dados!M200=0),"", ABS(Dados!H200-Dados!M200))</f>
        <v/>
      </c>
      <c r="L195" s="4" t="str">
        <f xml:space="preserve"> IF(OR(ISBLANK(Dados!H200),Dados!M200=0), "",K195/Dados!H200)</f>
        <v/>
      </c>
      <c r="M195" s="4" t="str">
        <f xml:space="preserve"> IF(OR(ISBLANK(Dados!H200),Dados!M200=0),"",(Dados!H200+Dados!M200)/2)</f>
        <v/>
      </c>
      <c r="N195" s="4" t="str">
        <f xml:space="preserve"> IF(OR(ISBLANK(Dados!H200),Dados!M200=0),"",_xlfn.VAR.P(Dados!H200, Dados!M200))</f>
        <v/>
      </c>
      <c r="O195" s="18" t="str">
        <f xml:space="preserve"> IF(OR(ISBLANK(Dados!H200),Dados!M200=0),"",SQRT(N195))</f>
        <v/>
      </c>
      <c r="P195" s="17" t="str">
        <f xml:space="preserve"> IF(ISBLANK(Dados!E200), "", ABS(Dados!E200-Dados!O200))</f>
        <v/>
      </c>
      <c r="Q195" s="4" t="str">
        <f xml:space="preserve"> IF(ISBLANK(Dados!E200), "", IF(Dados!E200=0, 0, P195/Dados!E200))</f>
        <v/>
      </c>
      <c r="R195" s="4" t="str">
        <f>IF(ISBLANK(Dados!E200),"",(Dados!E200+Dados!O200)/2)</f>
        <v/>
      </c>
      <c r="S195" s="4" t="str">
        <f xml:space="preserve"> IF(ISBLANK(Dados!E200),"",_xlfn.VAR.P(Dados!E200, Dados!O200))</f>
        <v/>
      </c>
      <c r="T195" s="18" t="str">
        <f>IF(ISBLANK(Dados!E200),"",SQRT(S195))</f>
        <v/>
      </c>
      <c r="U195" s="9"/>
      <c r="V195" s="9"/>
      <c r="W195" s="9"/>
      <c r="X195" s="9"/>
      <c r="Y195" s="9"/>
    </row>
    <row r="196" spans="1:25" x14ac:dyDescent="0.25">
      <c r="A196" s="17" t="str">
        <f xml:space="preserve"> IF(ISBLANK(Dados!G201), "", ABS(Dados!G201-Dados!K201))</f>
        <v/>
      </c>
      <c r="B196" s="4" t="str">
        <f xml:space="preserve"> IF(ISBLANK(Dados!G201), "",A196/Dados!G201)</f>
        <v/>
      </c>
      <c r="C196" s="4" t="str">
        <f>IF(ISBLANK(Dados!G201),"",(Dados!G201+Dados!K201)/2)</f>
        <v/>
      </c>
      <c r="D196" s="4" t="str">
        <f xml:space="preserve"> IF(ISBLANK(Dados!G201),"",_xlfn.VAR.P(Dados!G201, Dados!K201))</f>
        <v/>
      </c>
      <c r="E196" s="18" t="str">
        <f>IF(ISBLANK(Dados!G201),"",SQRT(D196))</f>
        <v/>
      </c>
      <c r="F196" s="17" t="str">
        <f xml:space="preserve"> IF(OR(ISBLANK(Dados!I201),Dados!L201=0),"",ABS(Dados!I201-Dados!L201))</f>
        <v/>
      </c>
      <c r="G196" s="4" t="str">
        <f>IF(OR(ISBLANK(Dados!I201),Dados!L201=0),"",F196/Dados!I201)</f>
        <v/>
      </c>
      <c r="H196" s="4" t="str">
        <f>IF(OR(ISBLANK(Dados!I201),Dados!L201=0),"",(Dados!I201+Dados!L201)/2)</f>
        <v/>
      </c>
      <c r="I196" s="4" t="str">
        <f>IF(OR(ISBLANK(Dados!I201),Dados!L201=0),"",_xlfn.VAR.P(Dados!I201, Dados!L201))</f>
        <v/>
      </c>
      <c r="J196" s="18" t="str">
        <f>IF(OR(ISBLANK(Dados!I201),Dados!L201=0),"",SQRT(I196))</f>
        <v/>
      </c>
      <c r="K196" s="17" t="str">
        <f xml:space="preserve"> IF(OR(ISBLANK(Dados!H201),Dados!M201=0),"", ABS(Dados!H201-Dados!M201))</f>
        <v/>
      </c>
      <c r="L196" s="4" t="str">
        <f xml:space="preserve"> IF(OR(ISBLANK(Dados!H201),Dados!M201=0), "",K196/Dados!H201)</f>
        <v/>
      </c>
      <c r="M196" s="4" t="str">
        <f xml:space="preserve"> IF(OR(ISBLANK(Dados!H201),Dados!M201=0),"",(Dados!H201+Dados!M201)/2)</f>
        <v/>
      </c>
      <c r="N196" s="4" t="str">
        <f xml:space="preserve"> IF(OR(ISBLANK(Dados!H201),Dados!M201=0),"",_xlfn.VAR.P(Dados!H201, Dados!M201))</f>
        <v/>
      </c>
      <c r="O196" s="18" t="str">
        <f xml:space="preserve"> IF(OR(ISBLANK(Dados!H201),Dados!M201=0),"",SQRT(N196))</f>
        <v/>
      </c>
      <c r="P196" s="17" t="str">
        <f xml:space="preserve"> IF(ISBLANK(Dados!E201), "", ABS(Dados!E201-Dados!O201))</f>
        <v/>
      </c>
      <c r="Q196" s="4" t="str">
        <f xml:space="preserve"> IF(ISBLANK(Dados!E201), "", IF(Dados!E201=0, 0, P196/Dados!E201))</f>
        <v/>
      </c>
      <c r="R196" s="4" t="str">
        <f>IF(ISBLANK(Dados!E201),"",(Dados!E201+Dados!O201)/2)</f>
        <v/>
      </c>
      <c r="S196" s="4" t="str">
        <f xml:space="preserve"> IF(ISBLANK(Dados!E201),"",_xlfn.VAR.P(Dados!E201, Dados!O201))</f>
        <v/>
      </c>
      <c r="T196" s="18" t="str">
        <f>IF(ISBLANK(Dados!E201),"",SQRT(S196))</f>
        <v/>
      </c>
      <c r="U196" s="9"/>
      <c r="V196" s="9"/>
      <c r="W196" s="9"/>
      <c r="X196" s="9"/>
      <c r="Y196" s="9"/>
    </row>
    <row r="197" spans="1:25" x14ac:dyDescent="0.25">
      <c r="A197" s="17" t="str">
        <f xml:space="preserve"> IF(ISBLANK(Dados!G202), "", ABS(Dados!G202-Dados!K202))</f>
        <v/>
      </c>
      <c r="B197" s="4" t="str">
        <f xml:space="preserve"> IF(ISBLANK(Dados!G202), "",A197/Dados!G202)</f>
        <v/>
      </c>
      <c r="C197" s="4" t="str">
        <f>IF(ISBLANK(Dados!G202),"",(Dados!G202+Dados!K202)/2)</f>
        <v/>
      </c>
      <c r="D197" s="4" t="str">
        <f xml:space="preserve"> IF(ISBLANK(Dados!G202),"",_xlfn.VAR.P(Dados!G202, Dados!K202))</f>
        <v/>
      </c>
      <c r="E197" s="18" t="str">
        <f>IF(ISBLANK(Dados!G202),"",SQRT(D197))</f>
        <v/>
      </c>
      <c r="F197" s="17" t="str">
        <f xml:space="preserve"> IF(OR(ISBLANK(Dados!I202),Dados!L202=0),"",ABS(Dados!I202-Dados!L202))</f>
        <v/>
      </c>
      <c r="G197" s="4" t="str">
        <f>IF(OR(ISBLANK(Dados!I202),Dados!L202=0),"",F197/Dados!I202)</f>
        <v/>
      </c>
      <c r="H197" s="4" t="str">
        <f>IF(OR(ISBLANK(Dados!I202),Dados!L202=0),"",(Dados!I202+Dados!L202)/2)</f>
        <v/>
      </c>
      <c r="I197" s="4" t="str">
        <f>IF(OR(ISBLANK(Dados!I202),Dados!L202=0),"",_xlfn.VAR.P(Dados!I202, Dados!L202))</f>
        <v/>
      </c>
      <c r="J197" s="18" t="str">
        <f>IF(OR(ISBLANK(Dados!I202),Dados!L202=0),"",SQRT(I197))</f>
        <v/>
      </c>
      <c r="K197" s="17" t="str">
        <f xml:space="preserve"> IF(OR(ISBLANK(Dados!H202),Dados!M202=0),"", ABS(Dados!H202-Dados!M202))</f>
        <v/>
      </c>
      <c r="L197" s="4" t="str">
        <f xml:space="preserve"> IF(OR(ISBLANK(Dados!H202),Dados!M202=0), "",K197/Dados!H202)</f>
        <v/>
      </c>
      <c r="M197" s="4" t="str">
        <f xml:space="preserve"> IF(OR(ISBLANK(Dados!H202),Dados!M202=0),"",(Dados!H202+Dados!M202)/2)</f>
        <v/>
      </c>
      <c r="N197" s="4" t="str">
        <f xml:space="preserve"> IF(OR(ISBLANK(Dados!H202),Dados!M202=0),"",_xlfn.VAR.P(Dados!H202, Dados!M202))</f>
        <v/>
      </c>
      <c r="O197" s="18" t="str">
        <f xml:space="preserve"> IF(OR(ISBLANK(Dados!H202),Dados!M202=0),"",SQRT(N197))</f>
        <v/>
      </c>
      <c r="P197" s="17" t="str">
        <f xml:space="preserve"> IF(ISBLANK(Dados!E202), "", ABS(Dados!E202-Dados!O202))</f>
        <v/>
      </c>
      <c r="Q197" s="4" t="str">
        <f xml:space="preserve"> IF(ISBLANK(Dados!E202), "", IF(Dados!E202=0, 0, P197/Dados!E202))</f>
        <v/>
      </c>
      <c r="R197" s="4" t="str">
        <f>IF(ISBLANK(Dados!E202),"",(Dados!E202+Dados!O202)/2)</f>
        <v/>
      </c>
      <c r="S197" s="4" t="str">
        <f xml:space="preserve"> IF(ISBLANK(Dados!E202),"",_xlfn.VAR.P(Dados!E202, Dados!O202))</f>
        <v/>
      </c>
      <c r="T197" s="18" t="str">
        <f>IF(ISBLANK(Dados!E202),"",SQRT(S197))</f>
        <v/>
      </c>
      <c r="U197" s="9"/>
      <c r="V197" s="9"/>
      <c r="W197" s="9"/>
      <c r="X197" s="9"/>
      <c r="Y197" s="9"/>
    </row>
    <row r="198" spans="1:25" x14ac:dyDescent="0.25">
      <c r="A198" s="17">
        <f xml:space="preserve"> IF(ISBLANK(Dados!G203), "", ABS(Dados!G203-Dados!K203))</f>
        <v>2.8000000000000007</v>
      </c>
      <c r="B198" s="4">
        <f xml:space="preserve"> IF(ISBLANK(Dados!G203), "",A198/Dados!G203)</f>
        <v>0.12280701754385967</v>
      </c>
      <c r="C198" s="4">
        <f>IF(ISBLANK(Dados!G203),"",(Dados!G203+Dados!K203)/2)</f>
        <v>21.4</v>
      </c>
      <c r="D198" s="4">
        <f xml:space="preserve"> IF(ISBLANK(Dados!G203),"",_xlfn.VAR.P(Dados!G203, Dados!K203))</f>
        <v>1.9600000000000009</v>
      </c>
      <c r="E198" s="18">
        <f>IF(ISBLANK(Dados!G203),"",SQRT(D198))</f>
        <v>1.4000000000000004</v>
      </c>
      <c r="F198" s="17">
        <f xml:space="preserve"> IF(OR(ISBLANK(Dados!I203),Dados!L203=0),"",ABS(Dados!I203-Dados!L203))</f>
        <v>6</v>
      </c>
      <c r="G198" s="4">
        <f>IF(OR(ISBLANK(Dados!I203),Dados!L203=0),"",F198/Dados!I203)</f>
        <v>6.8965517241379309E-2</v>
      </c>
      <c r="H198" s="4">
        <f>IF(OR(ISBLANK(Dados!I203),Dados!L203=0),"",(Dados!I203+Dados!L203)/2)</f>
        <v>90</v>
      </c>
      <c r="I198" s="4">
        <f>IF(OR(ISBLANK(Dados!I203),Dados!L203=0),"",_xlfn.VAR.P(Dados!I203, Dados!L203))</f>
        <v>9</v>
      </c>
      <c r="J198" s="18">
        <f>IF(OR(ISBLANK(Dados!I203),Dados!L203=0),"",SQRT(I198))</f>
        <v>3</v>
      </c>
      <c r="K198" s="17" t="str">
        <f xml:space="preserve"> IF(OR(ISBLANK(Dados!H203),Dados!M203=0),"", ABS(Dados!H203-Dados!M203))</f>
        <v/>
      </c>
      <c r="L198" s="4" t="str">
        <f xml:space="preserve"> IF(OR(ISBLANK(Dados!H203),Dados!M203=0), "",K198/Dados!H203)</f>
        <v/>
      </c>
      <c r="M198" s="4" t="str">
        <f xml:space="preserve"> IF(OR(ISBLANK(Dados!H203),Dados!M203=0),"",(Dados!H203+Dados!M203)/2)</f>
        <v/>
      </c>
      <c r="N198" s="4" t="str">
        <f xml:space="preserve"> IF(OR(ISBLANK(Dados!H203),Dados!M203=0),"",_xlfn.VAR.P(Dados!H203, Dados!M203))</f>
        <v/>
      </c>
      <c r="O198" s="18" t="str">
        <f xml:space="preserve"> IF(OR(ISBLANK(Dados!H203),Dados!M203=0),"",SQRT(N198))</f>
        <v/>
      </c>
      <c r="P198" s="17">
        <f xml:space="preserve"> IF(ISBLANK(Dados!E203), "", ABS(Dados!E203-Dados!O203))</f>
        <v>0</v>
      </c>
      <c r="Q198" s="4">
        <f xml:space="preserve"> IF(ISBLANK(Dados!E203), "", IF(Dados!E203=0, 0, P198/Dados!E203))</f>
        <v>0</v>
      </c>
      <c r="R198" s="4">
        <f>IF(ISBLANK(Dados!E203),"",(Dados!E203+Dados!O203)/2)</f>
        <v>0</v>
      </c>
      <c r="S198" s="4">
        <f xml:space="preserve"> IF(ISBLANK(Dados!E203),"",_xlfn.VAR.P(Dados!E203, Dados!O203))</f>
        <v>0</v>
      </c>
      <c r="T198" s="18">
        <f>IF(ISBLANK(Dados!E203),"",SQRT(S198))</f>
        <v>0</v>
      </c>
      <c r="U198" s="9"/>
      <c r="V198" s="9"/>
      <c r="W198" s="9"/>
      <c r="X198" s="9"/>
      <c r="Y198" s="9"/>
    </row>
    <row r="199" spans="1:25" x14ac:dyDescent="0.25">
      <c r="A199" s="17" t="str">
        <f xml:space="preserve"> IF(ISBLANK(Dados!G204), "", ABS(Dados!G204-Dados!K204))</f>
        <v/>
      </c>
      <c r="B199" s="4" t="str">
        <f xml:space="preserve"> IF(ISBLANK(Dados!G204), "",A199/Dados!G204)</f>
        <v/>
      </c>
      <c r="C199" s="4" t="str">
        <f>IF(ISBLANK(Dados!G204),"",(Dados!G204+Dados!K204)/2)</f>
        <v/>
      </c>
      <c r="D199" s="4" t="str">
        <f xml:space="preserve"> IF(ISBLANK(Dados!G204),"",_xlfn.VAR.P(Dados!G204, Dados!K204))</f>
        <v/>
      </c>
      <c r="E199" s="18" t="str">
        <f>IF(ISBLANK(Dados!G204),"",SQRT(D199))</f>
        <v/>
      </c>
      <c r="F199" s="17" t="str">
        <f xml:space="preserve"> IF(OR(ISBLANK(Dados!I204),Dados!L204=0),"",ABS(Dados!I204-Dados!L204))</f>
        <v/>
      </c>
      <c r="G199" s="4" t="str">
        <f>IF(OR(ISBLANK(Dados!I204),Dados!L204=0),"",F199/Dados!I204)</f>
        <v/>
      </c>
      <c r="H199" s="4" t="str">
        <f>IF(OR(ISBLANK(Dados!I204),Dados!L204=0),"",(Dados!I204+Dados!L204)/2)</f>
        <v/>
      </c>
      <c r="I199" s="4" t="str">
        <f>IF(OR(ISBLANK(Dados!I204),Dados!L204=0),"",_xlfn.VAR.P(Dados!I204, Dados!L204))</f>
        <v/>
      </c>
      <c r="J199" s="18" t="str">
        <f>IF(OR(ISBLANK(Dados!I204),Dados!L204=0),"",SQRT(I199))</f>
        <v/>
      </c>
      <c r="K199" s="17" t="str">
        <f xml:space="preserve"> IF(OR(ISBLANK(Dados!H204),Dados!M204=0),"", ABS(Dados!H204-Dados!M204))</f>
        <v/>
      </c>
      <c r="L199" s="4" t="str">
        <f xml:space="preserve"> IF(OR(ISBLANK(Dados!H204),Dados!M204=0), "",K199/Dados!H204)</f>
        <v/>
      </c>
      <c r="M199" s="4" t="str">
        <f xml:space="preserve"> IF(OR(ISBLANK(Dados!H204),Dados!M204=0),"",(Dados!H204+Dados!M204)/2)</f>
        <v/>
      </c>
      <c r="N199" s="4" t="str">
        <f xml:space="preserve"> IF(OR(ISBLANK(Dados!H204),Dados!M204=0),"",_xlfn.VAR.P(Dados!H204, Dados!M204))</f>
        <v/>
      </c>
      <c r="O199" s="18" t="str">
        <f xml:space="preserve"> IF(OR(ISBLANK(Dados!H204),Dados!M204=0),"",SQRT(N199))</f>
        <v/>
      </c>
      <c r="P199" s="17" t="str">
        <f xml:space="preserve"> IF(ISBLANK(Dados!E204), "", ABS(Dados!E204-Dados!O204))</f>
        <v/>
      </c>
      <c r="Q199" s="4" t="str">
        <f xml:space="preserve"> IF(ISBLANK(Dados!E204), "", IF(Dados!E204=0, 0, P199/Dados!E204))</f>
        <v/>
      </c>
      <c r="R199" s="4" t="str">
        <f>IF(ISBLANK(Dados!E204),"",(Dados!E204+Dados!O204)/2)</f>
        <v/>
      </c>
      <c r="S199" s="4" t="str">
        <f xml:space="preserve"> IF(ISBLANK(Dados!E204),"",_xlfn.VAR.P(Dados!E204, Dados!O204))</f>
        <v/>
      </c>
      <c r="T199" s="18" t="str">
        <f>IF(ISBLANK(Dados!E204),"",SQRT(S199))</f>
        <v/>
      </c>
      <c r="U199" s="9"/>
      <c r="V199" s="9"/>
      <c r="W199" s="9"/>
      <c r="X199" s="9"/>
      <c r="Y199" s="9"/>
    </row>
    <row r="200" spans="1:25" x14ac:dyDescent="0.25">
      <c r="A200" s="17" t="str">
        <f xml:space="preserve"> IF(ISBLANK(Dados!G205), "", ABS(Dados!G205-Dados!K205))</f>
        <v/>
      </c>
      <c r="B200" s="4" t="str">
        <f xml:space="preserve"> IF(ISBLANK(Dados!G205), "",A200/Dados!G205)</f>
        <v/>
      </c>
      <c r="C200" s="4" t="str">
        <f>IF(ISBLANK(Dados!G205),"",(Dados!G205+Dados!K205)/2)</f>
        <v/>
      </c>
      <c r="D200" s="4" t="str">
        <f xml:space="preserve"> IF(ISBLANK(Dados!G205),"",_xlfn.VAR.P(Dados!G205, Dados!K205))</f>
        <v/>
      </c>
      <c r="E200" s="18" t="str">
        <f>IF(ISBLANK(Dados!G205),"",SQRT(D200))</f>
        <v/>
      </c>
      <c r="F200" s="17" t="str">
        <f xml:space="preserve"> IF(OR(ISBLANK(Dados!I205),Dados!L205=0),"",ABS(Dados!I205-Dados!L205))</f>
        <v/>
      </c>
      <c r="G200" s="4" t="str">
        <f>IF(OR(ISBLANK(Dados!I205),Dados!L205=0),"",F200/Dados!I205)</f>
        <v/>
      </c>
      <c r="H200" s="4" t="str">
        <f>IF(OR(ISBLANK(Dados!I205),Dados!L205=0),"",(Dados!I205+Dados!L205)/2)</f>
        <v/>
      </c>
      <c r="I200" s="4" t="str">
        <f>IF(OR(ISBLANK(Dados!I205),Dados!L205=0),"",_xlfn.VAR.P(Dados!I205, Dados!L205))</f>
        <v/>
      </c>
      <c r="J200" s="18" t="str">
        <f>IF(OR(ISBLANK(Dados!I205),Dados!L205=0),"",SQRT(I200))</f>
        <v/>
      </c>
      <c r="K200" s="17" t="str">
        <f xml:space="preserve"> IF(OR(ISBLANK(Dados!H205),Dados!M205=0),"", ABS(Dados!H205-Dados!M205))</f>
        <v/>
      </c>
      <c r="L200" s="4" t="str">
        <f xml:space="preserve"> IF(OR(ISBLANK(Dados!H205),Dados!M205=0), "",K200/Dados!H205)</f>
        <v/>
      </c>
      <c r="M200" s="4" t="str">
        <f xml:space="preserve"> IF(OR(ISBLANK(Dados!H205),Dados!M205=0),"",(Dados!H205+Dados!M205)/2)</f>
        <v/>
      </c>
      <c r="N200" s="4" t="str">
        <f xml:space="preserve"> IF(OR(ISBLANK(Dados!H205),Dados!M205=0),"",_xlfn.VAR.P(Dados!H205, Dados!M205))</f>
        <v/>
      </c>
      <c r="O200" s="18" t="str">
        <f xml:space="preserve"> IF(OR(ISBLANK(Dados!H205),Dados!M205=0),"",SQRT(N200))</f>
        <v/>
      </c>
      <c r="P200" s="17" t="str">
        <f xml:space="preserve"> IF(ISBLANK(Dados!E205), "", ABS(Dados!E205-Dados!O205))</f>
        <v/>
      </c>
      <c r="Q200" s="4" t="str">
        <f xml:space="preserve"> IF(ISBLANK(Dados!E205), "", IF(Dados!E205=0, 0, P200/Dados!E205))</f>
        <v/>
      </c>
      <c r="R200" s="4" t="str">
        <f>IF(ISBLANK(Dados!E205),"",(Dados!E205+Dados!O205)/2)</f>
        <v/>
      </c>
      <c r="S200" s="4" t="str">
        <f xml:space="preserve"> IF(ISBLANK(Dados!E205),"",_xlfn.VAR.P(Dados!E205, Dados!O205))</f>
        <v/>
      </c>
      <c r="T200" s="18" t="str">
        <f>IF(ISBLANK(Dados!E205),"",SQRT(S200))</f>
        <v/>
      </c>
      <c r="U200" s="9"/>
      <c r="V200" s="9"/>
      <c r="W200" s="9"/>
      <c r="X200" s="9"/>
      <c r="Y200" s="9"/>
    </row>
    <row r="201" spans="1:25" x14ac:dyDescent="0.25">
      <c r="A201" s="17" t="str">
        <f xml:space="preserve"> IF(ISBLANK(Dados!G206), "", ABS(Dados!G206-Dados!K206))</f>
        <v/>
      </c>
      <c r="B201" s="4" t="str">
        <f xml:space="preserve"> IF(ISBLANK(Dados!G206), "",A201/Dados!G206)</f>
        <v/>
      </c>
      <c r="C201" s="4" t="str">
        <f>IF(ISBLANK(Dados!G206),"",(Dados!G206+Dados!K206)/2)</f>
        <v/>
      </c>
      <c r="D201" s="4" t="str">
        <f xml:space="preserve"> IF(ISBLANK(Dados!G206),"",_xlfn.VAR.P(Dados!G206, Dados!K206))</f>
        <v/>
      </c>
      <c r="E201" s="18" t="str">
        <f>IF(ISBLANK(Dados!G206),"",SQRT(D201))</f>
        <v/>
      </c>
      <c r="F201" s="17" t="str">
        <f xml:space="preserve"> IF(OR(ISBLANK(Dados!I206),Dados!L206=0),"",ABS(Dados!I206-Dados!L206))</f>
        <v/>
      </c>
      <c r="G201" s="4" t="str">
        <f>IF(OR(ISBLANK(Dados!I206),Dados!L206=0),"",F201/Dados!I206)</f>
        <v/>
      </c>
      <c r="H201" s="4" t="str">
        <f>IF(OR(ISBLANK(Dados!I206),Dados!L206=0),"",(Dados!I206+Dados!L206)/2)</f>
        <v/>
      </c>
      <c r="I201" s="4" t="str">
        <f>IF(OR(ISBLANK(Dados!I206),Dados!L206=0),"",_xlfn.VAR.P(Dados!I206, Dados!L206))</f>
        <v/>
      </c>
      <c r="J201" s="18" t="str">
        <f>IF(OR(ISBLANK(Dados!I206),Dados!L206=0),"",SQRT(I201))</f>
        <v/>
      </c>
      <c r="K201" s="17" t="str">
        <f xml:space="preserve"> IF(OR(ISBLANK(Dados!H206),Dados!M206=0),"", ABS(Dados!H206-Dados!M206))</f>
        <v/>
      </c>
      <c r="L201" s="4" t="str">
        <f xml:space="preserve"> IF(OR(ISBLANK(Dados!H206),Dados!M206=0), "",K201/Dados!H206)</f>
        <v/>
      </c>
      <c r="M201" s="4" t="str">
        <f xml:space="preserve"> IF(OR(ISBLANK(Dados!H206),Dados!M206=0),"",(Dados!H206+Dados!M206)/2)</f>
        <v/>
      </c>
      <c r="N201" s="4" t="str">
        <f xml:space="preserve"> IF(OR(ISBLANK(Dados!H206),Dados!M206=0),"",_xlfn.VAR.P(Dados!H206, Dados!M206))</f>
        <v/>
      </c>
      <c r="O201" s="18" t="str">
        <f xml:space="preserve"> IF(OR(ISBLANK(Dados!H206),Dados!M206=0),"",SQRT(N201))</f>
        <v/>
      </c>
      <c r="P201" s="17" t="str">
        <f xml:space="preserve"> IF(ISBLANK(Dados!E206), "", ABS(Dados!E206-Dados!O206))</f>
        <v/>
      </c>
      <c r="Q201" s="4" t="str">
        <f xml:space="preserve"> IF(ISBLANK(Dados!E206), "", IF(Dados!E206=0, 0, P201/Dados!E206))</f>
        <v/>
      </c>
      <c r="R201" s="4" t="str">
        <f>IF(ISBLANK(Dados!E206),"",(Dados!E206+Dados!O206)/2)</f>
        <v/>
      </c>
      <c r="S201" s="4" t="str">
        <f xml:space="preserve"> IF(ISBLANK(Dados!E206),"",_xlfn.VAR.P(Dados!E206, Dados!O206))</f>
        <v/>
      </c>
      <c r="T201" s="18" t="str">
        <f>IF(ISBLANK(Dados!E206),"",SQRT(S201))</f>
        <v/>
      </c>
      <c r="U201" s="9"/>
      <c r="V201" s="9"/>
      <c r="W201" s="9"/>
      <c r="X201" s="9"/>
      <c r="Y201" s="9"/>
    </row>
    <row r="202" spans="1:25" x14ac:dyDescent="0.25">
      <c r="A202" s="17">
        <f xml:space="preserve"> IF(ISBLANK(Dados!G207), "", ABS(Dados!G207-Dados!K207))</f>
        <v>1.8999999999999986</v>
      </c>
      <c r="B202" s="4">
        <f xml:space="preserve"> IF(ISBLANK(Dados!G207), "",A202/Dados!G207)</f>
        <v>8.6757990867579848E-2</v>
      </c>
      <c r="C202" s="4">
        <f>IF(ISBLANK(Dados!G207),"",(Dados!G207+Dados!K207)/2)</f>
        <v>20.95</v>
      </c>
      <c r="D202" s="4">
        <f xml:space="preserve"> IF(ISBLANK(Dados!G207),"",_xlfn.VAR.P(Dados!G207, Dados!K207))</f>
        <v>0.90249999999999864</v>
      </c>
      <c r="E202" s="18">
        <f>IF(ISBLANK(Dados!G207),"",SQRT(D202))</f>
        <v>0.94999999999999929</v>
      </c>
      <c r="F202" s="17">
        <f xml:space="preserve"> IF(OR(ISBLANK(Dados!I207),Dados!L207=0),"",ABS(Dados!I207-Dados!L207))</f>
        <v>10</v>
      </c>
      <c r="G202" s="4">
        <f>IF(OR(ISBLANK(Dados!I207),Dados!L207=0),"",F202/Dados!I207)</f>
        <v>0.12048192771084337</v>
      </c>
      <c r="H202" s="4">
        <f>IF(OR(ISBLANK(Dados!I207),Dados!L207=0),"",(Dados!I207+Dados!L207)/2)</f>
        <v>88</v>
      </c>
      <c r="I202" s="4">
        <f>IF(OR(ISBLANK(Dados!I207),Dados!L207=0),"",_xlfn.VAR.P(Dados!I207, Dados!L207))</f>
        <v>25</v>
      </c>
      <c r="J202" s="18">
        <f>IF(OR(ISBLANK(Dados!I207),Dados!L207=0),"",SQRT(I202))</f>
        <v>5</v>
      </c>
      <c r="K202" s="17" t="str">
        <f xml:space="preserve"> IF(OR(ISBLANK(Dados!H207),Dados!M207=0),"", ABS(Dados!H207-Dados!M207))</f>
        <v/>
      </c>
      <c r="L202" s="4" t="str">
        <f xml:space="preserve"> IF(OR(ISBLANK(Dados!H207),Dados!M207=0), "",K202/Dados!H207)</f>
        <v/>
      </c>
      <c r="M202" s="4" t="str">
        <f xml:space="preserve"> IF(OR(ISBLANK(Dados!H207),Dados!M207=0),"",(Dados!H207+Dados!M207)/2)</f>
        <v/>
      </c>
      <c r="N202" s="4" t="str">
        <f xml:space="preserve"> IF(OR(ISBLANK(Dados!H207),Dados!M207=0),"",_xlfn.VAR.P(Dados!H207, Dados!M207))</f>
        <v/>
      </c>
      <c r="O202" s="18" t="str">
        <f xml:space="preserve"> IF(OR(ISBLANK(Dados!H207),Dados!M207=0),"",SQRT(N202))</f>
        <v/>
      </c>
      <c r="P202" s="17">
        <f xml:space="preserve"> IF(ISBLANK(Dados!E207), "", ABS(Dados!E207-Dados!O207))</f>
        <v>0</v>
      </c>
      <c r="Q202" s="4">
        <f xml:space="preserve"> IF(ISBLANK(Dados!E207), "", IF(Dados!E207=0, 0, P202/Dados!E207))</f>
        <v>0</v>
      </c>
      <c r="R202" s="4">
        <f>IF(ISBLANK(Dados!E207),"",(Dados!E207+Dados!O207)/2)</f>
        <v>0</v>
      </c>
      <c r="S202" s="4">
        <f xml:space="preserve"> IF(ISBLANK(Dados!E207),"",_xlfn.VAR.P(Dados!E207, Dados!O207))</f>
        <v>0</v>
      </c>
      <c r="T202" s="18">
        <f>IF(ISBLANK(Dados!E207),"",SQRT(S202))</f>
        <v>0</v>
      </c>
      <c r="U202" s="9"/>
      <c r="V202" s="9"/>
      <c r="W202" s="9"/>
      <c r="X202" s="9"/>
      <c r="Y202" s="9"/>
    </row>
    <row r="203" spans="1:25" x14ac:dyDescent="0.25">
      <c r="A203" s="17" t="str">
        <f xml:space="preserve"> IF(ISBLANK(Dados!G208), "", ABS(Dados!G208-Dados!K208))</f>
        <v/>
      </c>
      <c r="B203" s="4" t="str">
        <f xml:space="preserve"> IF(ISBLANK(Dados!G208), "",A203/Dados!G208)</f>
        <v/>
      </c>
      <c r="C203" s="4" t="str">
        <f>IF(ISBLANK(Dados!G208),"",(Dados!G208+Dados!K208)/2)</f>
        <v/>
      </c>
      <c r="D203" s="4" t="str">
        <f xml:space="preserve"> IF(ISBLANK(Dados!G208),"",_xlfn.VAR.P(Dados!G208, Dados!K208))</f>
        <v/>
      </c>
      <c r="E203" s="18" t="str">
        <f>IF(ISBLANK(Dados!G208),"",SQRT(D203))</f>
        <v/>
      </c>
      <c r="F203" s="17" t="str">
        <f xml:space="preserve"> IF(OR(ISBLANK(Dados!I208),Dados!L208=0),"",ABS(Dados!I208-Dados!L208))</f>
        <v/>
      </c>
      <c r="G203" s="4" t="str">
        <f>IF(OR(ISBLANK(Dados!I208),Dados!L208=0),"",F203/Dados!I208)</f>
        <v/>
      </c>
      <c r="H203" s="4" t="str">
        <f>IF(OR(ISBLANK(Dados!I208),Dados!L208=0),"",(Dados!I208+Dados!L208)/2)</f>
        <v/>
      </c>
      <c r="I203" s="4" t="str">
        <f>IF(OR(ISBLANK(Dados!I208),Dados!L208=0),"",_xlfn.VAR.P(Dados!I208, Dados!L208))</f>
        <v/>
      </c>
      <c r="J203" s="18" t="str">
        <f>IF(OR(ISBLANK(Dados!I208),Dados!L208=0),"",SQRT(I203))</f>
        <v/>
      </c>
      <c r="K203" s="17" t="str">
        <f xml:space="preserve"> IF(OR(ISBLANK(Dados!H208),Dados!M208=0),"", ABS(Dados!H208-Dados!M208))</f>
        <v/>
      </c>
      <c r="L203" s="4" t="str">
        <f xml:space="preserve"> IF(OR(ISBLANK(Dados!H208),Dados!M208=0), "",K203/Dados!H208)</f>
        <v/>
      </c>
      <c r="M203" s="4" t="str">
        <f xml:space="preserve"> IF(OR(ISBLANK(Dados!H208),Dados!M208=0),"",(Dados!H208+Dados!M208)/2)</f>
        <v/>
      </c>
      <c r="N203" s="4" t="str">
        <f xml:space="preserve"> IF(OR(ISBLANK(Dados!H208),Dados!M208=0),"",_xlfn.VAR.P(Dados!H208, Dados!M208))</f>
        <v/>
      </c>
      <c r="O203" s="18" t="str">
        <f xml:space="preserve"> IF(OR(ISBLANK(Dados!H208),Dados!M208=0),"",SQRT(N203))</f>
        <v/>
      </c>
      <c r="P203" s="17" t="str">
        <f xml:space="preserve"> IF(ISBLANK(Dados!E208), "", ABS(Dados!E208-Dados!O208))</f>
        <v/>
      </c>
      <c r="Q203" s="4" t="str">
        <f xml:space="preserve"> IF(ISBLANK(Dados!E208), "", IF(Dados!E208=0, 0, P203/Dados!E208))</f>
        <v/>
      </c>
      <c r="R203" s="4" t="str">
        <f>IF(ISBLANK(Dados!E208),"",(Dados!E208+Dados!O208)/2)</f>
        <v/>
      </c>
      <c r="S203" s="4" t="str">
        <f xml:space="preserve"> IF(ISBLANK(Dados!E208),"",_xlfn.VAR.P(Dados!E208, Dados!O208))</f>
        <v/>
      </c>
      <c r="T203" s="18" t="str">
        <f>IF(ISBLANK(Dados!E208),"",SQRT(S203))</f>
        <v/>
      </c>
      <c r="U203" s="9"/>
      <c r="V203" s="9"/>
      <c r="W203" s="9"/>
      <c r="X203" s="9"/>
      <c r="Y203" s="9"/>
    </row>
    <row r="204" spans="1:25" x14ac:dyDescent="0.25">
      <c r="A204" s="17" t="str">
        <f xml:space="preserve"> IF(ISBLANK(Dados!G209), "", ABS(Dados!G209-Dados!K209))</f>
        <v/>
      </c>
      <c r="B204" s="4" t="str">
        <f xml:space="preserve"> IF(ISBLANK(Dados!G209), "",A204/Dados!G209)</f>
        <v/>
      </c>
      <c r="C204" s="4" t="str">
        <f>IF(ISBLANK(Dados!G209),"",(Dados!G209+Dados!K209)/2)</f>
        <v/>
      </c>
      <c r="D204" s="4" t="str">
        <f xml:space="preserve"> IF(ISBLANK(Dados!G209),"",_xlfn.VAR.P(Dados!G209, Dados!K209))</f>
        <v/>
      </c>
      <c r="E204" s="18" t="str">
        <f>IF(ISBLANK(Dados!G209),"",SQRT(D204))</f>
        <v/>
      </c>
      <c r="F204" s="17" t="str">
        <f xml:space="preserve"> IF(OR(ISBLANK(Dados!I209),Dados!L209=0),"",ABS(Dados!I209-Dados!L209))</f>
        <v/>
      </c>
      <c r="G204" s="4" t="str">
        <f>IF(OR(ISBLANK(Dados!I209),Dados!L209=0),"",F204/Dados!I209)</f>
        <v/>
      </c>
      <c r="H204" s="4" t="str">
        <f>IF(OR(ISBLANK(Dados!I209),Dados!L209=0),"",(Dados!I209+Dados!L209)/2)</f>
        <v/>
      </c>
      <c r="I204" s="4" t="str">
        <f>IF(OR(ISBLANK(Dados!I209),Dados!L209=0),"",_xlfn.VAR.P(Dados!I209, Dados!L209))</f>
        <v/>
      </c>
      <c r="J204" s="18" t="str">
        <f>IF(OR(ISBLANK(Dados!I209),Dados!L209=0),"",SQRT(I204))</f>
        <v/>
      </c>
      <c r="K204" s="17" t="str">
        <f xml:space="preserve"> IF(OR(ISBLANK(Dados!H209),Dados!M209=0),"", ABS(Dados!H209-Dados!M209))</f>
        <v/>
      </c>
      <c r="L204" s="4" t="str">
        <f xml:space="preserve"> IF(OR(ISBLANK(Dados!H209),Dados!M209=0), "",K204/Dados!H209)</f>
        <v/>
      </c>
      <c r="M204" s="4" t="str">
        <f xml:space="preserve"> IF(OR(ISBLANK(Dados!H209),Dados!M209=0),"",(Dados!H209+Dados!M209)/2)</f>
        <v/>
      </c>
      <c r="N204" s="4" t="str">
        <f xml:space="preserve"> IF(OR(ISBLANK(Dados!H209),Dados!M209=0),"",_xlfn.VAR.P(Dados!H209, Dados!M209))</f>
        <v/>
      </c>
      <c r="O204" s="18" t="str">
        <f xml:space="preserve"> IF(OR(ISBLANK(Dados!H209),Dados!M209=0),"",SQRT(N204))</f>
        <v/>
      </c>
      <c r="P204" s="17" t="str">
        <f xml:space="preserve"> IF(ISBLANK(Dados!E209), "", ABS(Dados!E209-Dados!O209))</f>
        <v/>
      </c>
      <c r="Q204" s="4" t="str">
        <f xml:space="preserve"> IF(ISBLANK(Dados!E209), "", IF(Dados!E209=0, 0, P204/Dados!E209))</f>
        <v/>
      </c>
      <c r="R204" s="4" t="str">
        <f>IF(ISBLANK(Dados!E209),"",(Dados!E209+Dados!O209)/2)</f>
        <v/>
      </c>
      <c r="S204" s="4" t="str">
        <f xml:space="preserve"> IF(ISBLANK(Dados!E209),"",_xlfn.VAR.P(Dados!E209, Dados!O209))</f>
        <v/>
      </c>
      <c r="T204" s="18" t="str">
        <f>IF(ISBLANK(Dados!E209),"",SQRT(S204))</f>
        <v/>
      </c>
      <c r="U204" s="9"/>
      <c r="V204" s="9"/>
      <c r="W204" s="9"/>
      <c r="X204" s="9"/>
      <c r="Y204" s="9"/>
    </row>
    <row r="205" spans="1:25" x14ac:dyDescent="0.25">
      <c r="A205" s="17" t="str">
        <f xml:space="preserve"> IF(ISBLANK(Dados!G210), "", ABS(Dados!G210-Dados!K210))</f>
        <v/>
      </c>
      <c r="B205" s="4" t="str">
        <f xml:space="preserve"> IF(ISBLANK(Dados!G210), "",A205/Dados!G210)</f>
        <v/>
      </c>
      <c r="C205" s="4" t="str">
        <f>IF(ISBLANK(Dados!G210),"",(Dados!G210+Dados!K210)/2)</f>
        <v/>
      </c>
      <c r="D205" s="4" t="str">
        <f xml:space="preserve"> IF(ISBLANK(Dados!G210),"",_xlfn.VAR.P(Dados!G210, Dados!K210))</f>
        <v/>
      </c>
      <c r="E205" s="18" t="str">
        <f>IF(ISBLANK(Dados!G210),"",SQRT(D205))</f>
        <v/>
      </c>
      <c r="F205" s="17" t="str">
        <f xml:space="preserve"> IF(OR(ISBLANK(Dados!I210),Dados!L210=0),"",ABS(Dados!I210-Dados!L210))</f>
        <v/>
      </c>
      <c r="G205" s="4" t="str">
        <f>IF(OR(ISBLANK(Dados!I210),Dados!L210=0),"",F205/Dados!I210)</f>
        <v/>
      </c>
      <c r="H205" s="4" t="str">
        <f>IF(OR(ISBLANK(Dados!I210),Dados!L210=0),"",(Dados!I210+Dados!L210)/2)</f>
        <v/>
      </c>
      <c r="I205" s="4" t="str">
        <f>IF(OR(ISBLANK(Dados!I210),Dados!L210=0),"",_xlfn.VAR.P(Dados!I210, Dados!L210))</f>
        <v/>
      </c>
      <c r="J205" s="18" t="str">
        <f>IF(OR(ISBLANK(Dados!I210),Dados!L210=0),"",SQRT(I205))</f>
        <v/>
      </c>
      <c r="K205" s="17" t="str">
        <f xml:space="preserve"> IF(OR(ISBLANK(Dados!H210),Dados!M210=0),"", ABS(Dados!H210-Dados!M210))</f>
        <v/>
      </c>
      <c r="L205" s="4" t="str">
        <f xml:space="preserve"> IF(OR(ISBLANK(Dados!H210),Dados!M210=0), "",K205/Dados!H210)</f>
        <v/>
      </c>
      <c r="M205" s="4" t="str">
        <f xml:space="preserve"> IF(OR(ISBLANK(Dados!H210),Dados!M210=0),"",(Dados!H210+Dados!M210)/2)</f>
        <v/>
      </c>
      <c r="N205" s="4" t="str">
        <f xml:space="preserve"> IF(OR(ISBLANK(Dados!H210),Dados!M210=0),"",_xlfn.VAR.P(Dados!H210, Dados!M210))</f>
        <v/>
      </c>
      <c r="O205" s="18" t="str">
        <f xml:space="preserve"> IF(OR(ISBLANK(Dados!H210),Dados!M210=0),"",SQRT(N205))</f>
        <v/>
      </c>
      <c r="P205" s="17" t="str">
        <f xml:space="preserve"> IF(ISBLANK(Dados!E210), "", ABS(Dados!E210-Dados!O210))</f>
        <v/>
      </c>
      <c r="Q205" s="4" t="str">
        <f xml:space="preserve"> IF(ISBLANK(Dados!E210), "", IF(Dados!E210=0, 0, P205/Dados!E210))</f>
        <v/>
      </c>
      <c r="R205" s="4" t="str">
        <f>IF(ISBLANK(Dados!E210),"",(Dados!E210+Dados!O210)/2)</f>
        <v/>
      </c>
      <c r="S205" s="4" t="str">
        <f xml:space="preserve"> IF(ISBLANK(Dados!E210),"",_xlfn.VAR.P(Dados!E210, Dados!O210))</f>
        <v/>
      </c>
      <c r="T205" s="18" t="str">
        <f>IF(ISBLANK(Dados!E210),"",SQRT(S205))</f>
        <v/>
      </c>
      <c r="U205" s="9"/>
      <c r="V205" s="9"/>
      <c r="W205" s="9"/>
      <c r="X205" s="9"/>
      <c r="Y205" s="9"/>
    </row>
    <row r="206" spans="1:25" x14ac:dyDescent="0.25">
      <c r="A206" s="17" t="str">
        <f xml:space="preserve"> IF(ISBLANK(Dados!G211), "", ABS(Dados!G211-Dados!K211))</f>
        <v/>
      </c>
      <c r="B206" s="4" t="str">
        <f xml:space="preserve"> IF(ISBLANK(Dados!G211), "",A206/Dados!G211)</f>
        <v/>
      </c>
      <c r="C206" s="4" t="str">
        <f>IF(ISBLANK(Dados!G211),"",(Dados!G211+Dados!K211)/2)</f>
        <v/>
      </c>
      <c r="D206" s="4" t="str">
        <f xml:space="preserve"> IF(ISBLANK(Dados!G211),"",_xlfn.VAR.P(Dados!G211, Dados!K211))</f>
        <v/>
      </c>
      <c r="E206" s="18" t="str">
        <f>IF(ISBLANK(Dados!G211),"",SQRT(D206))</f>
        <v/>
      </c>
      <c r="F206" s="17" t="str">
        <f xml:space="preserve"> IF(OR(ISBLANK(Dados!I211),Dados!L211=0),"",ABS(Dados!I211-Dados!L211))</f>
        <v/>
      </c>
      <c r="G206" s="4" t="str">
        <f>IF(OR(ISBLANK(Dados!I211),Dados!L211=0),"",F206/Dados!I211)</f>
        <v/>
      </c>
      <c r="H206" s="4" t="str">
        <f>IF(OR(ISBLANK(Dados!I211),Dados!L211=0),"",(Dados!I211+Dados!L211)/2)</f>
        <v/>
      </c>
      <c r="I206" s="4" t="str">
        <f>IF(OR(ISBLANK(Dados!I211),Dados!L211=0),"",_xlfn.VAR.P(Dados!I211, Dados!L211))</f>
        <v/>
      </c>
      <c r="J206" s="18" t="str">
        <f>IF(OR(ISBLANK(Dados!I211),Dados!L211=0),"",SQRT(I206))</f>
        <v/>
      </c>
      <c r="K206" s="17" t="str">
        <f xml:space="preserve"> IF(OR(ISBLANK(Dados!H211),Dados!M211=0),"", ABS(Dados!H211-Dados!M211))</f>
        <v/>
      </c>
      <c r="L206" s="4" t="str">
        <f xml:space="preserve"> IF(OR(ISBLANK(Dados!H211),Dados!M211=0), "",K206/Dados!H211)</f>
        <v/>
      </c>
      <c r="M206" s="4" t="str">
        <f xml:space="preserve"> IF(OR(ISBLANK(Dados!H211),Dados!M211=0),"",(Dados!H211+Dados!M211)/2)</f>
        <v/>
      </c>
      <c r="N206" s="4" t="str">
        <f xml:space="preserve"> IF(OR(ISBLANK(Dados!H211),Dados!M211=0),"",_xlfn.VAR.P(Dados!H211, Dados!M211))</f>
        <v/>
      </c>
      <c r="O206" s="18" t="str">
        <f xml:space="preserve"> IF(OR(ISBLANK(Dados!H211),Dados!M211=0),"",SQRT(N206))</f>
        <v/>
      </c>
      <c r="P206" s="17" t="str">
        <f xml:space="preserve"> IF(ISBLANK(Dados!E211), "", ABS(Dados!E211-Dados!O211))</f>
        <v/>
      </c>
      <c r="Q206" s="4" t="str">
        <f xml:space="preserve"> IF(ISBLANK(Dados!E211), "", IF(Dados!E211=0, 0, P206/Dados!E211))</f>
        <v/>
      </c>
      <c r="R206" s="4" t="str">
        <f>IF(ISBLANK(Dados!E211),"",(Dados!E211+Dados!O211)/2)</f>
        <v/>
      </c>
      <c r="S206" s="4" t="str">
        <f xml:space="preserve"> IF(ISBLANK(Dados!E211),"",_xlfn.VAR.P(Dados!E211, Dados!O211))</f>
        <v/>
      </c>
      <c r="T206" s="18" t="str">
        <f>IF(ISBLANK(Dados!E211),"",SQRT(S206))</f>
        <v/>
      </c>
      <c r="U206" s="9"/>
      <c r="V206" s="9"/>
      <c r="W206" s="9"/>
      <c r="X206" s="9"/>
      <c r="Y206" s="9"/>
    </row>
    <row r="207" spans="1:25" x14ac:dyDescent="0.25">
      <c r="A207" s="17" t="str">
        <f xml:space="preserve"> IF(ISBLANK(Dados!G212), "", ABS(Dados!G212-Dados!K212))</f>
        <v/>
      </c>
      <c r="B207" s="4" t="str">
        <f xml:space="preserve"> IF(ISBLANK(Dados!G212), "",A207/Dados!G212)</f>
        <v/>
      </c>
      <c r="C207" s="4" t="str">
        <f>IF(ISBLANK(Dados!G212),"",(Dados!G212+Dados!K212)/2)</f>
        <v/>
      </c>
      <c r="D207" s="4" t="str">
        <f xml:space="preserve"> IF(ISBLANK(Dados!G212),"",_xlfn.VAR.P(Dados!G212, Dados!K212))</f>
        <v/>
      </c>
      <c r="E207" s="18" t="str">
        <f>IF(ISBLANK(Dados!G212),"",SQRT(D207))</f>
        <v/>
      </c>
      <c r="F207" s="17" t="str">
        <f xml:space="preserve"> IF(OR(ISBLANK(Dados!I212),Dados!L212=0),"",ABS(Dados!I212-Dados!L212))</f>
        <v/>
      </c>
      <c r="G207" s="4" t="str">
        <f>IF(OR(ISBLANK(Dados!I212),Dados!L212=0),"",F207/Dados!I212)</f>
        <v/>
      </c>
      <c r="H207" s="4" t="str">
        <f>IF(OR(ISBLANK(Dados!I212),Dados!L212=0),"",(Dados!I212+Dados!L212)/2)</f>
        <v/>
      </c>
      <c r="I207" s="4" t="str">
        <f>IF(OR(ISBLANK(Dados!I212),Dados!L212=0),"",_xlfn.VAR.P(Dados!I212, Dados!L212))</f>
        <v/>
      </c>
      <c r="J207" s="18" t="str">
        <f>IF(OR(ISBLANK(Dados!I212),Dados!L212=0),"",SQRT(I207))</f>
        <v/>
      </c>
      <c r="K207" s="17" t="str">
        <f xml:space="preserve"> IF(OR(ISBLANK(Dados!H212),Dados!M212=0),"", ABS(Dados!H212-Dados!M212))</f>
        <v/>
      </c>
      <c r="L207" s="4" t="str">
        <f xml:space="preserve"> IF(OR(ISBLANK(Dados!H212),Dados!M212=0), "",K207/Dados!H212)</f>
        <v/>
      </c>
      <c r="M207" s="4" t="str">
        <f xml:space="preserve"> IF(OR(ISBLANK(Dados!H212),Dados!M212=0),"",(Dados!H212+Dados!M212)/2)</f>
        <v/>
      </c>
      <c r="N207" s="4" t="str">
        <f xml:space="preserve"> IF(OR(ISBLANK(Dados!H212),Dados!M212=0),"",_xlfn.VAR.P(Dados!H212, Dados!M212))</f>
        <v/>
      </c>
      <c r="O207" s="18" t="str">
        <f xml:space="preserve"> IF(OR(ISBLANK(Dados!H212),Dados!M212=0),"",SQRT(N207))</f>
        <v/>
      </c>
      <c r="P207" s="17" t="str">
        <f xml:space="preserve"> IF(ISBLANK(Dados!E212), "", ABS(Dados!E212-Dados!O212))</f>
        <v/>
      </c>
      <c r="Q207" s="4" t="str">
        <f xml:space="preserve"> IF(ISBLANK(Dados!E212), "", IF(Dados!E212=0, 0, P207/Dados!E212))</f>
        <v/>
      </c>
      <c r="R207" s="4" t="str">
        <f>IF(ISBLANK(Dados!E212),"",(Dados!E212+Dados!O212)/2)</f>
        <v/>
      </c>
      <c r="S207" s="4" t="str">
        <f xml:space="preserve"> IF(ISBLANK(Dados!E212),"",_xlfn.VAR.P(Dados!E212, Dados!O212))</f>
        <v/>
      </c>
      <c r="T207" s="18" t="str">
        <f>IF(ISBLANK(Dados!E212),"",SQRT(S207))</f>
        <v/>
      </c>
      <c r="U207" s="9"/>
      <c r="V207" s="9"/>
      <c r="W207" s="9"/>
      <c r="X207" s="9"/>
      <c r="Y207" s="9"/>
    </row>
    <row r="208" spans="1:25" x14ac:dyDescent="0.25">
      <c r="A208" s="17">
        <f xml:space="preserve"> IF(ISBLANK(Dados!G213), "", ABS(Dados!G213-Dados!K213))</f>
        <v>2.3999999999999986</v>
      </c>
      <c r="B208" s="4">
        <f xml:space="preserve"> IF(ISBLANK(Dados!G213), "",A208/Dados!G213)</f>
        <v>0.10714285714285708</v>
      </c>
      <c r="C208" s="4">
        <f>IF(ISBLANK(Dados!G213),"",(Dados!G213+Dados!K213)/2)</f>
        <v>21.2</v>
      </c>
      <c r="D208" s="4">
        <f xml:space="preserve"> IF(ISBLANK(Dados!G213),"",_xlfn.VAR.P(Dados!G213, Dados!K213))</f>
        <v>1.4399999999999984</v>
      </c>
      <c r="E208" s="18">
        <f>IF(ISBLANK(Dados!G213),"",SQRT(D208))</f>
        <v>1.1999999999999993</v>
      </c>
      <c r="F208" s="17">
        <f xml:space="preserve"> IF(OR(ISBLANK(Dados!I213),Dados!L213=0),"",ABS(Dados!I213-Dados!L213))</f>
        <v>6</v>
      </c>
      <c r="G208" s="4">
        <f>IF(OR(ISBLANK(Dados!I213),Dados!L213=0),"",F208/Dados!I213)</f>
        <v>6.8965517241379309E-2</v>
      </c>
      <c r="H208" s="4">
        <f>IF(OR(ISBLANK(Dados!I213),Dados!L213=0),"",(Dados!I213+Dados!L213)/2)</f>
        <v>90</v>
      </c>
      <c r="I208" s="4">
        <f>IF(OR(ISBLANK(Dados!I213),Dados!L213=0),"",_xlfn.VAR.P(Dados!I213, Dados!L213))</f>
        <v>9</v>
      </c>
      <c r="J208" s="18">
        <f>IF(OR(ISBLANK(Dados!I213),Dados!L213=0),"",SQRT(I208))</f>
        <v>3</v>
      </c>
      <c r="K208" s="17" t="str">
        <f xml:space="preserve"> IF(OR(ISBLANK(Dados!H213),Dados!M213=0),"", ABS(Dados!H213-Dados!M213))</f>
        <v/>
      </c>
      <c r="L208" s="4" t="str">
        <f xml:space="preserve"> IF(OR(ISBLANK(Dados!H213),Dados!M213=0), "",K208/Dados!H213)</f>
        <v/>
      </c>
      <c r="M208" s="4" t="str">
        <f xml:space="preserve"> IF(OR(ISBLANK(Dados!H213),Dados!M213=0),"",(Dados!H213+Dados!M213)/2)</f>
        <v/>
      </c>
      <c r="N208" s="4" t="str">
        <f xml:space="preserve"> IF(OR(ISBLANK(Dados!H213),Dados!M213=0),"",_xlfn.VAR.P(Dados!H213, Dados!M213))</f>
        <v/>
      </c>
      <c r="O208" s="18" t="str">
        <f xml:space="preserve"> IF(OR(ISBLANK(Dados!H213),Dados!M213=0),"",SQRT(N208))</f>
        <v/>
      </c>
      <c r="P208" s="17">
        <f xml:space="preserve"> IF(ISBLANK(Dados!E213), "", ABS(Dados!E213-Dados!O213))</f>
        <v>1</v>
      </c>
      <c r="Q208" s="4">
        <f xml:space="preserve"> IF(ISBLANK(Dados!E213), "", IF(Dados!E213=0, 0, P208/Dados!E213))</f>
        <v>0</v>
      </c>
      <c r="R208" s="4">
        <f>IF(ISBLANK(Dados!E213),"",(Dados!E213+Dados!O213)/2)</f>
        <v>0.5</v>
      </c>
      <c r="S208" s="4">
        <f xml:space="preserve"> IF(ISBLANK(Dados!E213),"",_xlfn.VAR.P(Dados!E213, Dados!O213))</f>
        <v>0.25</v>
      </c>
      <c r="T208" s="18">
        <f>IF(ISBLANK(Dados!E213),"",SQRT(S208))</f>
        <v>0.5</v>
      </c>
      <c r="U208" s="9"/>
      <c r="V208" s="9"/>
      <c r="W208" s="9"/>
      <c r="X208" s="9"/>
      <c r="Y208" s="9"/>
    </row>
    <row r="209" spans="1:25" x14ac:dyDescent="0.25">
      <c r="A209" s="17" t="str">
        <f xml:space="preserve"> IF(ISBLANK(Dados!G214), "", ABS(Dados!G214-Dados!K214))</f>
        <v/>
      </c>
      <c r="B209" s="4" t="str">
        <f xml:space="preserve"> IF(ISBLANK(Dados!G214), "",A209/Dados!G214)</f>
        <v/>
      </c>
      <c r="C209" s="4" t="str">
        <f>IF(ISBLANK(Dados!G214),"",(Dados!G214+Dados!K214)/2)</f>
        <v/>
      </c>
      <c r="D209" s="4" t="str">
        <f xml:space="preserve"> IF(ISBLANK(Dados!G214),"",_xlfn.VAR.P(Dados!G214, Dados!K214))</f>
        <v/>
      </c>
      <c r="E209" s="18" t="str">
        <f>IF(ISBLANK(Dados!G214),"",SQRT(D209))</f>
        <v/>
      </c>
      <c r="F209" s="17" t="str">
        <f xml:space="preserve"> IF(OR(ISBLANK(Dados!I214),Dados!L214=0),"",ABS(Dados!I214-Dados!L214))</f>
        <v/>
      </c>
      <c r="G209" s="4" t="str">
        <f>IF(OR(ISBLANK(Dados!I214),Dados!L214=0),"",F209/Dados!I214)</f>
        <v/>
      </c>
      <c r="H209" s="4" t="str">
        <f>IF(OR(ISBLANK(Dados!I214),Dados!L214=0),"",(Dados!I214+Dados!L214)/2)</f>
        <v/>
      </c>
      <c r="I209" s="4" t="str">
        <f>IF(OR(ISBLANK(Dados!I214),Dados!L214=0),"",_xlfn.VAR.P(Dados!I214, Dados!L214))</f>
        <v/>
      </c>
      <c r="J209" s="18" t="str">
        <f>IF(OR(ISBLANK(Dados!I214),Dados!L214=0),"",SQRT(I209))</f>
        <v/>
      </c>
      <c r="K209" s="17" t="str">
        <f xml:space="preserve"> IF(OR(ISBLANK(Dados!H214),Dados!M214=0),"", ABS(Dados!H214-Dados!M214))</f>
        <v/>
      </c>
      <c r="L209" s="4" t="str">
        <f xml:space="preserve"> IF(OR(ISBLANK(Dados!H214),Dados!M214=0), "",K209/Dados!H214)</f>
        <v/>
      </c>
      <c r="M209" s="4" t="str">
        <f xml:space="preserve"> IF(OR(ISBLANK(Dados!H214),Dados!M214=0),"",(Dados!H214+Dados!M214)/2)</f>
        <v/>
      </c>
      <c r="N209" s="4" t="str">
        <f xml:space="preserve"> IF(OR(ISBLANK(Dados!H214),Dados!M214=0),"",_xlfn.VAR.P(Dados!H214, Dados!M214))</f>
        <v/>
      </c>
      <c r="O209" s="18" t="str">
        <f xml:space="preserve"> IF(OR(ISBLANK(Dados!H214),Dados!M214=0),"",SQRT(N209))</f>
        <v/>
      </c>
      <c r="P209" s="17" t="str">
        <f xml:space="preserve"> IF(ISBLANK(Dados!E214), "", ABS(Dados!E214-Dados!O214))</f>
        <v/>
      </c>
      <c r="Q209" s="4" t="str">
        <f xml:space="preserve"> IF(ISBLANK(Dados!E214), "", IF(Dados!E214=0, 0, P209/Dados!E214))</f>
        <v/>
      </c>
      <c r="R209" s="4" t="str">
        <f>IF(ISBLANK(Dados!E214),"",(Dados!E214+Dados!O214)/2)</f>
        <v/>
      </c>
      <c r="S209" s="4" t="str">
        <f xml:space="preserve"> IF(ISBLANK(Dados!E214),"",_xlfn.VAR.P(Dados!E214, Dados!O214))</f>
        <v/>
      </c>
      <c r="T209" s="18" t="str">
        <f>IF(ISBLANK(Dados!E214),"",SQRT(S209))</f>
        <v/>
      </c>
      <c r="U209" s="9"/>
      <c r="V209" s="9"/>
      <c r="W209" s="9"/>
      <c r="X209" s="9"/>
      <c r="Y209" s="9"/>
    </row>
    <row r="210" spans="1:25" x14ac:dyDescent="0.25">
      <c r="A210" s="17">
        <f xml:space="preserve"> IF(ISBLANK(Dados!G215), "", ABS(Dados!G215-Dados!K215))</f>
        <v>2.1999999999999993</v>
      </c>
      <c r="B210" s="4">
        <f xml:space="preserve"> IF(ISBLANK(Dados!G215), "",A210/Dados!G215)</f>
        <v>9.9099099099099072E-2</v>
      </c>
      <c r="C210" s="4">
        <f>IF(ISBLANK(Dados!G215),"",(Dados!G215+Dados!K215)/2)</f>
        <v>21.1</v>
      </c>
      <c r="D210" s="4">
        <f xml:space="preserve"> IF(ISBLANK(Dados!G215),"",_xlfn.VAR.P(Dados!G215, Dados!K215))</f>
        <v>1.2099999999999991</v>
      </c>
      <c r="E210" s="18">
        <f>IF(ISBLANK(Dados!G215),"",SQRT(D210))</f>
        <v>1.0999999999999996</v>
      </c>
      <c r="F210" s="17">
        <f xml:space="preserve"> IF(OR(ISBLANK(Dados!I215),Dados!L215=0),"",ABS(Dados!I215-Dados!L215))</f>
        <v>6</v>
      </c>
      <c r="G210" s="4">
        <f>IF(OR(ISBLANK(Dados!I215),Dados!L215=0),"",F210/Dados!I215)</f>
        <v>6.8965517241379309E-2</v>
      </c>
      <c r="H210" s="4">
        <f>IF(OR(ISBLANK(Dados!I215),Dados!L215=0),"",(Dados!I215+Dados!L215)/2)</f>
        <v>90</v>
      </c>
      <c r="I210" s="4">
        <f>IF(OR(ISBLANK(Dados!I215),Dados!L215=0),"",_xlfn.VAR.P(Dados!I215, Dados!L215))</f>
        <v>9</v>
      </c>
      <c r="J210" s="18">
        <f>IF(OR(ISBLANK(Dados!I215),Dados!L215=0),"",SQRT(I210))</f>
        <v>3</v>
      </c>
      <c r="K210" s="17" t="str">
        <f xml:space="preserve"> IF(OR(ISBLANK(Dados!H215),Dados!M215=0),"", ABS(Dados!H215-Dados!M215))</f>
        <v/>
      </c>
      <c r="L210" s="4" t="str">
        <f xml:space="preserve"> IF(OR(ISBLANK(Dados!H215),Dados!M215=0), "",K210/Dados!H215)</f>
        <v/>
      </c>
      <c r="M210" s="4" t="str">
        <f xml:space="preserve"> IF(OR(ISBLANK(Dados!H215),Dados!M215=0),"",(Dados!H215+Dados!M215)/2)</f>
        <v/>
      </c>
      <c r="N210" s="4" t="str">
        <f xml:space="preserve"> IF(OR(ISBLANK(Dados!H215),Dados!M215=0),"",_xlfn.VAR.P(Dados!H215, Dados!M215))</f>
        <v/>
      </c>
      <c r="O210" s="18" t="str">
        <f xml:space="preserve"> IF(OR(ISBLANK(Dados!H215),Dados!M215=0),"",SQRT(N210))</f>
        <v/>
      </c>
      <c r="P210" s="17">
        <f xml:space="preserve"> IF(ISBLANK(Dados!E215), "", ABS(Dados!E215-Dados!O215))</f>
        <v>0</v>
      </c>
      <c r="Q210" s="4">
        <f xml:space="preserve"> IF(ISBLANK(Dados!E215), "", IF(Dados!E215=0, 0, P210/Dados!E215))</f>
        <v>0</v>
      </c>
      <c r="R210" s="4">
        <f>IF(ISBLANK(Dados!E215),"",(Dados!E215+Dados!O215)/2)</f>
        <v>0</v>
      </c>
      <c r="S210" s="4">
        <f xml:space="preserve"> IF(ISBLANK(Dados!E215),"",_xlfn.VAR.P(Dados!E215, Dados!O215))</f>
        <v>0</v>
      </c>
      <c r="T210" s="18">
        <f>IF(ISBLANK(Dados!E215),"",SQRT(S210))</f>
        <v>0</v>
      </c>
      <c r="U210" s="9"/>
      <c r="V210" s="9"/>
      <c r="W210" s="9"/>
      <c r="X210" s="9"/>
      <c r="Y210" s="9"/>
    </row>
    <row r="211" spans="1:25" x14ac:dyDescent="0.25">
      <c r="A211" s="17">
        <f xml:space="preserve"> IF(ISBLANK(Dados!G216), "", ABS(Dados!G216-Dados!K216))</f>
        <v>2</v>
      </c>
      <c r="B211" s="4">
        <f xml:space="preserve"> IF(ISBLANK(Dados!G216), "",A211/Dados!G216)</f>
        <v>9.0909090909090912E-2</v>
      </c>
      <c r="C211" s="4">
        <f>IF(ISBLANK(Dados!G216),"",(Dados!G216+Dados!K216)/2)</f>
        <v>21</v>
      </c>
      <c r="D211" s="4">
        <f xml:space="preserve"> IF(ISBLANK(Dados!G216),"",_xlfn.VAR.P(Dados!G216, Dados!K216))</f>
        <v>1</v>
      </c>
      <c r="E211" s="18">
        <f>IF(ISBLANK(Dados!G216),"",SQRT(D211))</f>
        <v>1</v>
      </c>
      <c r="F211" s="17">
        <f xml:space="preserve"> IF(OR(ISBLANK(Dados!I216),Dados!L216=0),"",ABS(Dados!I216-Dados!L216))</f>
        <v>6</v>
      </c>
      <c r="G211" s="4">
        <f>IF(OR(ISBLANK(Dados!I216),Dados!L216=0),"",F211/Dados!I216)</f>
        <v>6.8965517241379309E-2</v>
      </c>
      <c r="H211" s="4">
        <f>IF(OR(ISBLANK(Dados!I216),Dados!L216=0),"",(Dados!I216+Dados!L216)/2)</f>
        <v>90</v>
      </c>
      <c r="I211" s="4">
        <f>IF(OR(ISBLANK(Dados!I216),Dados!L216=0),"",_xlfn.VAR.P(Dados!I216, Dados!L216))</f>
        <v>9</v>
      </c>
      <c r="J211" s="18">
        <f>IF(OR(ISBLANK(Dados!I216),Dados!L216=0),"",SQRT(I211))</f>
        <v>3</v>
      </c>
      <c r="K211" s="17" t="str">
        <f xml:space="preserve"> IF(OR(ISBLANK(Dados!H216),Dados!M216=0),"", ABS(Dados!H216-Dados!M216))</f>
        <v/>
      </c>
      <c r="L211" s="4" t="str">
        <f xml:space="preserve"> IF(OR(ISBLANK(Dados!H216),Dados!M216=0), "",K211/Dados!H216)</f>
        <v/>
      </c>
      <c r="M211" s="4" t="str">
        <f xml:space="preserve"> IF(OR(ISBLANK(Dados!H216),Dados!M216=0),"",(Dados!H216+Dados!M216)/2)</f>
        <v/>
      </c>
      <c r="N211" s="4" t="str">
        <f xml:space="preserve"> IF(OR(ISBLANK(Dados!H216),Dados!M216=0),"",_xlfn.VAR.P(Dados!H216, Dados!M216))</f>
        <v/>
      </c>
      <c r="O211" s="18" t="str">
        <f xml:space="preserve"> IF(OR(ISBLANK(Dados!H216),Dados!M216=0),"",SQRT(N211))</f>
        <v/>
      </c>
      <c r="P211" s="17">
        <f xml:space="preserve"> IF(ISBLANK(Dados!E216), "", ABS(Dados!E216-Dados!O216))</f>
        <v>0</v>
      </c>
      <c r="Q211" s="4">
        <f xml:space="preserve"> IF(ISBLANK(Dados!E216), "", IF(Dados!E216=0, 0, P211/Dados!E216))</f>
        <v>0</v>
      </c>
      <c r="R211" s="4">
        <f>IF(ISBLANK(Dados!E216),"",(Dados!E216+Dados!O216)/2)</f>
        <v>0</v>
      </c>
      <c r="S211" s="4">
        <f xml:space="preserve"> IF(ISBLANK(Dados!E216),"",_xlfn.VAR.P(Dados!E216, Dados!O216))</f>
        <v>0</v>
      </c>
      <c r="T211" s="18">
        <f>IF(ISBLANK(Dados!E216),"",SQRT(S211))</f>
        <v>0</v>
      </c>
      <c r="U211" s="9"/>
      <c r="V211" s="9"/>
      <c r="W211" s="9"/>
      <c r="X211" s="9"/>
      <c r="Y211" s="9"/>
    </row>
    <row r="212" spans="1:25" x14ac:dyDescent="0.25">
      <c r="A212" s="17" t="str">
        <f xml:space="preserve"> IF(ISBLANK(Dados!G217), "", ABS(Dados!G217-Dados!K217))</f>
        <v/>
      </c>
      <c r="B212" s="4" t="str">
        <f xml:space="preserve"> IF(ISBLANK(Dados!G217), "",A212/Dados!G217)</f>
        <v/>
      </c>
      <c r="C212" s="4" t="str">
        <f>IF(ISBLANK(Dados!G217),"",(Dados!G217+Dados!K217)/2)</f>
        <v/>
      </c>
      <c r="D212" s="4" t="str">
        <f xml:space="preserve"> IF(ISBLANK(Dados!G217),"",_xlfn.VAR.P(Dados!G217, Dados!K217))</f>
        <v/>
      </c>
      <c r="E212" s="18" t="str">
        <f>IF(ISBLANK(Dados!G217),"",SQRT(D212))</f>
        <v/>
      </c>
      <c r="F212" s="17" t="str">
        <f xml:space="preserve"> IF(OR(ISBLANK(Dados!I217),Dados!L217=0),"",ABS(Dados!I217-Dados!L217))</f>
        <v/>
      </c>
      <c r="G212" s="4" t="str">
        <f>IF(OR(ISBLANK(Dados!I217),Dados!L217=0),"",F212/Dados!I217)</f>
        <v/>
      </c>
      <c r="H212" s="4" t="str">
        <f>IF(OR(ISBLANK(Dados!I217),Dados!L217=0),"",(Dados!I217+Dados!L217)/2)</f>
        <v/>
      </c>
      <c r="I212" s="4" t="str">
        <f>IF(OR(ISBLANK(Dados!I217),Dados!L217=0),"",_xlfn.VAR.P(Dados!I217, Dados!L217))</f>
        <v/>
      </c>
      <c r="J212" s="18" t="str">
        <f>IF(OR(ISBLANK(Dados!I217),Dados!L217=0),"",SQRT(I212))</f>
        <v/>
      </c>
      <c r="K212" s="17" t="str">
        <f xml:space="preserve"> IF(OR(ISBLANK(Dados!H217),Dados!M217=0),"", ABS(Dados!H217-Dados!M217))</f>
        <v/>
      </c>
      <c r="L212" s="4" t="str">
        <f xml:space="preserve"> IF(OR(ISBLANK(Dados!H217),Dados!M217=0), "",K212/Dados!H217)</f>
        <v/>
      </c>
      <c r="M212" s="4" t="str">
        <f xml:space="preserve"> IF(OR(ISBLANK(Dados!H217),Dados!M217=0),"",(Dados!H217+Dados!M217)/2)</f>
        <v/>
      </c>
      <c r="N212" s="4" t="str">
        <f xml:space="preserve"> IF(OR(ISBLANK(Dados!H217),Dados!M217=0),"",_xlfn.VAR.P(Dados!H217, Dados!M217))</f>
        <v/>
      </c>
      <c r="O212" s="18" t="str">
        <f xml:space="preserve"> IF(OR(ISBLANK(Dados!H217),Dados!M217=0),"",SQRT(N212))</f>
        <v/>
      </c>
      <c r="P212" s="17" t="str">
        <f xml:space="preserve"> IF(ISBLANK(Dados!E217), "", ABS(Dados!E217-Dados!O217))</f>
        <v/>
      </c>
      <c r="Q212" s="4" t="str">
        <f xml:space="preserve"> IF(ISBLANK(Dados!E217), "", IF(Dados!E217=0, 0, P212/Dados!E217))</f>
        <v/>
      </c>
      <c r="R212" s="4" t="str">
        <f>IF(ISBLANK(Dados!E217),"",(Dados!E217+Dados!O217)/2)</f>
        <v/>
      </c>
      <c r="S212" s="4" t="str">
        <f xml:space="preserve"> IF(ISBLANK(Dados!E217),"",_xlfn.VAR.P(Dados!E217, Dados!O217))</f>
        <v/>
      </c>
      <c r="T212" s="18" t="str">
        <f>IF(ISBLANK(Dados!E217),"",SQRT(S212))</f>
        <v/>
      </c>
      <c r="U212" s="9"/>
      <c r="V212" s="9"/>
      <c r="W212" s="9"/>
      <c r="X212" s="9"/>
      <c r="Y212" s="9"/>
    </row>
    <row r="213" spans="1:25" x14ac:dyDescent="0.25">
      <c r="A213" s="17">
        <f xml:space="preserve"> IF(ISBLANK(Dados!G218), "", ABS(Dados!G218-Dados!K218))</f>
        <v>2.1999999999999993</v>
      </c>
      <c r="B213" s="4">
        <f xml:space="preserve"> IF(ISBLANK(Dados!G218), "",A213/Dados!G218)</f>
        <v>9.9099099099099072E-2</v>
      </c>
      <c r="C213" s="4">
        <f>IF(ISBLANK(Dados!G218),"",(Dados!G218+Dados!K218)/2)</f>
        <v>21.1</v>
      </c>
      <c r="D213" s="4">
        <f xml:space="preserve"> IF(ISBLANK(Dados!G218),"",_xlfn.VAR.P(Dados!G218, Dados!K218))</f>
        <v>1.2099999999999991</v>
      </c>
      <c r="E213" s="18">
        <f>IF(ISBLANK(Dados!G218),"",SQRT(D213))</f>
        <v>1.0999999999999996</v>
      </c>
      <c r="F213" s="17">
        <f xml:space="preserve"> IF(OR(ISBLANK(Dados!I218),Dados!L218=0),"",ABS(Dados!I218-Dados!L218))</f>
        <v>5</v>
      </c>
      <c r="G213" s="4">
        <f>IF(OR(ISBLANK(Dados!I218),Dados!L218=0),"",F213/Dados!I218)</f>
        <v>5.6818181818181816E-2</v>
      </c>
      <c r="H213" s="4">
        <f>IF(OR(ISBLANK(Dados!I218),Dados!L218=0),"",(Dados!I218+Dados!L218)/2)</f>
        <v>90.5</v>
      </c>
      <c r="I213" s="4">
        <f>IF(OR(ISBLANK(Dados!I218),Dados!L218=0),"",_xlfn.VAR.P(Dados!I218, Dados!L218))</f>
        <v>6.25</v>
      </c>
      <c r="J213" s="18">
        <f>IF(OR(ISBLANK(Dados!I218),Dados!L218=0),"",SQRT(I213))</f>
        <v>2.5</v>
      </c>
      <c r="K213" s="17" t="str">
        <f xml:space="preserve"> IF(OR(ISBLANK(Dados!H218),Dados!M218=0),"", ABS(Dados!H218-Dados!M218))</f>
        <v/>
      </c>
      <c r="L213" s="4" t="str">
        <f xml:space="preserve"> IF(OR(ISBLANK(Dados!H218),Dados!M218=0), "",K213/Dados!H218)</f>
        <v/>
      </c>
      <c r="M213" s="4" t="str">
        <f xml:space="preserve"> IF(OR(ISBLANK(Dados!H218),Dados!M218=0),"",(Dados!H218+Dados!M218)/2)</f>
        <v/>
      </c>
      <c r="N213" s="4" t="str">
        <f xml:space="preserve"> IF(OR(ISBLANK(Dados!H218),Dados!M218=0),"",_xlfn.VAR.P(Dados!H218, Dados!M218))</f>
        <v/>
      </c>
      <c r="O213" s="18" t="str">
        <f xml:space="preserve"> IF(OR(ISBLANK(Dados!H218),Dados!M218=0),"",SQRT(N213))</f>
        <v/>
      </c>
      <c r="P213" s="17">
        <f xml:space="preserve"> IF(ISBLANK(Dados!E218), "", ABS(Dados!E218-Dados!O218))</f>
        <v>0</v>
      </c>
      <c r="Q213" s="4">
        <f xml:space="preserve"> IF(ISBLANK(Dados!E218), "", IF(Dados!E218=0, 0, P213/Dados!E218))</f>
        <v>0</v>
      </c>
      <c r="R213" s="4">
        <f>IF(ISBLANK(Dados!E218),"",(Dados!E218+Dados!O218)/2)</f>
        <v>0</v>
      </c>
      <c r="S213" s="4">
        <f xml:space="preserve"> IF(ISBLANK(Dados!E218),"",_xlfn.VAR.P(Dados!E218, Dados!O218))</f>
        <v>0</v>
      </c>
      <c r="T213" s="18">
        <f>IF(ISBLANK(Dados!E218),"",SQRT(S213))</f>
        <v>0</v>
      </c>
      <c r="U213" s="9"/>
      <c r="V213" s="9"/>
      <c r="W213" s="9"/>
      <c r="X213" s="9"/>
      <c r="Y213" s="9"/>
    </row>
    <row r="214" spans="1:25" x14ac:dyDescent="0.25">
      <c r="A214" s="17" t="str">
        <f xml:space="preserve"> IF(ISBLANK(Dados!G219), "", ABS(Dados!G219-Dados!K219))</f>
        <v/>
      </c>
      <c r="B214" s="4" t="str">
        <f xml:space="preserve"> IF(ISBLANK(Dados!G219), "",A214/Dados!G219)</f>
        <v/>
      </c>
      <c r="C214" s="4" t="str">
        <f>IF(ISBLANK(Dados!G219),"",(Dados!G219+Dados!K219)/2)</f>
        <v/>
      </c>
      <c r="D214" s="4" t="str">
        <f xml:space="preserve"> IF(ISBLANK(Dados!G219),"",_xlfn.VAR.P(Dados!G219, Dados!K219))</f>
        <v/>
      </c>
      <c r="E214" s="18" t="str">
        <f>IF(ISBLANK(Dados!G219),"",SQRT(D214))</f>
        <v/>
      </c>
      <c r="F214" s="17" t="str">
        <f xml:space="preserve"> IF(OR(ISBLANK(Dados!I219),Dados!L219=0),"",ABS(Dados!I219-Dados!L219))</f>
        <v/>
      </c>
      <c r="G214" s="4" t="str">
        <f>IF(OR(ISBLANK(Dados!I219),Dados!L219=0),"",F214/Dados!I219)</f>
        <v/>
      </c>
      <c r="H214" s="4" t="str">
        <f>IF(OR(ISBLANK(Dados!I219),Dados!L219=0),"",(Dados!I219+Dados!L219)/2)</f>
        <v/>
      </c>
      <c r="I214" s="4" t="str">
        <f>IF(OR(ISBLANK(Dados!I219),Dados!L219=0),"",_xlfn.VAR.P(Dados!I219, Dados!L219))</f>
        <v/>
      </c>
      <c r="J214" s="18" t="str">
        <f>IF(OR(ISBLANK(Dados!I219),Dados!L219=0),"",SQRT(I214))</f>
        <v/>
      </c>
      <c r="K214" s="17" t="str">
        <f xml:space="preserve"> IF(OR(ISBLANK(Dados!H219),Dados!M219=0),"", ABS(Dados!H219-Dados!M219))</f>
        <v/>
      </c>
      <c r="L214" s="4" t="str">
        <f xml:space="preserve"> IF(OR(ISBLANK(Dados!H219),Dados!M219=0), "",K214/Dados!H219)</f>
        <v/>
      </c>
      <c r="M214" s="4" t="str">
        <f xml:space="preserve"> IF(OR(ISBLANK(Dados!H219),Dados!M219=0),"",(Dados!H219+Dados!M219)/2)</f>
        <v/>
      </c>
      <c r="N214" s="4" t="str">
        <f xml:space="preserve"> IF(OR(ISBLANK(Dados!H219),Dados!M219=0),"",_xlfn.VAR.P(Dados!H219, Dados!M219))</f>
        <v/>
      </c>
      <c r="O214" s="18" t="str">
        <f xml:space="preserve"> IF(OR(ISBLANK(Dados!H219),Dados!M219=0),"",SQRT(N214))</f>
        <v/>
      </c>
      <c r="P214" s="17" t="str">
        <f xml:space="preserve"> IF(ISBLANK(Dados!E219), "", ABS(Dados!E219-Dados!O219))</f>
        <v/>
      </c>
      <c r="Q214" s="4" t="str">
        <f xml:space="preserve"> IF(ISBLANK(Dados!E219), "", IF(Dados!E219=0, 0, P214/Dados!E219))</f>
        <v/>
      </c>
      <c r="R214" s="4" t="str">
        <f>IF(ISBLANK(Dados!E219),"",(Dados!E219+Dados!O219)/2)</f>
        <v/>
      </c>
      <c r="S214" s="4" t="str">
        <f xml:space="preserve"> IF(ISBLANK(Dados!E219),"",_xlfn.VAR.P(Dados!E219, Dados!O219))</f>
        <v/>
      </c>
      <c r="T214" s="18" t="str">
        <f>IF(ISBLANK(Dados!E219),"",SQRT(S214))</f>
        <v/>
      </c>
      <c r="U214" s="9"/>
      <c r="V214" s="9"/>
      <c r="W214" s="9"/>
      <c r="X214" s="9"/>
      <c r="Y214" s="9"/>
    </row>
    <row r="215" spans="1:25" x14ac:dyDescent="0.25">
      <c r="A215" s="17" t="str">
        <f xml:space="preserve"> IF(ISBLANK(Dados!G220), "", ABS(Dados!G220-Dados!K220))</f>
        <v/>
      </c>
      <c r="B215" s="4" t="str">
        <f xml:space="preserve"> IF(ISBLANK(Dados!G220), "",A215/Dados!G220)</f>
        <v/>
      </c>
      <c r="C215" s="4" t="str">
        <f>IF(ISBLANK(Dados!G220),"",(Dados!G220+Dados!K220)/2)</f>
        <v/>
      </c>
      <c r="D215" s="4" t="str">
        <f xml:space="preserve"> IF(ISBLANK(Dados!G220),"",_xlfn.VAR.P(Dados!G220, Dados!K220))</f>
        <v/>
      </c>
      <c r="E215" s="18" t="str">
        <f>IF(ISBLANK(Dados!G220),"",SQRT(D215))</f>
        <v/>
      </c>
      <c r="F215" s="17" t="str">
        <f xml:space="preserve"> IF(OR(ISBLANK(Dados!I220),Dados!L220=0),"",ABS(Dados!I220-Dados!L220))</f>
        <v/>
      </c>
      <c r="G215" s="4" t="str">
        <f>IF(OR(ISBLANK(Dados!I220),Dados!L220=0),"",F215/Dados!I220)</f>
        <v/>
      </c>
      <c r="H215" s="4" t="str">
        <f>IF(OR(ISBLANK(Dados!I220),Dados!L220=0),"",(Dados!I220+Dados!L220)/2)</f>
        <v/>
      </c>
      <c r="I215" s="4" t="str">
        <f>IF(OR(ISBLANK(Dados!I220),Dados!L220=0),"",_xlfn.VAR.P(Dados!I220, Dados!L220))</f>
        <v/>
      </c>
      <c r="J215" s="18" t="str">
        <f>IF(OR(ISBLANK(Dados!I220),Dados!L220=0),"",SQRT(I215))</f>
        <v/>
      </c>
      <c r="K215" s="17" t="str">
        <f xml:space="preserve"> IF(OR(ISBLANK(Dados!H220),Dados!M220=0),"", ABS(Dados!H220-Dados!M220))</f>
        <v/>
      </c>
      <c r="L215" s="4" t="str">
        <f xml:space="preserve"> IF(OR(ISBLANK(Dados!H220),Dados!M220=0), "",K215/Dados!H220)</f>
        <v/>
      </c>
      <c r="M215" s="4" t="str">
        <f xml:space="preserve"> IF(OR(ISBLANK(Dados!H220),Dados!M220=0),"",(Dados!H220+Dados!M220)/2)</f>
        <v/>
      </c>
      <c r="N215" s="4" t="str">
        <f xml:space="preserve"> IF(OR(ISBLANK(Dados!H220),Dados!M220=0),"",_xlfn.VAR.P(Dados!H220, Dados!M220))</f>
        <v/>
      </c>
      <c r="O215" s="18" t="str">
        <f xml:space="preserve"> IF(OR(ISBLANK(Dados!H220),Dados!M220=0),"",SQRT(N215))</f>
        <v/>
      </c>
      <c r="P215" s="17" t="str">
        <f xml:space="preserve"> IF(ISBLANK(Dados!E220), "", ABS(Dados!E220-Dados!O220))</f>
        <v/>
      </c>
      <c r="Q215" s="4" t="str">
        <f xml:space="preserve"> IF(ISBLANK(Dados!E220), "", IF(Dados!E220=0, 0, P215/Dados!E220))</f>
        <v/>
      </c>
      <c r="R215" s="4" t="str">
        <f>IF(ISBLANK(Dados!E220),"",(Dados!E220+Dados!O220)/2)</f>
        <v/>
      </c>
      <c r="S215" s="4" t="str">
        <f xml:space="preserve"> IF(ISBLANK(Dados!E220),"",_xlfn.VAR.P(Dados!E220, Dados!O220))</f>
        <v/>
      </c>
      <c r="T215" s="18" t="str">
        <f>IF(ISBLANK(Dados!E220),"",SQRT(S215))</f>
        <v/>
      </c>
      <c r="U215" s="9"/>
      <c r="V215" s="9"/>
      <c r="W215" s="9"/>
      <c r="X215" s="9"/>
      <c r="Y215" s="9"/>
    </row>
    <row r="216" spans="1:25" x14ac:dyDescent="0.25">
      <c r="A216" s="17" t="str">
        <f xml:space="preserve"> IF(ISBLANK(Dados!G221), "", ABS(Dados!G221-Dados!K221))</f>
        <v/>
      </c>
      <c r="B216" s="4" t="str">
        <f xml:space="preserve"> IF(ISBLANK(Dados!G221), "",A216/Dados!G221)</f>
        <v/>
      </c>
      <c r="C216" s="4" t="str">
        <f>IF(ISBLANK(Dados!G221),"",(Dados!G221+Dados!K221)/2)</f>
        <v/>
      </c>
      <c r="D216" s="4" t="str">
        <f xml:space="preserve"> IF(ISBLANK(Dados!G221),"",_xlfn.VAR.P(Dados!G221, Dados!K221))</f>
        <v/>
      </c>
      <c r="E216" s="18" t="str">
        <f>IF(ISBLANK(Dados!G221),"",SQRT(D216))</f>
        <v/>
      </c>
      <c r="F216" s="17" t="str">
        <f xml:space="preserve"> IF(OR(ISBLANK(Dados!I221),Dados!L221=0),"",ABS(Dados!I221-Dados!L221))</f>
        <v/>
      </c>
      <c r="G216" s="4" t="str">
        <f>IF(OR(ISBLANK(Dados!I221),Dados!L221=0),"",F216/Dados!I221)</f>
        <v/>
      </c>
      <c r="H216" s="4" t="str">
        <f>IF(OR(ISBLANK(Dados!I221),Dados!L221=0),"",(Dados!I221+Dados!L221)/2)</f>
        <v/>
      </c>
      <c r="I216" s="4" t="str">
        <f>IF(OR(ISBLANK(Dados!I221),Dados!L221=0),"",_xlfn.VAR.P(Dados!I221, Dados!L221))</f>
        <v/>
      </c>
      <c r="J216" s="18" t="str">
        <f>IF(OR(ISBLANK(Dados!I221),Dados!L221=0),"",SQRT(I216))</f>
        <v/>
      </c>
      <c r="K216" s="17" t="str">
        <f xml:space="preserve"> IF(OR(ISBLANK(Dados!H221),Dados!M221=0),"", ABS(Dados!H221-Dados!M221))</f>
        <v/>
      </c>
      <c r="L216" s="4" t="str">
        <f xml:space="preserve"> IF(OR(ISBLANK(Dados!H221),Dados!M221=0), "",K216/Dados!H221)</f>
        <v/>
      </c>
      <c r="M216" s="4" t="str">
        <f xml:space="preserve"> IF(OR(ISBLANK(Dados!H221),Dados!M221=0),"",(Dados!H221+Dados!M221)/2)</f>
        <v/>
      </c>
      <c r="N216" s="4" t="str">
        <f xml:space="preserve"> IF(OR(ISBLANK(Dados!H221),Dados!M221=0),"",_xlfn.VAR.P(Dados!H221, Dados!M221))</f>
        <v/>
      </c>
      <c r="O216" s="18" t="str">
        <f xml:space="preserve"> IF(OR(ISBLANK(Dados!H221),Dados!M221=0),"",SQRT(N216))</f>
        <v/>
      </c>
      <c r="P216" s="17" t="str">
        <f xml:space="preserve"> IF(ISBLANK(Dados!E221), "", ABS(Dados!E221-Dados!O221))</f>
        <v/>
      </c>
      <c r="Q216" s="4" t="str">
        <f xml:space="preserve"> IF(ISBLANK(Dados!E221), "", IF(Dados!E221=0, 0, P216/Dados!E221))</f>
        <v/>
      </c>
      <c r="R216" s="4" t="str">
        <f>IF(ISBLANK(Dados!E221),"",(Dados!E221+Dados!O221)/2)</f>
        <v/>
      </c>
      <c r="S216" s="4" t="str">
        <f xml:space="preserve"> IF(ISBLANK(Dados!E221),"",_xlfn.VAR.P(Dados!E221, Dados!O221))</f>
        <v/>
      </c>
      <c r="T216" s="18" t="str">
        <f>IF(ISBLANK(Dados!E221),"",SQRT(S216))</f>
        <v/>
      </c>
      <c r="U216" s="9"/>
      <c r="V216" s="9"/>
      <c r="W216" s="9"/>
      <c r="X216" s="9"/>
      <c r="Y216" s="9"/>
    </row>
    <row r="217" spans="1:25" x14ac:dyDescent="0.25">
      <c r="A217" s="17" t="str">
        <f xml:space="preserve"> IF(ISBLANK(Dados!G222), "", ABS(Dados!G222-Dados!K222))</f>
        <v/>
      </c>
      <c r="B217" s="4" t="str">
        <f xml:space="preserve"> IF(ISBLANK(Dados!G222), "",A217/Dados!G222)</f>
        <v/>
      </c>
      <c r="C217" s="4" t="str">
        <f>IF(ISBLANK(Dados!G222),"",(Dados!G222+Dados!K222)/2)</f>
        <v/>
      </c>
      <c r="D217" s="4" t="str">
        <f xml:space="preserve"> IF(ISBLANK(Dados!G222),"",_xlfn.VAR.P(Dados!G222, Dados!K222))</f>
        <v/>
      </c>
      <c r="E217" s="18" t="str">
        <f>IF(ISBLANK(Dados!G222),"",SQRT(D217))</f>
        <v/>
      </c>
      <c r="F217" s="17" t="str">
        <f xml:space="preserve"> IF(OR(ISBLANK(Dados!I222),Dados!L222=0),"",ABS(Dados!I222-Dados!L222))</f>
        <v/>
      </c>
      <c r="G217" s="4" t="str">
        <f>IF(OR(ISBLANK(Dados!I222),Dados!L222=0),"",F217/Dados!I222)</f>
        <v/>
      </c>
      <c r="H217" s="4" t="str">
        <f>IF(OR(ISBLANK(Dados!I222),Dados!L222=0),"",(Dados!I222+Dados!L222)/2)</f>
        <v/>
      </c>
      <c r="I217" s="4" t="str">
        <f>IF(OR(ISBLANK(Dados!I222),Dados!L222=0),"",_xlfn.VAR.P(Dados!I222, Dados!L222))</f>
        <v/>
      </c>
      <c r="J217" s="18" t="str">
        <f>IF(OR(ISBLANK(Dados!I222),Dados!L222=0),"",SQRT(I217))</f>
        <v/>
      </c>
      <c r="K217" s="17" t="str">
        <f xml:space="preserve"> IF(OR(ISBLANK(Dados!H222),Dados!M222=0),"", ABS(Dados!H222-Dados!M222))</f>
        <v/>
      </c>
      <c r="L217" s="4" t="str">
        <f xml:space="preserve"> IF(OR(ISBLANK(Dados!H222),Dados!M222=0), "",K217/Dados!H222)</f>
        <v/>
      </c>
      <c r="M217" s="4" t="str">
        <f xml:space="preserve"> IF(OR(ISBLANK(Dados!H222),Dados!M222=0),"",(Dados!H222+Dados!M222)/2)</f>
        <v/>
      </c>
      <c r="N217" s="4" t="str">
        <f xml:space="preserve"> IF(OR(ISBLANK(Dados!H222),Dados!M222=0),"",_xlfn.VAR.P(Dados!H222, Dados!M222))</f>
        <v/>
      </c>
      <c r="O217" s="18" t="str">
        <f xml:space="preserve"> IF(OR(ISBLANK(Dados!H222),Dados!M222=0),"",SQRT(N217))</f>
        <v/>
      </c>
      <c r="P217" s="17" t="str">
        <f xml:space="preserve"> IF(ISBLANK(Dados!E222), "", ABS(Dados!E222-Dados!O222))</f>
        <v/>
      </c>
      <c r="Q217" s="4" t="str">
        <f xml:space="preserve"> IF(ISBLANK(Dados!E222), "", IF(Dados!E222=0, 0, P217/Dados!E222))</f>
        <v/>
      </c>
      <c r="R217" s="4" t="str">
        <f>IF(ISBLANK(Dados!E222),"",(Dados!E222+Dados!O222)/2)</f>
        <v/>
      </c>
      <c r="S217" s="4" t="str">
        <f xml:space="preserve"> IF(ISBLANK(Dados!E222),"",_xlfn.VAR.P(Dados!E222, Dados!O222))</f>
        <v/>
      </c>
      <c r="T217" s="18" t="str">
        <f>IF(ISBLANK(Dados!E222),"",SQRT(S217))</f>
        <v/>
      </c>
      <c r="U217" s="9"/>
      <c r="V217" s="9"/>
      <c r="W217" s="9"/>
      <c r="X217" s="9"/>
      <c r="Y217" s="9"/>
    </row>
    <row r="218" spans="1:25" x14ac:dyDescent="0.25">
      <c r="A218" s="17">
        <f xml:space="preserve"> IF(ISBLANK(Dados!G223), "", ABS(Dados!G223-Dados!K223))</f>
        <v>1.8000000000000007</v>
      </c>
      <c r="B218" s="4">
        <f xml:space="preserve"> IF(ISBLANK(Dados!G223), "",A218/Dados!G223)</f>
        <v>8.2568807339449574E-2</v>
      </c>
      <c r="C218" s="4">
        <f>IF(ISBLANK(Dados!G223),"",(Dados!G223+Dados!K223)/2)</f>
        <v>20.9</v>
      </c>
      <c r="D218" s="4">
        <f xml:space="preserve"> IF(ISBLANK(Dados!G223),"",_xlfn.VAR.P(Dados!G223, Dados!K223))</f>
        <v>0.81000000000000061</v>
      </c>
      <c r="E218" s="18">
        <f>IF(ISBLANK(Dados!G223),"",SQRT(D218))</f>
        <v>0.90000000000000036</v>
      </c>
      <c r="F218" s="17">
        <f xml:space="preserve"> IF(OR(ISBLANK(Dados!I223),Dados!L223=0),"",ABS(Dados!I223-Dados!L223))</f>
        <v>9</v>
      </c>
      <c r="G218" s="4">
        <f>IF(OR(ISBLANK(Dados!I223),Dados!L223=0),"",F218/Dados!I223)</f>
        <v>0.10714285714285714</v>
      </c>
      <c r="H218" s="4">
        <f>IF(OR(ISBLANK(Dados!I223),Dados!L223=0),"",(Dados!I223+Dados!L223)/2)</f>
        <v>88.5</v>
      </c>
      <c r="I218" s="4">
        <f>IF(OR(ISBLANK(Dados!I223),Dados!L223=0),"",_xlfn.VAR.P(Dados!I223, Dados!L223))</f>
        <v>20.25</v>
      </c>
      <c r="J218" s="18">
        <f>IF(OR(ISBLANK(Dados!I223),Dados!L223=0),"",SQRT(I218))</f>
        <v>4.5</v>
      </c>
      <c r="K218" s="17" t="str">
        <f xml:space="preserve"> IF(OR(ISBLANK(Dados!H223),Dados!M223=0),"", ABS(Dados!H223-Dados!M223))</f>
        <v/>
      </c>
      <c r="L218" s="4" t="str">
        <f xml:space="preserve"> IF(OR(ISBLANK(Dados!H223),Dados!M223=0), "",K218/Dados!H223)</f>
        <v/>
      </c>
      <c r="M218" s="4" t="str">
        <f xml:space="preserve"> IF(OR(ISBLANK(Dados!H223),Dados!M223=0),"",(Dados!H223+Dados!M223)/2)</f>
        <v/>
      </c>
      <c r="N218" s="4" t="str">
        <f xml:space="preserve"> IF(OR(ISBLANK(Dados!H223),Dados!M223=0),"",_xlfn.VAR.P(Dados!H223, Dados!M223))</f>
        <v/>
      </c>
      <c r="O218" s="18" t="str">
        <f xml:space="preserve"> IF(OR(ISBLANK(Dados!H223),Dados!M223=0),"",SQRT(N218))</f>
        <v/>
      </c>
      <c r="P218" s="17">
        <f xml:space="preserve"> IF(ISBLANK(Dados!E223), "", ABS(Dados!E223-Dados!O223))</f>
        <v>0</v>
      </c>
      <c r="Q218" s="4">
        <f xml:space="preserve"> IF(ISBLANK(Dados!E223), "", IF(Dados!E223=0, 0, P218/Dados!E223))</f>
        <v>0</v>
      </c>
      <c r="R218" s="4">
        <f>IF(ISBLANK(Dados!E223),"",(Dados!E223+Dados!O223)/2)</f>
        <v>0</v>
      </c>
      <c r="S218" s="4">
        <f xml:space="preserve"> IF(ISBLANK(Dados!E223),"",_xlfn.VAR.P(Dados!E223, Dados!O223))</f>
        <v>0</v>
      </c>
      <c r="T218" s="18">
        <f>IF(ISBLANK(Dados!E223),"",SQRT(S218))</f>
        <v>0</v>
      </c>
      <c r="U218" s="9"/>
      <c r="V218" s="9"/>
      <c r="W218" s="9"/>
      <c r="X218" s="9"/>
      <c r="Y218" s="9"/>
    </row>
    <row r="219" spans="1:25" x14ac:dyDescent="0.25">
      <c r="A219" s="17" t="str">
        <f xml:space="preserve"> IF(ISBLANK(Dados!G224), "", ABS(Dados!G224-Dados!K224))</f>
        <v/>
      </c>
      <c r="B219" s="4" t="str">
        <f xml:space="preserve"> IF(ISBLANK(Dados!G224), "",A219/Dados!G224)</f>
        <v/>
      </c>
      <c r="C219" s="4" t="str">
        <f>IF(ISBLANK(Dados!G224),"",(Dados!G224+Dados!K224)/2)</f>
        <v/>
      </c>
      <c r="D219" s="4" t="str">
        <f xml:space="preserve"> IF(ISBLANK(Dados!G224),"",_xlfn.VAR.P(Dados!G224, Dados!K224))</f>
        <v/>
      </c>
      <c r="E219" s="18" t="str">
        <f>IF(ISBLANK(Dados!G224),"",SQRT(D219))</f>
        <v/>
      </c>
      <c r="F219" s="17" t="str">
        <f xml:space="preserve"> IF(OR(ISBLANK(Dados!I224),Dados!L224=0),"",ABS(Dados!I224-Dados!L224))</f>
        <v/>
      </c>
      <c r="G219" s="4" t="str">
        <f>IF(OR(ISBLANK(Dados!I224),Dados!L224=0),"",F219/Dados!I224)</f>
        <v/>
      </c>
      <c r="H219" s="4" t="str">
        <f>IF(OR(ISBLANK(Dados!I224),Dados!L224=0),"",(Dados!I224+Dados!L224)/2)</f>
        <v/>
      </c>
      <c r="I219" s="4" t="str">
        <f>IF(OR(ISBLANK(Dados!I224),Dados!L224=0),"",_xlfn.VAR.P(Dados!I224, Dados!L224))</f>
        <v/>
      </c>
      <c r="J219" s="18" t="str">
        <f>IF(OR(ISBLANK(Dados!I224),Dados!L224=0),"",SQRT(I219))</f>
        <v/>
      </c>
      <c r="K219" s="17" t="str">
        <f xml:space="preserve"> IF(OR(ISBLANK(Dados!H224),Dados!M224=0),"", ABS(Dados!H224-Dados!M224))</f>
        <v/>
      </c>
      <c r="L219" s="4" t="str">
        <f xml:space="preserve"> IF(OR(ISBLANK(Dados!H224),Dados!M224=0), "",K219/Dados!H224)</f>
        <v/>
      </c>
      <c r="M219" s="4" t="str">
        <f xml:space="preserve"> IF(OR(ISBLANK(Dados!H224),Dados!M224=0),"",(Dados!H224+Dados!M224)/2)</f>
        <v/>
      </c>
      <c r="N219" s="4" t="str">
        <f xml:space="preserve"> IF(OR(ISBLANK(Dados!H224),Dados!M224=0),"",_xlfn.VAR.P(Dados!H224, Dados!M224))</f>
        <v/>
      </c>
      <c r="O219" s="18" t="str">
        <f xml:space="preserve"> IF(OR(ISBLANK(Dados!H224),Dados!M224=0),"",SQRT(N219))</f>
        <v/>
      </c>
      <c r="P219" s="17" t="str">
        <f xml:space="preserve"> IF(ISBLANK(Dados!E224), "", ABS(Dados!E224-Dados!O224))</f>
        <v/>
      </c>
      <c r="Q219" s="4" t="str">
        <f xml:space="preserve"> IF(ISBLANK(Dados!E224), "", IF(Dados!E224=0, 0, P219/Dados!E224))</f>
        <v/>
      </c>
      <c r="R219" s="4" t="str">
        <f>IF(ISBLANK(Dados!E224),"",(Dados!E224+Dados!O224)/2)</f>
        <v/>
      </c>
      <c r="S219" s="4" t="str">
        <f xml:space="preserve"> IF(ISBLANK(Dados!E224),"",_xlfn.VAR.P(Dados!E224, Dados!O224))</f>
        <v/>
      </c>
      <c r="T219" s="18" t="str">
        <f>IF(ISBLANK(Dados!E224),"",SQRT(S219))</f>
        <v/>
      </c>
      <c r="U219" s="9"/>
      <c r="V219" s="9"/>
      <c r="W219" s="9"/>
      <c r="X219" s="9"/>
      <c r="Y219" s="9"/>
    </row>
    <row r="220" spans="1:25" x14ac:dyDescent="0.25">
      <c r="A220" s="17" t="str">
        <f xml:space="preserve"> IF(ISBLANK(Dados!G225), "", ABS(Dados!G225-Dados!K225))</f>
        <v/>
      </c>
      <c r="B220" s="4" t="str">
        <f xml:space="preserve"> IF(ISBLANK(Dados!G225), "",A220/Dados!G225)</f>
        <v/>
      </c>
      <c r="C220" s="4" t="str">
        <f>IF(ISBLANK(Dados!G225),"",(Dados!G225+Dados!K225)/2)</f>
        <v/>
      </c>
      <c r="D220" s="4" t="str">
        <f xml:space="preserve"> IF(ISBLANK(Dados!G225),"",_xlfn.VAR.P(Dados!G225, Dados!K225))</f>
        <v/>
      </c>
      <c r="E220" s="18" t="str">
        <f>IF(ISBLANK(Dados!G225),"",SQRT(D220))</f>
        <v/>
      </c>
      <c r="F220" s="17" t="str">
        <f xml:space="preserve"> IF(OR(ISBLANK(Dados!I225),Dados!L225=0),"",ABS(Dados!I225-Dados!L225))</f>
        <v/>
      </c>
      <c r="G220" s="4" t="str">
        <f>IF(OR(ISBLANK(Dados!I225),Dados!L225=0),"",F220/Dados!I225)</f>
        <v/>
      </c>
      <c r="H220" s="4" t="str">
        <f>IF(OR(ISBLANK(Dados!I225),Dados!L225=0),"",(Dados!I225+Dados!L225)/2)</f>
        <v/>
      </c>
      <c r="I220" s="4" t="str">
        <f>IF(OR(ISBLANK(Dados!I225),Dados!L225=0),"",_xlfn.VAR.P(Dados!I225, Dados!L225))</f>
        <v/>
      </c>
      <c r="J220" s="18" t="str">
        <f>IF(OR(ISBLANK(Dados!I225),Dados!L225=0),"",SQRT(I220))</f>
        <v/>
      </c>
      <c r="K220" s="17" t="str">
        <f xml:space="preserve"> IF(OR(ISBLANK(Dados!H225),Dados!M225=0),"", ABS(Dados!H225-Dados!M225))</f>
        <v/>
      </c>
      <c r="L220" s="4" t="str">
        <f xml:space="preserve"> IF(OR(ISBLANK(Dados!H225),Dados!M225=0), "",K220/Dados!H225)</f>
        <v/>
      </c>
      <c r="M220" s="4" t="str">
        <f xml:space="preserve"> IF(OR(ISBLANK(Dados!H225),Dados!M225=0),"",(Dados!H225+Dados!M225)/2)</f>
        <v/>
      </c>
      <c r="N220" s="4" t="str">
        <f xml:space="preserve"> IF(OR(ISBLANK(Dados!H225),Dados!M225=0),"",_xlfn.VAR.P(Dados!H225, Dados!M225))</f>
        <v/>
      </c>
      <c r="O220" s="18" t="str">
        <f xml:space="preserve"> IF(OR(ISBLANK(Dados!H225),Dados!M225=0),"",SQRT(N220))</f>
        <v/>
      </c>
      <c r="P220" s="17" t="str">
        <f xml:space="preserve"> IF(ISBLANK(Dados!E225), "", ABS(Dados!E225-Dados!O225))</f>
        <v/>
      </c>
      <c r="Q220" s="4" t="str">
        <f xml:space="preserve"> IF(ISBLANK(Dados!E225), "", IF(Dados!E225=0, 0, P220/Dados!E225))</f>
        <v/>
      </c>
      <c r="R220" s="4" t="str">
        <f>IF(ISBLANK(Dados!E225),"",(Dados!E225+Dados!O225)/2)</f>
        <v/>
      </c>
      <c r="S220" s="4" t="str">
        <f xml:space="preserve"> IF(ISBLANK(Dados!E225),"",_xlfn.VAR.P(Dados!E225, Dados!O225))</f>
        <v/>
      </c>
      <c r="T220" s="18" t="str">
        <f>IF(ISBLANK(Dados!E225),"",SQRT(S220))</f>
        <v/>
      </c>
      <c r="U220" s="9"/>
      <c r="V220" s="9"/>
      <c r="W220" s="9"/>
      <c r="X220" s="9"/>
      <c r="Y220" s="9"/>
    </row>
    <row r="221" spans="1:25" x14ac:dyDescent="0.25">
      <c r="A221" s="17" t="str">
        <f xml:space="preserve"> IF(ISBLANK(Dados!G226), "", ABS(Dados!G226-Dados!K226))</f>
        <v/>
      </c>
      <c r="B221" s="4" t="str">
        <f xml:space="preserve"> IF(ISBLANK(Dados!G226), "",A221/Dados!G226)</f>
        <v/>
      </c>
      <c r="C221" s="4" t="str">
        <f>IF(ISBLANK(Dados!G226),"",(Dados!G226+Dados!K226)/2)</f>
        <v/>
      </c>
      <c r="D221" s="4" t="str">
        <f xml:space="preserve"> IF(ISBLANK(Dados!G226),"",_xlfn.VAR.P(Dados!G226, Dados!K226))</f>
        <v/>
      </c>
      <c r="E221" s="18" t="str">
        <f>IF(ISBLANK(Dados!G226),"",SQRT(D221))</f>
        <v/>
      </c>
      <c r="F221" s="17" t="str">
        <f xml:space="preserve"> IF(OR(ISBLANK(Dados!I226),Dados!L226=0),"",ABS(Dados!I226-Dados!L226))</f>
        <v/>
      </c>
      <c r="G221" s="4" t="str">
        <f>IF(OR(ISBLANK(Dados!I226),Dados!L226=0),"",F221/Dados!I226)</f>
        <v/>
      </c>
      <c r="H221" s="4" t="str">
        <f>IF(OR(ISBLANK(Dados!I226),Dados!L226=0),"",(Dados!I226+Dados!L226)/2)</f>
        <v/>
      </c>
      <c r="I221" s="4" t="str">
        <f>IF(OR(ISBLANK(Dados!I226),Dados!L226=0),"",_xlfn.VAR.P(Dados!I226, Dados!L226))</f>
        <v/>
      </c>
      <c r="J221" s="18" t="str">
        <f>IF(OR(ISBLANK(Dados!I226),Dados!L226=0),"",SQRT(I221))</f>
        <v/>
      </c>
      <c r="K221" s="17" t="str">
        <f xml:space="preserve"> IF(OR(ISBLANK(Dados!H226),Dados!M226=0),"", ABS(Dados!H226-Dados!M226))</f>
        <v/>
      </c>
      <c r="L221" s="4" t="str">
        <f xml:space="preserve"> IF(OR(ISBLANK(Dados!H226),Dados!M226=0), "",K221/Dados!H226)</f>
        <v/>
      </c>
      <c r="M221" s="4" t="str">
        <f xml:space="preserve"> IF(OR(ISBLANK(Dados!H226),Dados!M226=0),"",(Dados!H226+Dados!M226)/2)</f>
        <v/>
      </c>
      <c r="N221" s="4" t="str">
        <f xml:space="preserve"> IF(OR(ISBLANK(Dados!H226),Dados!M226=0),"",_xlfn.VAR.P(Dados!H226, Dados!M226))</f>
        <v/>
      </c>
      <c r="O221" s="18" t="str">
        <f xml:space="preserve"> IF(OR(ISBLANK(Dados!H226),Dados!M226=0),"",SQRT(N221))</f>
        <v/>
      </c>
      <c r="P221" s="17" t="str">
        <f xml:space="preserve"> IF(ISBLANK(Dados!E226), "", ABS(Dados!E226-Dados!O226))</f>
        <v/>
      </c>
      <c r="Q221" s="4" t="str">
        <f xml:space="preserve"> IF(ISBLANK(Dados!E226), "", IF(Dados!E226=0, 0, P221/Dados!E226))</f>
        <v/>
      </c>
      <c r="R221" s="4" t="str">
        <f>IF(ISBLANK(Dados!E226),"",(Dados!E226+Dados!O226)/2)</f>
        <v/>
      </c>
      <c r="S221" s="4" t="str">
        <f xml:space="preserve"> IF(ISBLANK(Dados!E226),"",_xlfn.VAR.P(Dados!E226, Dados!O226))</f>
        <v/>
      </c>
      <c r="T221" s="18" t="str">
        <f>IF(ISBLANK(Dados!E226),"",SQRT(S221))</f>
        <v/>
      </c>
      <c r="U221" s="9"/>
      <c r="V221" s="9"/>
      <c r="W221" s="9"/>
      <c r="X221" s="9"/>
      <c r="Y221" s="9"/>
    </row>
    <row r="222" spans="1:25" x14ac:dyDescent="0.25">
      <c r="A222" s="17" t="str">
        <f xml:space="preserve"> IF(ISBLANK(Dados!G227), "", ABS(Dados!G227-Dados!K227))</f>
        <v/>
      </c>
      <c r="B222" s="4" t="str">
        <f xml:space="preserve"> IF(ISBLANK(Dados!G227), "",A222/Dados!G227)</f>
        <v/>
      </c>
      <c r="C222" s="4" t="str">
        <f>IF(ISBLANK(Dados!G227),"",(Dados!G227+Dados!K227)/2)</f>
        <v/>
      </c>
      <c r="D222" s="4" t="str">
        <f xml:space="preserve"> IF(ISBLANK(Dados!G227),"",_xlfn.VAR.P(Dados!G227, Dados!K227))</f>
        <v/>
      </c>
      <c r="E222" s="18" t="str">
        <f>IF(ISBLANK(Dados!G227),"",SQRT(D222))</f>
        <v/>
      </c>
      <c r="F222" s="17" t="str">
        <f xml:space="preserve"> IF(OR(ISBLANK(Dados!I227),Dados!L227=0),"",ABS(Dados!I227-Dados!L227))</f>
        <v/>
      </c>
      <c r="G222" s="4" t="str">
        <f>IF(OR(ISBLANK(Dados!I227),Dados!L227=0),"",F222/Dados!I227)</f>
        <v/>
      </c>
      <c r="H222" s="4" t="str">
        <f>IF(OR(ISBLANK(Dados!I227),Dados!L227=0),"",(Dados!I227+Dados!L227)/2)</f>
        <v/>
      </c>
      <c r="I222" s="4" t="str">
        <f>IF(OR(ISBLANK(Dados!I227),Dados!L227=0),"",_xlfn.VAR.P(Dados!I227, Dados!L227))</f>
        <v/>
      </c>
      <c r="J222" s="18" t="str">
        <f>IF(OR(ISBLANK(Dados!I227),Dados!L227=0),"",SQRT(I222))</f>
        <v/>
      </c>
      <c r="K222" s="17" t="str">
        <f xml:space="preserve"> IF(OR(ISBLANK(Dados!H227),Dados!M227=0),"", ABS(Dados!H227-Dados!M227))</f>
        <v/>
      </c>
      <c r="L222" s="4" t="str">
        <f xml:space="preserve"> IF(OR(ISBLANK(Dados!H227),Dados!M227=0), "",K222/Dados!H227)</f>
        <v/>
      </c>
      <c r="M222" s="4" t="str">
        <f xml:space="preserve"> IF(OR(ISBLANK(Dados!H227),Dados!M227=0),"",(Dados!H227+Dados!M227)/2)</f>
        <v/>
      </c>
      <c r="N222" s="4" t="str">
        <f xml:space="preserve"> IF(OR(ISBLANK(Dados!H227),Dados!M227=0),"",_xlfn.VAR.P(Dados!H227, Dados!M227))</f>
        <v/>
      </c>
      <c r="O222" s="18" t="str">
        <f xml:space="preserve"> IF(OR(ISBLANK(Dados!H227),Dados!M227=0),"",SQRT(N222))</f>
        <v/>
      </c>
      <c r="P222" s="17" t="str">
        <f xml:space="preserve"> IF(ISBLANK(Dados!E227), "", ABS(Dados!E227-Dados!O227))</f>
        <v/>
      </c>
      <c r="Q222" s="4" t="str">
        <f xml:space="preserve"> IF(ISBLANK(Dados!E227), "", IF(Dados!E227=0, 0, P222/Dados!E227))</f>
        <v/>
      </c>
      <c r="R222" s="4" t="str">
        <f>IF(ISBLANK(Dados!E227),"",(Dados!E227+Dados!O227)/2)</f>
        <v/>
      </c>
      <c r="S222" s="4" t="str">
        <f xml:space="preserve"> IF(ISBLANK(Dados!E227),"",_xlfn.VAR.P(Dados!E227, Dados!O227))</f>
        <v/>
      </c>
      <c r="T222" s="18" t="str">
        <f>IF(ISBLANK(Dados!E227),"",SQRT(S222))</f>
        <v/>
      </c>
      <c r="U222" s="9"/>
      <c r="V222" s="9"/>
      <c r="W222" s="9"/>
      <c r="X222" s="9"/>
      <c r="Y222" s="9"/>
    </row>
    <row r="223" spans="1:25" x14ac:dyDescent="0.25">
      <c r="A223" s="17" t="str">
        <f xml:space="preserve"> IF(ISBLANK(Dados!G228), "", ABS(Dados!G228-Dados!K228))</f>
        <v/>
      </c>
      <c r="B223" s="4" t="str">
        <f xml:space="preserve"> IF(ISBLANK(Dados!G228), "",A223/Dados!G228)</f>
        <v/>
      </c>
      <c r="C223" s="4" t="str">
        <f>IF(ISBLANK(Dados!G228),"",(Dados!G228+Dados!K228)/2)</f>
        <v/>
      </c>
      <c r="D223" s="4" t="str">
        <f xml:space="preserve"> IF(ISBLANK(Dados!G228),"",_xlfn.VAR.P(Dados!G228, Dados!K228))</f>
        <v/>
      </c>
      <c r="E223" s="18" t="str">
        <f>IF(ISBLANK(Dados!G228),"",SQRT(D223))</f>
        <v/>
      </c>
      <c r="F223" s="17" t="str">
        <f xml:space="preserve"> IF(OR(ISBLANK(Dados!I228),Dados!L228=0),"",ABS(Dados!I228-Dados!L228))</f>
        <v/>
      </c>
      <c r="G223" s="4" t="str">
        <f>IF(OR(ISBLANK(Dados!I228),Dados!L228=0),"",F223/Dados!I228)</f>
        <v/>
      </c>
      <c r="H223" s="4" t="str">
        <f>IF(OR(ISBLANK(Dados!I228),Dados!L228=0),"",(Dados!I228+Dados!L228)/2)</f>
        <v/>
      </c>
      <c r="I223" s="4" t="str">
        <f>IF(OR(ISBLANK(Dados!I228),Dados!L228=0),"",_xlfn.VAR.P(Dados!I228, Dados!L228))</f>
        <v/>
      </c>
      <c r="J223" s="18" t="str">
        <f>IF(OR(ISBLANK(Dados!I228),Dados!L228=0),"",SQRT(I223))</f>
        <v/>
      </c>
      <c r="K223" s="17" t="str">
        <f xml:space="preserve"> IF(OR(ISBLANK(Dados!H228),Dados!M228=0),"", ABS(Dados!H228-Dados!M228))</f>
        <v/>
      </c>
      <c r="L223" s="4" t="str">
        <f xml:space="preserve"> IF(OR(ISBLANK(Dados!H228),Dados!M228=0), "",K223/Dados!H228)</f>
        <v/>
      </c>
      <c r="M223" s="4" t="str">
        <f xml:space="preserve"> IF(OR(ISBLANK(Dados!H228),Dados!M228=0),"",(Dados!H228+Dados!M228)/2)</f>
        <v/>
      </c>
      <c r="N223" s="4" t="str">
        <f xml:space="preserve"> IF(OR(ISBLANK(Dados!H228),Dados!M228=0),"",_xlfn.VAR.P(Dados!H228, Dados!M228))</f>
        <v/>
      </c>
      <c r="O223" s="18" t="str">
        <f xml:space="preserve"> IF(OR(ISBLANK(Dados!H228),Dados!M228=0),"",SQRT(N223))</f>
        <v/>
      </c>
      <c r="P223" s="17" t="str">
        <f xml:space="preserve"> IF(ISBLANK(Dados!E228), "", ABS(Dados!E228-Dados!O228))</f>
        <v/>
      </c>
      <c r="Q223" s="4" t="str">
        <f xml:space="preserve"> IF(ISBLANK(Dados!E228), "", IF(Dados!E228=0, 0, P223/Dados!E228))</f>
        <v/>
      </c>
      <c r="R223" s="4" t="str">
        <f>IF(ISBLANK(Dados!E228),"",(Dados!E228+Dados!O228)/2)</f>
        <v/>
      </c>
      <c r="S223" s="4" t="str">
        <f xml:space="preserve"> IF(ISBLANK(Dados!E228),"",_xlfn.VAR.P(Dados!E228, Dados!O228))</f>
        <v/>
      </c>
      <c r="T223" s="18" t="str">
        <f>IF(ISBLANK(Dados!E228),"",SQRT(S223))</f>
        <v/>
      </c>
      <c r="U223" s="9"/>
      <c r="V223" s="9"/>
      <c r="W223" s="9"/>
      <c r="X223" s="9"/>
      <c r="Y223" s="9"/>
    </row>
    <row r="224" spans="1:25" x14ac:dyDescent="0.25">
      <c r="A224" s="17" t="str">
        <f xml:space="preserve"> IF(ISBLANK(Dados!G229), "", ABS(Dados!G229-Dados!K229))</f>
        <v/>
      </c>
      <c r="B224" s="4" t="str">
        <f xml:space="preserve"> IF(ISBLANK(Dados!G229), "",A224/Dados!G229)</f>
        <v/>
      </c>
      <c r="C224" s="4" t="str">
        <f>IF(ISBLANK(Dados!G229),"",(Dados!G229+Dados!K229)/2)</f>
        <v/>
      </c>
      <c r="D224" s="4" t="str">
        <f xml:space="preserve"> IF(ISBLANK(Dados!G229),"",_xlfn.VAR.P(Dados!G229, Dados!K229))</f>
        <v/>
      </c>
      <c r="E224" s="18" t="str">
        <f>IF(ISBLANK(Dados!G229),"",SQRT(D224))</f>
        <v/>
      </c>
      <c r="F224" s="17" t="str">
        <f xml:space="preserve"> IF(OR(ISBLANK(Dados!I229),Dados!L229=0),"",ABS(Dados!I229-Dados!L229))</f>
        <v/>
      </c>
      <c r="G224" s="4" t="str">
        <f>IF(OR(ISBLANK(Dados!I229),Dados!L229=0),"",F224/Dados!I229)</f>
        <v/>
      </c>
      <c r="H224" s="4" t="str">
        <f>IF(OR(ISBLANK(Dados!I229),Dados!L229=0),"",(Dados!I229+Dados!L229)/2)</f>
        <v/>
      </c>
      <c r="I224" s="4" t="str">
        <f>IF(OR(ISBLANK(Dados!I229),Dados!L229=0),"",_xlfn.VAR.P(Dados!I229, Dados!L229))</f>
        <v/>
      </c>
      <c r="J224" s="18" t="str">
        <f>IF(OR(ISBLANK(Dados!I229),Dados!L229=0),"",SQRT(I224))</f>
        <v/>
      </c>
      <c r="K224" s="17" t="str">
        <f xml:space="preserve"> IF(OR(ISBLANK(Dados!H229),Dados!M229=0),"", ABS(Dados!H229-Dados!M229))</f>
        <v/>
      </c>
      <c r="L224" s="4" t="str">
        <f xml:space="preserve"> IF(OR(ISBLANK(Dados!H229),Dados!M229=0), "",K224/Dados!H229)</f>
        <v/>
      </c>
      <c r="M224" s="4" t="str">
        <f xml:space="preserve"> IF(OR(ISBLANK(Dados!H229),Dados!M229=0),"",(Dados!H229+Dados!M229)/2)</f>
        <v/>
      </c>
      <c r="N224" s="4" t="str">
        <f xml:space="preserve"> IF(OR(ISBLANK(Dados!H229),Dados!M229=0),"",_xlfn.VAR.P(Dados!H229, Dados!M229))</f>
        <v/>
      </c>
      <c r="O224" s="18" t="str">
        <f xml:space="preserve"> IF(OR(ISBLANK(Dados!H229),Dados!M229=0),"",SQRT(N224))</f>
        <v/>
      </c>
      <c r="P224" s="17" t="str">
        <f xml:space="preserve"> IF(ISBLANK(Dados!E229), "", ABS(Dados!E229-Dados!O229))</f>
        <v/>
      </c>
      <c r="Q224" s="4" t="str">
        <f xml:space="preserve"> IF(ISBLANK(Dados!E229), "", IF(Dados!E229=0, 0, P224/Dados!E229))</f>
        <v/>
      </c>
      <c r="R224" s="4" t="str">
        <f>IF(ISBLANK(Dados!E229),"",(Dados!E229+Dados!O229)/2)</f>
        <v/>
      </c>
      <c r="S224" s="4" t="str">
        <f xml:space="preserve"> IF(ISBLANK(Dados!E229),"",_xlfn.VAR.P(Dados!E229, Dados!O229))</f>
        <v/>
      </c>
      <c r="T224" s="18" t="str">
        <f>IF(ISBLANK(Dados!E229),"",SQRT(S224))</f>
        <v/>
      </c>
      <c r="U224" s="9"/>
      <c r="V224" s="9"/>
      <c r="W224" s="9"/>
      <c r="X224" s="9"/>
      <c r="Y224" s="9"/>
    </row>
    <row r="225" spans="1:25" x14ac:dyDescent="0.25">
      <c r="A225" s="17" t="str">
        <f xml:space="preserve"> IF(ISBLANK(Dados!G230), "", ABS(Dados!G230-Dados!K230))</f>
        <v/>
      </c>
      <c r="B225" s="4" t="str">
        <f xml:space="preserve"> IF(ISBLANK(Dados!G230), "",A225/Dados!G230)</f>
        <v/>
      </c>
      <c r="C225" s="4" t="str">
        <f>IF(ISBLANK(Dados!G230),"",(Dados!G230+Dados!K230)/2)</f>
        <v/>
      </c>
      <c r="D225" s="4" t="str">
        <f xml:space="preserve"> IF(ISBLANK(Dados!G230),"",_xlfn.VAR.P(Dados!G230, Dados!K230))</f>
        <v/>
      </c>
      <c r="E225" s="18" t="str">
        <f>IF(ISBLANK(Dados!G230),"",SQRT(D225))</f>
        <v/>
      </c>
      <c r="F225" s="17" t="str">
        <f xml:space="preserve"> IF(OR(ISBLANK(Dados!I230),Dados!L230=0),"",ABS(Dados!I230-Dados!L230))</f>
        <v/>
      </c>
      <c r="G225" s="4" t="str">
        <f>IF(OR(ISBLANK(Dados!I230),Dados!L230=0),"",F225/Dados!I230)</f>
        <v/>
      </c>
      <c r="H225" s="4" t="str">
        <f>IF(OR(ISBLANK(Dados!I230),Dados!L230=0),"",(Dados!I230+Dados!L230)/2)</f>
        <v/>
      </c>
      <c r="I225" s="4" t="str">
        <f>IF(OR(ISBLANK(Dados!I230),Dados!L230=0),"",_xlfn.VAR.P(Dados!I230, Dados!L230))</f>
        <v/>
      </c>
      <c r="J225" s="18" t="str">
        <f>IF(OR(ISBLANK(Dados!I230),Dados!L230=0),"",SQRT(I225))</f>
        <v/>
      </c>
      <c r="K225" s="17" t="str">
        <f xml:space="preserve"> IF(OR(ISBLANK(Dados!H230),Dados!M230=0),"", ABS(Dados!H230-Dados!M230))</f>
        <v/>
      </c>
      <c r="L225" s="4" t="str">
        <f xml:space="preserve"> IF(OR(ISBLANK(Dados!H230),Dados!M230=0), "",K225/Dados!H230)</f>
        <v/>
      </c>
      <c r="M225" s="4" t="str">
        <f xml:space="preserve"> IF(OR(ISBLANK(Dados!H230),Dados!M230=0),"",(Dados!H230+Dados!M230)/2)</f>
        <v/>
      </c>
      <c r="N225" s="4" t="str">
        <f xml:space="preserve"> IF(OR(ISBLANK(Dados!H230),Dados!M230=0),"",_xlfn.VAR.P(Dados!H230, Dados!M230))</f>
        <v/>
      </c>
      <c r="O225" s="18" t="str">
        <f xml:space="preserve"> IF(OR(ISBLANK(Dados!H230),Dados!M230=0),"",SQRT(N225))</f>
        <v/>
      </c>
      <c r="P225" s="17" t="str">
        <f xml:space="preserve"> IF(ISBLANK(Dados!E230), "", ABS(Dados!E230-Dados!O230))</f>
        <v/>
      </c>
      <c r="Q225" s="4" t="str">
        <f xml:space="preserve"> IF(ISBLANK(Dados!E230), "", IF(Dados!E230=0, 0, P225/Dados!E230))</f>
        <v/>
      </c>
      <c r="R225" s="4" t="str">
        <f>IF(ISBLANK(Dados!E230),"",(Dados!E230+Dados!O230)/2)</f>
        <v/>
      </c>
      <c r="S225" s="4" t="str">
        <f xml:space="preserve"> IF(ISBLANK(Dados!E230),"",_xlfn.VAR.P(Dados!E230, Dados!O230))</f>
        <v/>
      </c>
      <c r="T225" s="18" t="str">
        <f>IF(ISBLANK(Dados!E230),"",SQRT(S225))</f>
        <v/>
      </c>
      <c r="U225" s="9"/>
      <c r="V225" s="9"/>
      <c r="W225" s="9"/>
      <c r="X225" s="9"/>
      <c r="Y225" s="9"/>
    </row>
    <row r="226" spans="1:25" x14ac:dyDescent="0.25">
      <c r="A226" s="17" t="str">
        <f xml:space="preserve"> IF(ISBLANK(Dados!G231), "", ABS(Dados!G231-Dados!K231))</f>
        <v/>
      </c>
      <c r="B226" s="4" t="str">
        <f xml:space="preserve"> IF(ISBLANK(Dados!G231), "",A226/Dados!G231)</f>
        <v/>
      </c>
      <c r="C226" s="4" t="str">
        <f>IF(ISBLANK(Dados!G231),"",(Dados!G231+Dados!K231)/2)</f>
        <v/>
      </c>
      <c r="D226" s="4" t="str">
        <f xml:space="preserve"> IF(ISBLANK(Dados!G231),"",_xlfn.VAR.P(Dados!G231, Dados!K231))</f>
        <v/>
      </c>
      <c r="E226" s="18" t="str">
        <f>IF(ISBLANK(Dados!G231),"",SQRT(D226))</f>
        <v/>
      </c>
      <c r="F226" s="17" t="str">
        <f xml:space="preserve"> IF(OR(ISBLANK(Dados!I231),Dados!L231=0),"",ABS(Dados!I231-Dados!L231))</f>
        <v/>
      </c>
      <c r="G226" s="4" t="str">
        <f>IF(OR(ISBLANK(Dados!I231),Dados!L231=0),"",F226/Dados!I231)</f>
        <v/>
      </c>
      <c r="H226" s="4" t="str">
        <f>IF(OR(ISBLANK(Dados!I231),Dados!L231=0),"",(Dados!I231+Dados!L231)/2)</f>
        <v/>
      </c>
      <c r="I226" s="4" t="str">
        <f>IF(OR(ISBLANK(Dados!I231),Dados!L231=0),"",_xlfn.VAR.P(Dados!I231, Dados!L231))</f>
        <v/>
      </c>
      <c r="J226" s="18" t="str">
        <f>IF(OR(ISBLANK(Dados!I231),Dados!L231=0),"",SQRT(I226))</f>
        <v/>
      </c>
      <c r="K226" s="17" t="str">
        <f xml:space="preserve"> IF(OR(ISBLANK(Dados!H231),Dados!M231=0),"", ABS(Dados!H231-Dados!M231))</f>
        <v/>
      </c>
      <c r="L226" s="4" t="str">
        <f xml:space="preserve"> IF(OR(ISBLANK(Dados!H231),Dados!M231=0), "",K226/Dados!H231)</f>
        <v/>
      </c>
      <c r="M226" s="4" t="str">
        <f xml:space="preserve"> IF(OR(ISBLANK(Dados!H231),Dados!M231=0),"",(Dados!H231+Dados!M231)/2)</f>
        <v/>
      </c>
      <c r="N226" s="4" t="str">
        <f xml:space="preserve"> IF(OR(ISBLANK(Dados!H231),Dados!M231=0),"",_xlfn.VAR.P(Dados!H231, Dados!M231))</f>
        <v/>
      </c>
      <c r="O226" s="18" t="str">
        <f xml:space="preserve"> IF(OR(ISBLANK(Dados!H231),Dados!M231=0),"",SQRT(N226))</f>
        <v/>
      </c>
      <c r="P226" s="17" t="str">
        <f xml:space="preserve"> IF(ISBLANK(Dados!E231), "", ABS(Dados!E231-Dados!O231))</f>
        <v/>
      </c>
      <c r="Q226" s="4" t="str">
        <f xml:space="preserve"> IF(ISBLANK(Dados!E231), "", IF(Dados!E231=0, 0, P226/Dados!E231))</f>
        <v/>
      </c>
      <c r="R226" s="4" t="str">
        <f>IF(ISBLANK(Dados!E231),"",(Dados!E231+Dados!O231)/2)</f>
        <v/>
      </c>
      <c r="S226" s="4" t="str">
        <f xml:space="preserve"> IF(ISBLANK(Dados!E231),"",_xlfn.VAR.P(Dados!E231, Dados!O231))</f>
        <v/>
      </c>
      <c r="T226" s="18" t="str">
        <f>IF(ISBLANK(Dados!E231),"",SQRT(S226))</f>
        <v/>
      </c>
      <c r="U226" s="9"/>
      <c r="V226" s="9"/>
      <c r="W226" s="9"/>
      <c r="X226" s="9"/>
      <c r="Y226" s="9"/>
    </row>
    <row r="227" spans="1:25" x14ac:dyDescent="0.25">
      <c r="A227" s="17">
        <f xml:space="preserve"> IF(ISBLANK(Dados!G232), "", ABS(Dados!G232-Dados!K232))</f>
        <v>25.9</v>
      </c>
      <c r="B227" s="4">
        <f xml:space="preserve"> IF(ISBLANK(Dados!G232), "",A227/Dados!G232)</f>
        <v>1</v>
      </c>
      <c r="C227" s="4">
        <f>IF(ISBLANK(Dados!G232),"",(Dados!G232+Dados!K232)/2)</f>
        <v>12.95</v>
      </c>
      <c r="D227" s="4">
        <f xml:space="preserve"> IF(ISBLANK(Dados!G232),"",_xlfn.VAR.P(Dados!G232, Dados!K232))</f>
        <v>167.70249999999999</v>
      </c>
      <c r="E227" s="18">
        <f>IF(ISBLANK(Dados!G232),"",SQRT(D227))</f>
        <v>12.95</v>
      </c>
      <c r="F227" s="17" t="str">
        <f xml:space="preserve"> IF(OR(ISBLANK(Dados!I232),Dados!L232=0),"",ABS(Dados!I232-Dados!L232))</f>
        <v/>
      </c>
      <c r="G227" s="4" t="str">
        <f>IF(OR(ISBLANK(Dados!I232),Dados!L232=0),"",F227/Dados!I232)</f>
        <v/>
      </c>
      <c r="H227" s="4" t="str">
        <f>IF(OR(ISBLANK(Dados!I232),Dados!L232=0),"",(Dados!I232+Dados!L232)/2)</f>
        <v/>
      </c>
      <c r="I227" s="4" t="str">
        <f>IF(OR(ISBLANK(Dados!I232),Dados!L232=0),"",_xlfn.VAR.P(Dados!I232, Dados!L232))</f>
        <v/>
      </c>
      <c r="J227" s="18" t="str">
        <f>IF(OR(ISBLANK(Dados!I232),Dados!L232=0),"",SQRT(I227))</f>
        <v/>
      </c>
      <c r="K227" s="17" t="str">
        <f xml:space="preserve"> IF(OR(ISBLANK(Dados!H232),Dados!M232=0),"", ABS(Dados!H232-Dados!M232))</f>
        <v/>
      </c>
      <c r="L227" s="4" t="str">
        <f xml:space="preserve"> IF(OR(ISBLANK(Dados!H232),Dados!M232=0), "",K227/Dados!H232)</f>
        <v/>
      </c>
      <c r="M227" s="4" t="str">
        <f xml:space="preserve"> IF(OR(ISBLANK(Dados!H232),Dados!M232=0),"",(Dados!H232+Dados!M232)/2)</f>
        <v/>
      </c>
      <c r="N227" s="4" t="str">
        <f xml:space="preserve"> IF(OR(ISBLANK(Dados!H232),Dados!M232=0),"",_xlfn.VAR.P(Dados!H232, Dados!M232))</f>
        <v/>
      </c>
      <c r="O227" s="18" t="str">
        <f xml:space="preserve"> IF(OR(ISBLANK(Dados!H232),Dados!M232=0),"",SQRT(N227))</f>
        <v/>
      </c>
      <c r="P227" s="17">
        <f xml:space="preserve"> IF(ISBLANK(Dados!E232), "", ABS(Dados!E232-Dados!O232))</f>
        <v>0</v>
      </c>
      <c r="Q227" s="4">
        <f xml:space="preserve"> IF(ISBLANK(Dados!E232), "", IF(Dados!E232=0, 0, P227/Dados!E232))</f>
        <v>0</v>
      </c>
      <c r="R227" s="4">
        <f>IF(ISBLANK(Dados!E232),"",(Dados!E232+Dados!O232)/2)</f>
        <v>0</v>
      </c>
      <c r="S227" s="4">
        <f xml:space="preserve"> IF(ISBLANK(Dados!E232),"",_xlfn.VAR.P(Dados!E232, Dados!O232))</f>
        <v>0</v>
      </c>
      <c r="T227" s="18">
        <f>IF(ISBLANK(Dados!E232),"",SQRT(S227))</f>
        <v>0</v>
      </c>
      <c r="U227" s="9"/>
      <c r="V227" s="9"/>
      <c r="W227" s="9"/>
      <c r="X227" s="9"/>
      <c r="Y227" s="9"/>
    </row>
    <row r="228" spans="1:25" x14ac:dyDescent="0.25">
      <c r="A228" s="17">
        <f xml:space="preserve"> IF(ISBLANK(Dados!G233), "", ABS(Dados!G233-Dados!K233))</f>
        <v>26.1</v>
      </c>
      <c r="B228" s="4">
        <f xml:space="preserve"> IF(ISBLANK(Dados!G233), "",A228/Dados!G233)</f>
        <v>1</v>
      </c>
      <c r="C228" s="4">
        <f>IF(ISBLANK(Dados!G233),"",(Dados!G233+Dados!K233)/2)</f>
        <v>13.05</v>
      </c>
      <c r="D228" s="4">
        <f xml:space="preserve"> IF(ISBLANK(Dados!G233),"",_xlfn.VAR.P(Dados!G233, Dados!K233))</f>
        <v>170.30250000000001</v>
      </c>
      <c r="E228" s="18">
        <f>IF(ISBLANK(Dados!G233),"",SQRT(D228))</f>
        <v>13.05</v>
      </c>
      <c r="F228" s="17" t="str">
        <f xml:space="preserve"> IF(OR(ISBLANK(Dados!I233),Dados!L233=0),"",ABS(Dados!I233-Dados!L233))</f>
        <v/>
      </c>
      <c r="G228" s="4" t="str">
        <f>IF(OR(ISBLANK(Dados!I233),Dados!L233=0),"",F228/Dados!I233)</f>
        <v/>
      </c>
      <c r="H228" s="4" t="str">
        <f>IF(OR(ISBLANK(Dados!I233),Dados!L233=0),"",(Dados!I233+Dados!L233)/2)</f>
        <v/>
      </c>
      <c r="I228" s="4" t="str">
        <f>IF(OR(ISBLANK(Dados!I233),Dados!L233=0),"",_xlfn.VAR.P(Dados!I233, Dados!L233))</f>
        <v/>
      </c>
      <c r="J228" s="18" t="str">
        <f>IF(OR(ISBLANK(Dados!I233),Dados!L233=0),"",SQRT(I228))</f>
        <v/>
      </c>
      <c r="K228" s="17" t="str">
        <f xml:space="preserve"> IF(OR(ISBLANK(Dados!H233),Dados!M233=0),"", ABS(Dados!H233-Dados!M233))</f>
        <v/>
      </c>
      <c r="L228" s="4" t="str">
        <f xml:space="preserve"> IF(OR(ISBLANK(Dados!H233),Dados!M233=0), "",K228/Dados!H233)</f>
        <v/>
      </c>
      <c r="M228" s="4" t="str">
        <f xml:space="preserve"> IF(OR(ISBLANK(Dados!H233),Dados!M233=0),"",(Dados!H233+Dados!M233)/2)</f>
        <v/>
      </c>
      <c r="N228" s="4" t="str">
        <f xml:space="preserve"> IF(OR(ISBLANK(Dados!H233),Dados!M233=0),"",_xlfn.VAR.P(Dados!H233, Dados!M233))</f>
        <v/>
      </c>
      <c r="O228" s="18" t="str">
        <f xml:space="preserve"> IF(OR(ISBLANK(Dados!H233),Dados!M233=0),"",SQRT(N228))</f>
        <v/>
      </c>
      <c r="P228" s="17">
        <f xml:space="preserve"> IF(ISBLANK(Dados!E233), "", ABS(Dados!E233-Dados!O233))</f>
        <v>0.2</v>
      </c>
      <c r="Q228" s="4">
        <f xml:space="preserve"> IF(ISBLANK(Dados!E233), "", IF(Dados!E233=0, 0, P228/Dados!E233))</f>
        <v>1</v>
      </c>
      <c r="R228" s="4">
        <f>IF(ISBLANK(Dados!E233),"",(Dados!E233+Dados!O233)/2)</f>
        <v>0.1</v>
      </c>
      <c r="S228" s="4">
        <f xml:space="preserve"> IF(ISBLANK(Dados!E233),"",_xlfn.VAR.P(Dados!E233, Dados!O233))</f>
        <v>1.0000000000000002E-2</v>
      </c>
      <c r="T228" s="18">
        <f>IF(ISBLANK(Dados!E233),"",SQRT(S228))</f>
        <v>0.1</v>
      </c>
      <c r="U228" s="9"/>
      <c r="V228" s="9"/>
      <c r="W228" s="9"/>
      <c r="X228" s="9"/>
      <c r="Y228" s="9"/>
    </row>
    <row r="229" spans="1:25" x14ac:dyDescent="0.25">
      <c r="A229" s="17">
        <f xml:space="preserve"> IF(ISBLANK(Dados!G234), "", ABS(Dados!G234-Dados!K234))</f>
        <v>26.8</v>
      </c>
      <c r="B229" s="4">
        <f xml:space="preserve"> IF(ISBLANK(Dados!G234), "",A229/Dados!G234)</f>
        <v>1</v>
      </c>
      <c r="C229" s="4">
        <f>IF(ISBLANK(Dados!G234),"",(Dados!G234+Dados!K234)/2)</f>
        <v>13.4</v>
      </c>
      <c r="D229" s="4">
        <f xml:space="preserve"> IF(ISBLANK(Dados!G234),"",_xlfn.VAR.P(Dados!G234, Dados!K234))</f>
        <v>179.56</v>
      </c>
      <c r="E229" s="18">
        <f>IF(ISBLANK(Dados!G234),"",SQRT(D229))</f>
        <v>13.4</v>
      </c>
      <c r="F229" s="17" t="str">
        <f xml:space="preserve"> IF(OR(ISBLANK(Dados!I234),Dados!L234=0),"",ABS(Dados!I234-Dados!L234))</f>
        <v/>
      </c>
      <c r="G229" s="4" t="str">
        <f>IF(OR(ISBLANK(Dados!I234),Dados!L234=0),"",F229/Dados!I234)</f>
        <v/>
      </c>
      <c r="H229" s="4" t="str">
        <f>IF(OR(ISBLANK(Dados!I234),Dados!L234=0),"",(Dados!I234+Dados!L234)/2)</f>
        <v/>
      </c>
      <c r="I229" s="4" t="str">
        <f>IF(OR(ISBLANK(Dados!I234),Dados!L234=0),"",_xlfn.VAR.P(Dados!I234, Dados!L234))</f>
        <v/>
      </c>
      <c r="J229" s="18" t="str">
        <f>IF(OR(ISBLANK(Dados!I234),Dados!L234=0),"",SQRT(I229))</f>
        <v/>
      </c>
      <c r="K229" s="17" t="str">
        <f xml:space="preserve"> IF(OR(ISBLANK(Dados!H234),Dados!M234=0),"", ABS(Dados!H234-Dados!M234))</f>
        <v/>
      </c>
      <c r="L229" s="4" t="str">
        <f xml:space="preserve"> IF(OR(ISBLANK(Dados!H234),Dados!M234=0), "",K229/Dados!H234)</f>
        <v/>
      </c>
      <c r="M229" s="4" t="str">
        <f xml:space="preserve"> IF(OR(ISBLANK(Dados!H234),Dados!M234=0),"",(Dados!H234+Dados!M234)/2)</f>
        <v/>
      </c>
      <c r="N229" s="4" t="str">
        <f xml:space="preserve"> IF(OR(ISBLANK(Dados!H234),Dados!M234=0),"",_xlfn.VAR.P(Dados!H234, Dados!M234))</f>
        <v/>
      </c>
      <c r="O229" s="18" t="str">
        <f xml:space="preserve"> IF(OR(ISBLANK(Dados!H234),Dados!M234=0),"",SQRT(N229))</f>
        <v/>
      </c>
      <c r="P229" s="17">
        <f xml:space="preserve"> IF(ISBLANK(Dados!E234), "", ABS(Dados!E234-Dados!O234))</f>
        <v>0</v>
      </c>
      <c r="Q229" s="4">
        <f xml:space="preserve"> IF(ISBLANK(Dados!E234), "", IF(Dados!E234=0, 0, P229/Dados!E234))</f>
        <v>0</v>
      </c>
      <c r="R229" s="4">
        <f>IF(ISBLANK(Dados!E234),"",(Dados!E234+Dados!O234)/2)</f>
        <v>0</v>
      </c>
      <c r="S229" s="4">
        <f xml:space="preserve"> IF(ISBLANK(Dados!E234),"",_xlfn.VAR.P(Dados!E234, Dados!O234))</f>
        <v>0</v>
      </c>
      <c r="T229" s="18">
        <f>IF(ISBLANK(Dados!E234),"",SQRT(S229))</f>
        <v>0</v>
      </c>
      <c r="U229" s="9"/>
      <c r="V229" s="9"/>
      <c r="W229" s="9"/>
      <c r="X229" s="9"/>
      <c r="Y229" s="9"/>
    </row>
    <row r="230" spans="1:25" x14ac:dyDescent="0.25">
      <c r="A230" s="17" t="str">
        <f xml:space="preserve"> IF(ISBLANK(Dados!G235), "", ABS(Dados!G235-Dados!K235))</f>
        <v/>
      </c>
      <c r="B230" s="4" t="str">
        <f xml:space="preserve"> IF(ISBLANK(Dados!G235), "",A230/Dados!G235)</f>
        <v/>
      </c>
      <c r="C230" s="4" t="str">
        <f>IF(ISBLANK(Dados!G235),"",(Dados!G235+Dados!K235)/2)</f>
        <v/>
      </c>
      <c r="D230" s="4" t="str">
        <f xml:space="preserve"> IF(ISBLANK(Dados!G235),"",_xlfn.VAR.P(Dados!G235, Dados!K235))</f>
        <v/>
      </c>
      <c r="E230" s="18" t="str">
        <f>IF(ISBLANK(Dados!G235),"",SQRT(D230))</f>
        <v/>
      </c>
      <c r="F230" s="17" t="str">
        <f xml:space="preserve"> IF(OR(ISBLANK(Dados!I235),Dados!L235=0),"",ABS(Dados!I235-Dados!L235))</f>
        <v/>
      </c>
      <c r="G230" s="4" t="str">
        <f>IF(OR(ISBLANK(Dados!I235),Dados!L235=0),"",F230/Dados!I235)</f>
        <v/>
      </c>
      <c r="H230" s="4" t="str">
        <f>IF(OR(ISBLANK(Dados!I235),Dados!L235=0),"",(Dados!I235+Dados!L235)/2)</f>
        <v/>
      </c>
      <c r="I230" s="4" t="str">
        <f>IF(OR(ISBLANK(Dados!I235),Dados!L235=0),"",_xlfn.VAR.P(Dados!I235, Dados!L235))</f>
        <v/>
      </c>
      <c r="J230" s="18" t="str">
        <f>IF(OR(ISBLANK(Dados!I235),Dados!L235=0),"",SQRT(I230))</f>
        <v/>
      </c>
      <c r="K230" s="17" t="str">
        <f xml:space="preserve"> IF(OR(ISBLANK(Dados!H235),Dados!M235=0),"", ABS(Dados!H235-Dados!M235))</f>
        <v/>
      </c>
      <c r="L230" s="4" t="str">
        <f xml:space="preserve"> IF(OR(ISBLANK(Dados!H235),Dados!M235=0), "",K230/Dados!H235)</f>
        <v/>
      </c>
      <c r="M230" s="4" t="str">
        <f xml:space="preserve"> IF(OR(ISBLANK(Dados!H235),Dados!M235=0),"",(Dados!H235+Dados!M235)/2)</f>
        <v/>
      </c>
      <c r="N230" s="4" t="str">
        <f xml:space="preserve"> IF(OR(ISBLANK(Dados!H235),Dados!M235=0),"",_xlfn.VAR.P(Dados!H235, Dados!M235))</f>
        <v/>
      </c>
      <c r="O230" s="18" t="str">
        <f xml:space="preserve"> IF(OR(ISBLANK(Dados!H235),Dados!M235=0),"",SQRT(N230))</f>
        <v/>
      </c>
      <c r="P230" s="17" t="str">
        <f xml:space="preserve"> IF(ISBLANK(Dados!E235), "", ABS(Dados!E235-Dados!O235))</f>
        <v/>
      </c>
      <c r="Q230" s="4" t="str">
        <f xml:space="preserve"> IF(ISBLANK(Dados!E235), "", IF(Dados!E235=0, 0, P230/Dados!E235))</f>
        <v/>
      </c>
      <c r="R230" s="4" t="str">
        <f>IF(ISBLANK(Dados!E235),"",(Dados!E235+Dados!O235)/2)</f>
        <v/>
      </c>
      <c r="S230" s="4" t="str">
        <f xml:space="preserve"> IF(ISBLANK(Dados!E235),"",_xlfn.VAR.P(Dados!E235, Dados!O235))</f>
        <v/>
      </c>
      <c r="T230" s="18" t="str">
        <f>IF(ISBLANK(Dados!E235),"",SQRT(S230))</f>
        <v/>
      </c>
      <c r="U230" s="9"/>
      <c r="V230" s="9"/>
      <c r="W230" s="9"/>
      <c r="X230" s="9"/>
      <c r="Y230" s="9"/>
    </row>
    <row r="231" spans="1:25" x14ac:dyDescent="0.25">
      <c r="A231" s="17">
        <f xml:space="preserve"> IF(ISBLANK(Dados!G236), "", ABS(Dados!G236-Dados!K236))</f>
        <v>26.5</v>
      </c>
      <c r="B231" s="4">
        <f xml:space="preserve"> IF(ISBLANK(Dados!G236), "",A231/Dados!G236)</f>
        <v>1</v>
      </c>
      <c r="C231" s="4">
        <f>IF(ISBLANK(Dados!G236),"",(Dados!G236+Dados!K236)/2)</f>
        <v>13.25</v>
      </c>
      <c r="D231" s="4">
        <f xml:space="preserve"> IF(ISBLANK(Dados!G236),"",_xlfn.VAR.P(Dados!G236, Dados!K236))</f>
        <v>175.5625</v>
      </c>
      <c r="E231" s="18">
        <f>IF(ISBLANK(Dados!G236),"",SQRT(D231))</f>
        <v>13.25</v>
      </c>
      <c r="F231" s="17" t="str">
        <f xml:space="preserve"> IF(OR(ISBLANK(Dados!I236),Dados!L236=0),"",ABS(Dados!I236-Dados!L236))</f>
        <v/>
      </c>
      <c r="G231" s="4" t="str">
        <f>IF(OR(ISBLANK(Dados!I236),Dados!L236=0),"",F231/Dados!I236)</f>
        <v/>
      </c>
      <c r="H231" s="4" t="str">
        <f>IF(OR(ISBLANK(Dados!I236),Dados!L236=0),"",(Dados!I236+Dados!L236)/2)</f>
        <v/>
      </c>
      <c r="I231" s="4" t="str">
        <f>IF(OR(ISBLANK(Dados!I236),Dados!L236=0),"",_xlfn.VAR.P(Dados!I236, Dados!L236))</f>
        <v/>
      </c>
      <c r="J231" s="18" t="str">
        <f>IF(OR(ISBLANK(Dados!I236),Dados!L236=0),"",SQRT(I231))</f>
        <v/>
      </c>
      <c r="K231" s="17" t="str">
        <f xml:space="preserve"> IF(OR(ISBLANK(Dados!H236),Dados!M236=0),"", ABS(Dados!H236-Dados!M236))</f>
        <v/>
      </c>
      <c r="L231" s="4" t="str">
        <f xml:space="preserve"> IF(OR(ISBLANK(Dados!H236),Dados!M236=0), "",K231/Dados!H236)</f>
        <v/>
      </c>
      <c r="M231" s="4" t="str">
        <f xml:space="preserve"> IF(OR(ISBLANK(Dados!H236),Dados!M236=0),"",(Dados!H236+Dados!M236)/2)</f>
        <v/>
      </c>
      <c r="N231" s="4" t="str">
        <f xml:space="preserve"> IF(OR(ISBLANK(Dados!H236),Dados!M236=0),"",_xlfn.VAR.P(Dados!H236, Dados!M236))</f>
        <v/>
      </c>
      <c r="O231" s="18" t="str">
        <f xml:space="preserve"> IF(OR(ISBLANK(Dados!H236),Dados!M236=0),"",SQRT(N231))</f>
        <v/>
      </c>
      <c r="P231" s="17">
        <f xml:space="preserve"> IF(ISBLANK(Dados!E236), "", ABS(Dados!E236-Dados!O236))</f>
        <v>0</v>
      </c>
      <c r="Q231" s="4">
        <f xml:space="preserve"> IF(ISBLANK(Dados!E236), "", IF(Dados!E236=0, 0, P231/Dados!E236))</f>
        <v>0</v>
      </c>
      <c r="R231" s="4">
        <f>IF(ISBLANK(Dados!E236),"",(Dados!E236+Dados!O236)/2)</f>
        <v>0</v>
      </c>
      <c r="S231" s="4">
        <f xml:space="preserve"> IF(ISBLANK(Dados!E236),"",_xlfn.VAR.P(Dados!E236, Dados!O236))</f>
        <v>0</v>
      </c>
      <c r="T231" s="18">
        <f>IF(ISBLANK(Dados!E236),"",SQRT(S231))</f>
        <v>0</v>
      </c>
      <c r="U231" s="9"/>
      <c r="V231" s="9"/>
      <c r="W231" s="9"/>
      <c r="X231" s="9"/>
      <c r="Y231" s="9"/>
    </row>
    <row r="232" spans="1:25" x14ac:dyDescent="0.25">
      <c r="A232" s="17">
        <f xml:space="preserve"> IF(ISBLANK(Dados!G237), "", ABS(Dados!G237-Dados!K237))</f>
        <v>27.5</v>
      </c>
      <c r="B232" s="4">
        <f xml:space="preserve"> IF(ISBLANK(Dados!G237), "",A232/Dados!G237)</f>
        <v>1</v>
      </c>
      <c r="C232" s="4">
        <f>IF(ISBLANK(Dados!G237),"",(Dados!G237+Dados!K237)/2)</f>
        <v>13.75</v>
      </c>
      <c r="D232" s="4">
        <f xml:space="preserve"> IF(ISBLANK(Dados!G237),"",_xlfn.VAR.P(Dados!G237, Dados!K237))</f>
        <v>189.0625</v>
      </c>
      <c r="E232" s="18">
        <f>IF(ISBLANK(Dados!G237),"",SQRT(D232))</f>
        <v>13.75</v>
      </c>
      <c r="F232" s="17" t="str">
        <f xml:space="preserve"> IF(OR(ISBLANK(Dados!I237),Dados!L237=0),"",ABS(Dados!I237-Dados!L237))</f>
        <v/>
      </c>
      <c r="G232" s="4" t="str">
        <f>IF(OR(ISBLANK(Dados!I237),Dados!L237=0),"",F232/Dados!I237)</f>
        <v/>
      </c>
      <c r="H232" s="4" t="str">
        <f>IF(OR(ISBLANK(Dados!I237),Dados!L237=0),"",(Dados!I237+Dados!L237)/2)</f>
        <v/>
      </c>
      <c r="I232" s="4" t="str">
        <f>IF(OR(ISBLANK(Dados!I237),Dados!L237=0),"",_xlfn.VAR.P(Dados!I237, Dados!L237))</f>
        <v/>
      </c>
      <c r="J232" s="18" t="str">
        <f>IF(OR(ISBLANK(Dados!I237),Dados!L237=0),"",SQRT(I232))</f>
        <v/>
      </c>
      <c r="K232" s="17" t="str">
        <f xml:space="preserve"> IF(OR(ISBLANK(Dados!H237),Dados!M237=0),"", ABS(Dados!H237-Dados!M237))</f>
        <v/>
      </c>
      <c r="L232" s="4" t="str">
        <f xml:space="preserve"> IF(OR(ISBLANK(Dados!H237),Dados!M237=0), "",K232/Dados!H237)</f>
        <v/>
      </c>
      <c r="M232" s="4" t="str">
        <f xml:space="preserve"> IF(OR(ISBLANK(Dados!H237),Dados!M237=0),"",(Dados!H237+Dados!M237)/2)</f>
        <v/>
      </c>
      <c r="N232" s="4" t="str">
        <f xml:space="preserve"> IF(OR(ISBLANK(Dados!H237),Dados!M237=0),"",_xlfn.VAR.P(Dados!H237, Dados!M237))</f>
        <v/>
      </c>
      <c r="O232" s="18" t="str">
        <f xml:space="preserve"> IF(OR(ISBLANK(Dados!H237),Dados!M237=0),"",SQRT(N232))</f>
        <v/>
      </c>
      <c r="P232" s="17">
        <f xml:space="preserve"> IF(ISBLANK(Dados!E237), "", ABS(Dados!E237-Dados!O237))</f>
        <v>0</v>
      </c>
      <c r="Q232" s="4">
        <f xml:space="preserve"> IF(ISBLANK(Dados!E237), "", IF(Dados!E237=0, 0, P232/Dados!E237))</f>
        <v>0</v>
      </c>
      <c r="R232" s="4">
        <f>IF(ISBLANK(Dados!E237),"",(Dados!E237+Dados!O237)/2)</f>
        <v>0</v>
      </c>
      <c r="S232" s="4">
        <f xml:space="preserve"> IF(ISBLANK(Dados!E237),"",_xlfn.VAR.P(Dados!E237, Dados!O237))</f>
        <v>0</v>
      </c>
      <c r="T232" s="18">
        <f>IF(ISBLANK(Dados!E237),"",SQRT(S232))</f>
        <v>0</v>
      </c>
      <c r="U232" s="9"/>
      <c r="V232" s="9"/>
      <c r="W232" s="9"/>
      <c r="X232" s="9"/>
      <c r="Y232" s="9"/>
    </row>
    <row r="233" spans="1:25" x14ac:dyDescent="0.25">
      <c r="A233" s="17" t="str">
        <f xml:space="preserve"> IF(ISBLANK(Dados!G238), "", ABS(Dados!G238-Dados!K238))</f>
        <v/>
      </c>
      <c r="B233" s="4" t="str">
        <f xml:space="preserve"> IF(ISBLANK(Dados!G238), "",A233/Dados!G238)</f>
        <v/>
      </c>
      <c r="C233" s="4" t="str">
        <f>IF(ISBLANK(Dados!G238),"",(Dados!G238+Dados!K238)/2)</f>
        <v/>
      </c>
      <c r="D233" s="4" t="str">
        <f xml:space="preserve"> IF(ISBLANK(Dados!G238),"",_xlfn.VAR.P(Dados!G238, Dados!K238))</f>
        <v/>
      </c>
      <c r="E233" s="18" t="str">
        <f>IF(ISBLANK(Dados!G238),"",SQRT(D233))</f>
        <v/>
      </c>
      <c r="F233" s="17" t="str">
        <f xml:space="preserve"> IF(OR(ISBLANK(Dados!I238),Dados!L238=0),"",ABS(Dados!I238-Dados!L238))</f>
        <v/>
      </c>
      <c r="G233" s="4" t="str">
        <f>IF(OR(ISBLANK(Dados!I238),Dados!L238=0),"",F233/Dados!I238)</f>
        <v/>
      </c>
      <c r="H233" s="4" t="str">
        <f>IF(OR(ISBLANK(Dados!I238),Dados!L238=0),"",(Dados!I238+Dados!L238)/2)</f>
        <v/>
      </c>
      <c r="I233" s="4" t="str">
        <f>IF(OR(ISBLANK(Dados!I238),Dados!L238=0),"",_xlfn.VAR.P(Dados!I238, Dados!L238))</f>
        <v/>
      </c>
      <c r="J233" s="18" t="str">
        <f>IF(OR(ISBLANK(Dados!I238),Dados!L238=0),"",SQRT(I233))</f>
        <v/>
      </c>
      <c r="K233" s="17" t="str">
        <f xml:space="preserve"> IF(OR(ISBLANK(Dados!H238),Dados!M238=0),"", ABS(Dados!H238-Dados!M238))</f>
        <v/>
      </c>
      <c r="L233" s="4" t="str">
        <f xml:space="preserve"> IF(OR(ISBLANK(Dados!H238),Dados!M238=0), "",K233/Dados!H238)</f>
        <v/>
      </c>
      <c r="M233" s="4" t="str">
        <f xml:space="preserve"> IF(OR(ISBLANK(Dados!H238),Dados!M238=0),"",(Dados!H238+Dados!M238)/2)</f>
        <v/>
      </c>
      <c r="N233" s="4" t="str">
        <f xml:space="preserve"> IF(OR(ISBLANK(Dados!H238),Dados!M238=0),"",_xlfn.VAR.P(Dados!H238, Dados!M238))</f>
        <v/>
      </c>
      <c r="O233" s="18" t="str">
        <f xml:space="preserve"> IF(OR(ISBLANK(Dados!H238),Dados!M238=0),"",SQRT(N233))</f>
        <v/>
      </c>
      <c r="P233" s="17" t="str">
        <f xml:space="preserve"> IF(ISBLANK(Dados!E238), "", ABS(Dados!E238-Dados!O238))</f>
        <v/>
      </c>
      <c r="Q233" s="4" t="str">
        <f xml:space="preserve"> IF(ISBLANK(Dados!E238), "", IF(Dados!E238=0, 0, P233/Dados!E238))</f>
        <v/>
      </c>
      <c r="R233" s="4" t="str">
        <f>IF(ISBLANK(Dados!E238),"",(Dados!E238+Dados!O238)/2)</f>
        <v/>
      </c>
      <c r="S233" s="4" t="str">
        <f xml:space="preserve"> IF(ISBLANK(Dados!E238),"",_xlfn.VAR.P(Dados!E238, Dados!O238))</f>
        <v/>
      </c>
      <c r="T233" s="18" t="str">
        <f>IF(ISBLANK(Dados!E238),"",SQRT(S233))</f>
        <v/>
      </c>
      <c r="U233" s="9"/>
      <c r="V233" s="9"/>
      <c r="W233" s="9"/>
      <c r="X233" s="9"/>
      <c r="Y233" s="9"/>
    </row>
    <row r="234" spans="1:25" x14ac:dyDescent="0.25">
      <c r="A234" s="17" t="str">
        <f xml:space="preserve"> IF(ISBLANK(Dados!G239), "", ABS(Dados!G239-Dados!K239))</f>
        <v/>
      </c>
      <c r="B234" s="4" t="str">
        <f xml:space="preserve"> IF(ISBLANK(Dados!G239), "",A234/Dados!G239)</f>
        <v/>
      </c>
      <c r="C234" s="4" t="str">
        <f>IF(ISBLANK(Dados!G239),"",(Dados!G239+Dados!K239)/2)</f>
        <v/>
      </c>
      <c r="D234" s="4" t="str">
        <f xml:space="preserve"> IF(ISBLANK(Dados!G239),"",_xlfn.VAR.P(Dados!G239, Dados!K239))</f>
        <v/>
      </c>
      <c r="E234" s="18" t="str">
        <f>IF(ISBLANK(Dados!G239),"",SQRT(D234))</f>
        <v/>
      </c>
      <c r="F234" s="17" t="str">
        <f xml:space="preserve"> IF(OR(ISBLANK(Dados!I239),Dados!L239=0),"",ABS(Dados!I239-Dados!L239))</f>
        <v/>
      </c>
      <c r="G234" s="4" t="str">
        <f>IF(OR(ISBLANK(Dados!I239),Dados!L239=0),"",F234/Dados!I239)</f>
        <v/>
      </c>
      <c r="H234" s="4" t="str">
        <f>IF(OR(ISBLANK(Dados!I239),Dados!L239=0),"",(Dados!I239+Dados!L239)/2)</f>
        <v/>
      </c>
      <c r="I234" s="4" t="str">
        <f>IF(OR(ISBLANK(Dados!I239),Dados!L239=0),"",_xlfn.VAR.P(Dados!I239, Dados!L239))</f>
        <v/>
      </c>
      <c r="J234" s="18" t="str">
        <f>IF(OR(ISBLANK(Dados!I239),Dados!L239=0),"",SQRT(I234))</f>
        <v/>
      </c>
      <c r="K234" s="17" t="str">
        <f xml:space="preserve"> IF(OR(ISBLANK(Dados!H239),Dados!M239=0),"", ABS(Dados!H239-Dados!M239))</f>
        <v/>
      </c>
      <c r="L234" s="4" t="str">
        <f xml:space="preserve"> IF(OR(ISBLANK(Dados!H239),Dados!M239=0), "",K234/Dados!H239)</f>
        <v/>
      </c>
      <c r="M234" s="4" t="str">
        <f xml:space="preserve"> IF(OR(ISBLANK(Dados!H239),Dados!M239=0),"",(Dados!H239+Dados!M239)/2)</f>
        <v/>
      </c>
      <c r="N234" s="4" t="str">
        <f xml:space="preserve"> IF(OR(ISBLANK(Dados!H239),Dados!M239=0),"",_xlfn.VAR.P(Dados!H239, Dados!M239))</f>
        <v/>
      </c>
      <c r="O234" s="18" t="str">
        <f xml:space="preserve"> IF(OR(ISBLANK(Dados!H239),Dados!M239=0),"",SQRT(N234))</f>
        <v/>
      </c>
      <c r="P234" s="17" t="str">
        <f xml:space="preserve"> IF(ISBLANK(Dados!E239), "", ABS(Dados!E239-Dados!O239))</f>
        <v/>
      </c>
      <c r="Q234" s="4" t="str">
        <f xml:space="preserve"> IF(ISBLANK(Dados!E239), "", IF(Dados!E239=0, 0, P234/Dados!E239))</f>
        <v/>
      </c>
      <c r="R234" s="4" t="str">
        <f>IF(ISBLANK(Dados!E239),"",(Dados!E239+Dados!O239)/2)</f>
        <v/>
      </c>
      <c r="S234" s="4" t="str">
        <f xml:space="preserve"> IF(ISBLANK(Dados!E239),"",_xlfn.VAR.P(Dados!E239, Dados!O239))</f>
        <v/>
      </c>
      <c r="T234" s="18" t="str">
        <f>IF(ISBLANK(Dados!E239),"",SQRT(S234))</f>
        <v/>
      </c>
      <c r="U234" s="9"/>
      <c r="V234" s="9"/>
      <c r="W234" s="9"/>
      <c r="X234" s="9"/>
      <c r="Y234" s="9"/>
    </row>
    <row r="235" spans="1:25" x14ac:dyDescent="0.25">
      <c r="A235" s="17" t="str">
        <f xml:space="preserve"> IF(ISBLANK(Dados!G240), "", ABS(Dados!G240-Dados!K240))</f>
        <v/>
      </c>
      <c r="B235" s="4" t="str">
        <f xml:space="preserve"> IF(ISBLANK(Dados!G240), "",A235/Dados!G240)</f>
        <v/>
      </c>
      <c r="C235" s="4" t="str">
        <f>IF(ISBLANK(Dados!G240),"",(Dados!G240+Dados!K240)/2)</f>
        <v/>
      </c>
      <c r="D235" s="4" t="str">
        <f xml:space="preserve"> IF(ISBLANK(Dados!G240),"",_xlfn.VAR.P(Dados!G240, Dados!K240))</f>
        <v/>
      </c>
      <c r="E235" s="18" t="str">
        <f>IF(ISBLANK(Dados!G240),"",SQRT(D235))</f>
        <v/>
      </c>
      <c r="F235" s="17" t="str">
        <f xml:space="preserve"> IF(OR(ISBLANK(Dados!I240),Dados!L240=0),"",ABS(Dados!I240-Dados!L240))</f>
        <v/>
      </c>
      <c r="G235" s="4" t="str">
        <f>IF(OR(ISBLANK(Dados!I240),Dados!L240=0),"",F235/Dados!I240)</f>
        <v/>
      </c>
      <c r="H235" s="4" t="str">
        <f>IF(OR(ISBLANK(Dados!I240),Dados!L240=0),"",(Dados!I240+Dados!L240)/2)</f>
        <v/>
      </c>
      <c r="I235" s="4" t="str">
        <f>IF(OR(ISBLANK(Dados!I240),Dados!L240=0),"",_xlfn.VAR.P(Dados!I240, Dados!L240))</f>
        <v/>
      </c>
      <c r="J235" s="18" t="str">
        <f>IF(OR(ISBLANK(Dados!I240),Dados!L240=0),"",SQRT(I235))</f>
        <v/>
      </c>
      <c r="K235" s="17" t="str">
        <f xml:space="preserve"> IF(OR(ISBLANK(Dados!H240),Dados!M240=0),"", ABS(Dados!H240-Dados!M240))</f>
        <v/>
      </c>
      <c r="L235" s="4" t="str">
        <f xml:space="preserve"> IF(OR(ISBLANK(Dados!H240),Dados!M240=0), "",K235/Dados!H240)</f>
        <v/>
      </c>
      <c r="M235" s="4" t="str">
        <f xml:space="preserve"> IF(OR(ISBLANK(Dados!H240),Dados!M240=0),"",(Dados!H240+Dados!M240)/2)</f>
        <v/>
      </c>
      <c r="N235" s="4" t="str">
        <f xml:space="preserve"> IF(OR(ISBLANK(Dados!H240),Dados!M240=0),"",_xlfn.VAR.P(Dados!H240, Dados!M240))</f>
        <v/>
      </c>
      <c r="O235" s="18" t="str">
        <f xml:space="preserve"> IF(OR(ISBLANK(Dados!H240),Dados!M240=0),"",SQRT(N235))</f>
        <v/>
      </c>
      <c r="P235" s="17" t="str">
        <f xml:space="preserve"> IF(ISBLANK(Dados!E240), "", ABS(Dados!E240-Dados!O240))</f>
        <v/>
      </c>
      <c r="Q235" s="4" t="str">
        <f xml:space="preserve"> IF(ISBLANK(Dados!E240), "", IF(Dados!E240=0, 0, P235/Dados!E240))</f>
        <v/>
      </c>
      <c r="R235" s="4" t="str">
        <f>IF(ISBLANK(Dados!E240),"",(Dados!E240+Dados!O240)/2)</f>
        <v/>
      </c>
      <c r="S235" s="4" t="str">
        <f xml:space="preserve"> IF(ISBLANK(Dados!E240),"",_xlfn.VAR.P(Dados!E240, Dados!O240))</f>
        <v/>
      </c>
      <c r="T235" s="18" t="str">
        <f>IF(ISBLANK(Dados!E240),"",SQRT(S235))</f>
        <v/>
      </c>
      <c r="U235" s="9"/>
      <c r="V235" s="9"/>
      <c r="W235" s="9"/>
      <c r="X235" s="9"/>
      <c r="Y235" s="9"/>
    </row>
    <row r="236" spans="1:25" x14ac:dyDescent="0.25">
      <c r="A236" s="17">
        <f xml:space="preserve"> IF(ISBLANK(Dados!G241), "", ABS(Dados!G241-Dados!K241))</f>
        <v>25.9</v>
      </c>
      <c r="B236" s="4">
        <f xml:space="preserve"> IF(ISBLANK(Dados!G241), "",A236/Dados!G241)</f>
        <v>1</v>
      </c>
      <c r="C236" s="4">
        <f>IF(ISBLANK(Dados!G241),"",(Dados!G241+Dados!K241)/2)</f>
        <v>12.95</v>
      </c>
      <c r="D236" s="4">
        <f xml:space="preserve"> IF(ISBLANK(Dados!G241),"",_xlfn.VAR.P(Dados!G241, Dados!K241))</f>
        <v>167.70249999999999</v>
      </c>
      <c r="E236" s="18">
        <f>IF(ISBLANK(Dados!G241),"",SQRT(D236))</f>
        <v>12.95</v>
      </c>
      <c r="F236" s="17" t="str">
        <f xml:space="preserve"> IF(OR(ISBLANK(Dados!I241),Dados!L241=0),"",ABS(Dados!I241-Dados!L241))</f>
        <v/>
      </c>
      <c r="G236" s="4" t="str">
        <f>IF(OR(ISBLANK(Dados!I241),Dados!L241=0),"",F236/Dados!I241)</f>
        <v/>
      </c>
      <c r="H236" s="4" t="str">
        <f>IF(OR(ISBLANK(Dados!I241),Dados!L241=0),"",(Dados!I241+Dados!L241)/2)</f>
        <v/>
      </c>
      <c r="I236" s="4" t="str">
        <f>IF(OR(ISBLANK(Dados!I241),Dados!L241=0),"",_xlfn.VAR.P(Dados!I241, Dados!L241))</f>
        <v/>
      </c>
      <c r="J236" s="18" t="str">
        <f>IF(OR(ISBLANK(Dados!I241),Dados!L241=0),"",SQRT(I236))</f>
        <v/>
      </c>
      <c r="K236" s="17" t="str">
        <f xml:space="preserve"> IF(OR(ISBLANK(Dados!H241),Dados!M241=0),"", ABS(Dados!H241-Dados!M241))</f>
        <v/>
      </c>
      <c r="L236" s="4" t="str">
        <f xml:space="preserve"> IF(OR(ISBLANK(Dados!H241),Dados!M241=0), "",K236/Dados!H241)</f>
        <v/>
      </c>
      <c r="M236" s="4" t="str">
        <f xml:space="preserve"> IF(OR(ISBLANK(Dados!H241),Dados!M241=0),"",(Dados!H241+Dados!M241)/2)</f>
        <v/>
      </c>
      <c r="N236" s="4" t="str">
        <f xml:space="preserve"> IF(OR(ISBLANK(Dados!H241),Dados!M241=0),"",_xlfn.VAR.P(Dados!H241, Dados!M241))</f>
        <v/>
      </c>
      <c r="O236" s="18" t="str">
        <f xml:space="preserve"> IF(OR(ISBLANK(Dados!H241),Dados!M241=0),"",SQRT(N236))</f>
        <v/>
      </c>
      <c r="P236" s="17">
        <f xml:space="preserve"> IF(ISBLANK(Dados!E241), "", ABS(Dados!E241-Dados!O241))</f>
        <v>0</v>
      </c>
      <c r="Q236" s="4">
        <f xml:space="preserve"> IF(ISBLANK(Dados!E241), "", IF(Dados!E241=0, 0, P236/Dados!E241))</f>
        <v>0</v>
      </c>
      <c r="R236" s="4">
        <f>IF(ISBLANK(Dados!E241),"",(Dados!E241+Dados!O241)/2)</f>
        <v>0</v>
      </c>
      <c r="S236" s="4">
        <f xml:space="preserve"> IF(ISBLANK(Dados!E241),"",_xlfn.VAR.P(Dados!E241, Dados!O241))</f>
        <v>0</v>
      </c>
      <c r="T236" s="18">
        <f>IF(ISBLANK(Dados!E241),"",SQRT(S236))</f>
        <v>0</v>
      </c>
      <c r="U236" s="9"/>
      <c r="V236" s="9"/>
      <c r="W236" s="9"/>
      <c r="X236" s="9"/>
      <c r="Y236" s="9"/>
    </row>
    <row r="237" spans="1:25" x14ac:dyDescent="0.25">
      <c r="A237" s="17" t="str">
        <f xml:space="preserve"> IF(ISBLANK(Dados!G242), "", ABS(Dados!G242-Dados!K242))</f>
        <v/>
      </c>
      <c r="B237" s="4" t="str">
        <f xml:space="preserve"> IF(ISBLANK(Dados!G242), "",A237/Dados!G242)</f>
        <v/>
      </c>
      <c r="C237" s="4" t="str">
        <f>IF(ISBLANK(Dados!G242),"",(Dados!G242+Dados!K242)/2)</f>
        <v/>
      </c>
      <c r="D237" s="4" t="str">
        <f xml:space="preserve"> IF(ISBLANK(Dados!G242),"",_xlfn.VAR.P(Dados!G242, Dados!K242))</f>
        <v/>
      </c>
      <c r="E237" s="18" t="str">
        <f>IF(ISBLANK(Dados!G242),"",SQRT(D237))</f>
        <v/>
      </c>
      <c r="F237" s="17" t="str">
        <f xml:space="preserve"> IF(OR(ISBLANK(Dados!I242),Dados!L242=0),"",ABS(Dados!I242-Dados!L242))</f>
        <v/>
      </c>
      <c r="G237" s="4" t="str">
        <f>IF(OR(ISBLANK(Dados!I242),Dados!L242=0),"",F237/Dados!I242)</f>
        <v/>
      </c>
      <c r="H237" s="4" t="str">
        <f>IF(OR(ISBLANK(Dados!I242),Dados!L242=0),"",(Dados!I242+Dados!L242)/2)</f>
        <v/>
      </c>
      <c r="I237" s="4" t="str">
        <f>IF(OR(ISBLANK(Dados!I242),Dados!L242=0),"",_xlfn.VAR.P(Dados!I242, Dados!L242))</f>
        <v/>
      </c>
      <c r="J237" s="18" t="str">
        <f>IF(OR(ISBLANK(Dados!I242),Dados!L242=0),"",SQRT(I237))</f>
        <v/>
      </c>
      <c r="K237" s="17" t="str">
        <f xml:space="preserve"> IF(OR(ISBLANK(Dados!H242),Dados!M242=0),"", ABS(Dados!H242-Dados!M242))</f>
        <v/>
      </c>
      <c r="L237" s="4" t="str">
        <f xml:space="preserve"> IF(OR(ISBLANK(Dados!H242),Dados!M242=0), "",K237/Dados!H242)</f>
        <v/>
      </c>
      <c r="M237" s="4" t="str">
        <f xml:space="preserve"> IF(OR(ISBLANK(Dados!H242),Dados!M242=0),"",(Dados!H242+Dados!M242)/2)</f>
        <v/>
      </c>
      <c r="N237" s="4" t="str">
        <f xml:space="preserve"> IF(OR(ISBLANK(Dados!H242),Dados!M242=0),"",_xlfn.VAR.P(Dados!H242, Dados!M242))</f>
        <v/>
      </c>
      <c r="O237" s="18" t="str">
        <f xml:space="preserve"> IF(OR(ISBLANK(Dados!H242),Dados!M242=0),"",SQRT(N237))</f>
        <v/>
      </c>
      <c r="P237" s="17" t="str">
        <f xml:space="preserve"> IF(ISBLANK(Dados!E242), "", ABS(Dados!E242-Dados!O242))</f>
        <v/>
      </c>
      <c r="Q237" s="4" t="str">
        <f xml:space="preserve"> IF(ISBLANK(Dados!E242), "", IF(Dados!E242=0, 0, P237/Dados!E242))</f>
        <v/>
      </c>
      <c r="R237" s="4" t="str">
        <f>IF(ISBLANK(Dados!E242),"",(Dados!E242+Dados!O242)/2)</f>
        <v/>
      </c>
      <c r="S237" s="4" t="str">
        <f xml:space="preserve"> IF(ISBLANK(Dados!E242),"",_xlfn.VAR.P(Dados!E242, Dados!O242))</f>
        <v/>
      </c>
      <c r="T237" s="18" t="str">
        <f>IF(ISBLANK(Dados!E242),"",SQRT(S237))</f>
        <v/>
      </c>
      <c r="U237" s="9"/>
      <c r="V237" s="9"/>
      <c r="W237" s="9"/>
      <c r="X237" s="9"/>
      <c r="Y237" s="9"/>
    </row>
    <row r="238" spans="1:25" x14ac:dyDescent="0.25">
      <c r="A238" s="17" t="str">
        <f xml:space="preserve"> IF(ISBLANK(Dados!G243), "", ABS(Dados!G243-Dados!K243))</f>
        <v/>
      </c>
      <c r="B238" s="4" t="str">
        <f xml:space="preserve"> IF(ISBLANK(Dados!G243), "",A238/Dados!G243)</f>
        <v/>
      </c>
      <c r="C238" s="4" t="str">
        <f>IF(ISBLANK(Dados!G243),"",(Dados!G243+Dados!K243)/2)</f>
        <v/>
      </c>
      <c r="D238" s="4" t="str">
        <f xml:space="preserve"> IF(ISBLANK(Dados!G243),"",_xlfn.VAR.P(Dados!G243, Dados!K243))</f>
        <v/>
      </c>
      <c r="E238" s="18" t="str">
        <f>IF(ISBLANK(Dados!G243),"",SQRT(D238))</f>
        <v/>
      </c>
      <c r="F238" s="17" t="str">
        <f xml:space="preserve"> IF(OR(ISBLANK(Dados!I243),Dados!L243=0),"",ABS(Dados!I243-Dados!L243))</f>
        <v/>
      </c>
      <c r="G238" s="4" t="str">
        <f>IF(OR(ISBLANK(Dados!I243),Dados!L243=0),"",F238/Dados!I243)</f>
        <v/>
      </c>
      <c r="H238" s="4" t="str">
        <f>IF(OR(ISBLANK(Dados!I243),Dados!L243=0),"",(Dados!I243+Dados!L243)/2)</f>
        <v/>
      </c>
      <c r="I238" s="4" t="str">
        <f>IF(OR(ISBLANK(Dados!I243),Dados!L243=0),"",_xlfn.VAR.P(Dados!I243, Dados!L243))</f>
        <v/>
      </c>
      <c r="J238" s="18" t="str">
        <f>IF(OR(ISBLANK(Dados!I243),Dados!L243=0),"",SQRT(I238))</f>
        <v/>
      </c>
      <c r="K238" s="17" t="str">
        <f xml:space="preserve"> IF(OR(ISBLANK(Dados!H243),Dados!M243=0),"", ABS(Dados!H243-Dados!M243))</f>
        <v/>
      </c>
      <c r="L238" s="4" t="str">
        <f xml:space="preserve"> IF(OR(ISBLANK(Dados!H243),Dados!M243=0), "",K238/Dados!H243)</f>
        <v/>
      </c>
      <c r="M238" s="4" t="str">
        <f xml:space="preserve"> IF(OR(ISBLANK(Dados!H243),Dados!M243=0),"",(Dados!H243+Dados!M243)/2)</f>
        <v/>
      </c>
      <c r="N238" s="4" t="str">
        <f xml:space="preserve"> IF(OR(ISBLANK(Dados!H243),Dados!M243=0),"",_xlfn.VAR.P(Dados!H243, Dados!M243))</f>
        <v/>
      </c>
      <c r="O238" s="18" t="str">
        <f xml:space="preserve"> IF(OR(ISBLANK(Dados!H243),Dados!M243=0),"",SQRT(N238))</f>
        <v/>
      </c>
      <c r="P238" s="17" t="str">
        <f xml:space="preserve"> IF(ISBLANK(Dados!E243), "", ABS(Dados!E243-Dados!O243))</f>
        <v/>
      </c>
      <c r="Q238" s="4" t="str">
        <f xml:space="preserve"> IF(ISBLANK(Dados!E243), "", IF(Dados!E243=0, 0, P238/Dados!E243))</f>
        <v/>
      </c>
      <c r="R238" s="4" t="str">
        <f>IF(ISBLANK(Dados!E243),"",(Dados!E243+Dados!O243)/2)</f>
        <v/>
      </c>
      <c r="S238" s="4" t="str">
        <f xml:space="preserve"> IF(ISBLANK(Dados!E243),"",_xlfn.VAR.P(Dados!E243, Dados!O243))</f>
        <v/>
      </c>
      <c r="T238" s="18" t="str">
        <f>IF(ISBLANK(Dados!E243),"",SQRT(S238))</f>
        <v/>
      </c>
      <c r="U238" s="9"/>
      <c r="V238" s="9"/>
      <c r="W238" s="9"/>
      <c r="X238" s="9"/>
      <c r="Y238" s="9"/>
    </row>
    <row r="239" spans="1:25" x14ac:dyDescent="0.25">
      <c r="A239" s="17" t="str">
        <f xml:space="preserve"> IF(ISBLANK(Dados!G244), "", ABS(Dados!G244-Dados!K244))</f>
        <v/>
      </c>
      <c r="B239" s="4" t="str">
        <f xml:space="preserve"> IF(ISBLANK(Dados!G244), "",A239/Dados!G244)</f>
        <v/>
      </c>
      <c r="C239" s="4" t="str">
        <f>IF(ISBLANK(Dados!G244),"",(Dados!G244+Dados!K244)/2)</f>
        <v/>
      </c>
      <c r="D239" s="4" t="str">
        <f xml:space="preserve"> IF(ISBLANK(Dados!G244),"",_xlfn.VAR.P(Dados!G244, Dados!K244))</f>
        <v/>
      </c>
      <c r="E239" s="18" t="str">
        <f>IF(ISBLANK(Dados!G244),"",SQRT(D239))</f>
        <v/>
      </c>
      <c r="F239" s="17" t="str">
        <f xml:space="preserve"> IF(OR(ISBLANK(Dados!I244),Dados!L244=0),"",ABS(Dados!I244-Dados!L244))</f>
        <v/>
      </c>
      <c r="G239" s="4" t="str">
        <f>IF(OR(ISBLANK(Dados!I244),Dados!L244=0),"",F239/Dados!I244)</f>
        <v/>
      </c>
      <c r="H239" s="4" t="str">
        <f>IF(OR(ISBLANK(Dados!I244),Dados!L244=0),"",(Dados!I244+Dados!L244)/2)</f>
        <v/>
      </c>
      <c r="I239" s="4" t="str">
        <f>IF(OR(ISBLANK(Dados!I244),Dados!L244=0),"",_xlfn.VAR.P(Dados!I244, Dados!L244))</f>
        <v/>
      </c>
      <c r="J239" s="18" t="str">
        <f>IF(OR(ISBLANK(Dados!I244),Dados!L244=0),"",SQRT(I239))</f>
        <v/>
      </c>
      <c r="K239" s="17" t="str">
        <f xml:space="preserve"> IF(OR(ISBLANK(Dados!H244),Dados!M244=0),"", ABS(Dados!H244-Dados!M244))</f>
        <v/>
      </c>
      <c r="L239" s="4" t="str">
        <f xml:space="preserve"> IF(OR(ISBLANK(Dados!H244),Dados!M244=0), "",K239/Dados!H244)</f>
        <v/>
      </c>
      <c r="M239" s="4" t="str">
        <f xml:space="preserve"> IF(OR(ISBLANK(Dados!H244),Dados!M244=0),"",(Dados!H244+Dados!M244)/2)</f>
        <v/>
      </c>
      <c r="N239" s="4" t="str">
        <f xml:space="preserve"> IF(OR(ISBLANK(Dados!H244),Dados!M244=0),"",_xlfn.VAR.P(Dados!H244, Dados!M244))</f>
        <v/>
      </c>
      <c r="O239" s="18" t="str">
        <f xml:space="preserve"> IF(OR(ISBLANK(Dados!H244),Dados!M244=0),"",SQRT(N239))</f>
        <v/>
      </c>
      <c r="P239" s="17" t="str">
        <f xml:space="preserve"> IF(ISBLANK(Dados!E244), "", ABS(Dados!E244-Dados!O244))</f>
        <v/>
      </c>
      <c r="Q239" s="4" t="str">
        <f xml:space="preserve"> IF(ISBLANK(Dados!E244), "", IF(Dados!E244=0, 0, P239/Dados!E244))</f>
        <v/>
      </c>
      <c r="R239" s="4" t="str">
        <f>IF(ISBLANK(Dados!E244),"",(Dados!E244+Dados!O244)/2)</f>
        <v/>
      </c>
      <c r="S239" s="4" t="str">
        <f xml:space="preserve"> IF(ISBLANK(Dados!E244),"",_xlfn.VAR.P(Dados!E244, Dados!O244))</f>
        <v/>
      </c>
      <c r="T239" s="18" t="str">
        <f>IF(ISBLANK(Dados!E244),"",SQRT(S239))</f>
        <v/>
      </c>
      <c r="U239" s="9"/>
      <c r="V239" s="9"/>
      <c r="W239" s="9"/>
      <c r="X239" s="9"/>
      <c r="Y239" s="9"/>
    </row>
    <row r="240" spans="1:25" x14ac:dyDescent="0.25">
      <c r="A240" s="17">
        <f xml:space="preserve"> IF(ISBLANK(Dados!G245), "", ABS(Dados!G245-Dados!K245))</f>
        <v>27.7</v>
      </c>
      <c r="B240" s="4">
        <f xml:space="preserve"> IF(ISBLANK(Dados!G245), "",A240/Dados!G245)</f>
        <v>1</v>
      </c>
      <c r="C240" s="4">
        <f>IF(ISBLANK(Dados!G245),"",(Dados!G245+Dados!K245)/2)</f>
        <v>13.85</v>
      </c>
      <c r="D240" s="4">
        <f xml:space="preserve"> IF(ISBLANK(Dados!G245),"",_xlfn.VAR.P(Dados!G245, Dados!K245))</f>
        <v>191.82249999999999</v>
      </c>
      <c r="E240" s="18">
        <f>IF(ISBLANK(Dados!G245),"",SQRT(D240))</f>
        <v>13.85</v>
      </c>
      <c r="F240" s="17" t="str">
        <f xml:space="preserve"> IF(OR(ISBLANK(Dados!I245),Dados!L245=0),"",ABS(Dados!I245-Dados!L245))</f>
        <v/>
      </c>
      <c r="G240" s="4" t="str">
        <f>IF(OR(ISBLANK(Dados!I245),Dados!L245=0),"",F240/Dados!I245)</f>
        <v/>
      </c>
      <c r="H240" s="4" t="str">
        <f>IF(OR(ISBLANK(Dados!I245),Dados!L245=0),"",(Dados!I245+Dados!L245)/2)</f>
        <v/>
      </c>
      <c r="I240" s="4" t="str">
        <f>IF(OR(ISBLANK(Dados!I245),Dados!L245=0),"",_xlfn.VAR.P(Dados!I245, Dados!L245))</f>
        <v/>
      </c>
      <c r="J240" s="18" t="str">
        <f>IF(OR(ISBLANK(Dados!I245),Dados!L245=0),"",SQRT(I240))</f>
        <v/>
      </c>
      <c r="K240" s="17" t="str">
        <f xml:space="preserve"> IF(OR(ISBLANK(Dados!H245),Dados!M245=0),"", ABS(Dados!H245-Dados!M245))</f>
        <v/>
      </c>
      <c r="L240" s="4" t="str">
        <f xml:space="preserve"> IF(OR(ISBLANK(Dados!H245),Dados!M245=0), "",K240/Dados!H245)</f>
        <v/>
      </c>
      <c r="M240" s="4" t="str">
        <f xml:space="preserve"> IF(OR(ISBLANK(Dados!H245),Dados!M245=0),"",(Dados!H245+Dados!M245)/2)</f>
        <v/>
      </c>
      <c r="N240" s="4" t="str">
        <f xml:space="preserve"> IF(OR(ISBLANK(Dados!H245),Dados!M245=0),"",_xlfn.VAR.P(Dados!H245, Dados!M245))</f>
        <v/>
      </c>
      <c r="O240" s="18" t="str">
        <f xml:space="preserve"> IF(OR(ISBLANK(Dados!H245),Dados!M245=0),"",SQRT(N240))</f>
        <v/>
      </c>
      <c r="P240" s="17">
        <f xml:space="preserve"> IF(ISBLANK(Dados!E245), "", ABS(Dados!E245-Dados!O245))</f>
        <v>0</v>
      </c>
      <c r="Q240" s="4">
        <f xml:space="preserve"> IF(ISBLANK(Dados!E245), "", IF(Dados!E245=0, 0, P240/Dados!E245))</f>
        <v>0</v>
      </c>
      <c r="R240" s="4">
        <f>IF(ISBLANK(Dados!E245),"",(Dados!E245+Dados!O245)/2)</f>
        <v>0</v>
      </c>
      <c r="S240" s="4">
        <f xml:space="preserve"> IF(ISBLANK(Dados!E245),"",_xlfn.VAR.P(Dados!E245, Dados!O245))</f>
        <v>0</v>
      </c>
      <c r="T240" s="18">
        <f>IF(ISBLANK(Dados!E245),"",SQRT(S240))</f>
        <v>0</v>
      </c>
      <c r="U240" s="9"/>
      <c r="V240" s="9"/>
      <c r="W240" s="9"/>
      <c r="X240" s="9"/>
      <c r="Y240" s="9"/>
    </row>
    <row r="241" spans="1:25" x14ac:dyDescent="0.25">
      <c r="A241" s="17" t="str">
        <f xml:space="preserve"> IF(ISBLANK(Dados!G246), "", ABS(Dados!G246-Dados!K246))</f>
        <v/>
      </c>
      <c r="B241" s="4" t="str">
        <f xml:space="preserve"> IF(ISBLANK(Dados!G246), "",A241/Dados!G246)</f>
        <v/>
      </c>
      <c r="C241" s="4" t="str">
        <f>IF(ISBLANK(Dados!G246),"",(Dados!G246+Dados!K246)/2)</f>
        <v/>
      </c>
      <c r="D241" s="4" t="str">
        <f xml:space="preserve"> IF(ISBLANK(Dados!G246),"",_xlfn.VAR.P(Dados!G246, Dados!K246))</f>
        <v/>
      </c>
      <c r="E241" s="18" t="str">
        <f>IF(ISBLANK(Dados!G246),"",SQRT(D241))</f>
        <v/>
      </c>
      <c r="F241" s="17" t="str">
        <f xml:space="preserve"> IF(OR(ISBLANK(Dados!I246),Dados!L246=0),"",ABS(Dados!I246-Dados!L246))</f>
        <v/>
      </c>
      <c r="G241" s="4" t="str">
        <f>IF(OR(ISBLANK(Dados!I246),Dados!L246=0),"",F241/Dados!I246)</f>
        <v/>
      </c>
      <c r="H241" s="4" t="str">
        <f>IF(OR(ISBLANK(Dados!I246),Dados!L246=0),"",(Dados!I246+Dados!L246)/2)</f>
        <v/>
      </c>
      <c r="I241" s="4" t="str">
        <f>IF(OR(ISBLANK(Dados!I246),Dados!L246=0),"",_xlfn.VAR.P(Dados!I246, Dados!L246))</f>
        <v/>
      </c>
      <c r="J241" s="18" t="str">
        <f>IF(OR(ISBLANK(Dados!I246),Dados!L246=0),"",SQRT(I241))</f>
        <v/>
      </c>
      <c r="K241" s="17" t="str">
        <f xml:space="preserve"> IF(OR(ISBLANK(Dados!H246),Dados!M246=0),"", ABS(Dados!H246-Dados!M246))</f>
        <v/>
      </c>
      <c r="L241" s="4" t="str">
        <f xml:space="preserve"> IF(OR(ISBLANK(Dados!H246),Dados!M246=0), "",K241/Dados!H246)</f>
        <v/>
      </c>
      <c r="M241" s="4" t="str">
        <f xml:space="preserve"> IF(OR(ISBLANK(Dados!H246),Dados!M246=0),"",(Dados!H246+Dados!M246)/2)</f>
        <v/>
      </c>
      <c r="N241" s="4" t="str">
        <f xml:space="preserve"> IF(OR(ISBLANK(Dados!H246),Dados!M246=0),"",_xlfn.VAR.P(Dados!H246, Dados!M246))</f>
        <v/>
      </c>
      <c r="O241" s="18" t="str">
        <f xml:space="preserve"> IF(OR(ISBLANK(Dados!H246),Dados!M246=0),"",SQRT(N241))</f>
        <v/>
      </c>
      <c r="P241" s="17" t="str">
        <f xml:space="preserve"> IF(ISBLANK(Dados!E246), "", ABS(Dados!E246-Dados!O246))</f>
        <v/>
      </c>
      <c r="Q241" s="4" t="str">
        <f xml:space="preserve"> IF(ISBLANK(Dados!E246), "", IF(Dados!E246=0, 0, P241/Dados!E246))</f>
        <v/>
      </c>
      <c r="R241" s="4" t="str">
        <f>IF(ISBLANK(Dados!E246),"",(Dados!E246+Dados!O246)/2)</f>
        <v/>
      </c>
      <c r="S241" s="4" t="str">
        <f xml:space="preserve"> IF(ISBLANK(Dados!E246),"",_xlfn.VAR.P(Dados!E246, Dados!O246))</f>
        <v/>
      </c>
      <c r="T241" s="18" t="str">
        <f>IF(ISBLANK(Dados!E246),"",SQRT(S241))</f>
        <v/>
      </c>
      <c r="U241" s="9"/>
      <c r="V241" s="9"/>
      <c r="W241" s="9"/>
      <c r="X241" s="9"/>
      <c r="Y241" s="9"/>
    </row>
    <row r="242" spans="1:25" x14ac:dyDescent="0.25">
      <c r="A242" s="17" t="str">
        <f xml:space="preserve"> IF(ISBLANK(Dados!G247), "", ABS(Dados!G247-Dados!K247))</f>
        <v/>
      </c>
      <c r="B242" s="4" t="str">
        <f xml:space="preserve"> IF(ISBLANK(Dados!G247), "",A242/Dados!G247)</f>
        <v/>
      </c>
      <c r="C242" s="4" t="str">
        <f>IF(ISBLANK(Dados!G247),"",(Dados!G247+Dados!K247)/2)</f>
        <v/>
      </c>
      <c r="D242" s="4" t="str">
        <f xml:space="preserve"> IF(ISBLANK(Dados!G247),"",_xlfn.VAR.P(Dados!G247, Dados!K247))</f>
        <v/>
      </c>
      <c r="E242" s="18" t="str">
        <f>IF(ISBLANK(Dados!G247),"",SQRT(D242))</f>
        <v/>
      </c>
      <c r="F242" s="17" t="str">
        <f xml:space="preserve"> IF(OR(ISBLANK(Dados!I247),Dados!L247=0),"",ABS(Dados!I247-Dados!L247))</f>
        <v/>
      </c>
      <c r="G242" s="4" t="str">
        <f>IF(OR(ISBLANK(Dados!I247),Dados!L247=0),"",F242/Dados!I247)</f>
        <v/>
      </c>
      <c r="H242" s="4" t="str">
        <f>IF(OR(ISBLANK(Dados!I247),Dados!L247=0),"",(Dados!I247+Dados!L247)/2)</f>
        <v/>
      </c>
      <c r="I242" s="4" t="str">
        <f>IF(OR(ISBLANK(Dados!I247),Dados!L247=0),"",_xlfn.VAR.P(Dados!I247, Dados!L247))</f>
        <v/>
      </c>
      <c r="J242" s="18" t="str">
        <f>IF(OR(ISBLANK(Dados!I247),Dados!L247=0),"",SQRT(I242))</f>
        <v/>
      </c>
      <c r="K242" s="17" t="str">
        <f xml:space="preserve"> IF(OR(ISBLANK(Dados!H247),Dados!M247=0),"", ABS(Dados!H247-Dados!M247))</f>
        <v/>
      </c>
      <c r="L242" s="4" t="str">
        <f xml:space="preserve"> IF(OR(ISBLANK(Dados!H247),Dados!M247=0), "",K242/Dados!H247)</f>
        <v/>
      </c>
      <c r="M242" s="4" t="str">
        <f xml:space="preserve"> IF(OR(ISBLANK(Dados!H247),Dados!M247=0),"",(Dados!H247+Dados!M247)/2)</f>
        <v/>
      </c>
      <c r="N242" s="4" t="str">
        <f xml:space="preserve"> IF(OR(ISBLANK(Dados!H247),Dados!M247=0),"",_xlfn.VAR.P(Dados!H247, Dados!M247))</f>
        <v/>
      </c>
      <c r="O242" s="18" t="str">
        <f xml:space="preserve"> IF(OR(ISBLANK(Dados!H247),Dados!M247=0),"",SQRT(N242))</f>
        <v/>
      </c>
      <c r="P242" s="17" t="str">
        <f xml:space="preserve"> IF(ISBLANK(Dados!E247), "", ABS(Dados!E247-Dados!O247))</f>
        <v/>
      </c>
      <c r="Q242" s="4" t="str">
        <f xml:space="preserve"> IF(ISBLANK(Dados!E247), "", IF(Dados!E247=0, 0, P242/Dados!E247))</f>
        <v/>
      </c>
      <c r="R242" s="4" t="str">
        <f>IF(ISBLANK(Dados!E247),"",(Dados!E247+Dados!O247)/2)</f>
        <v/>
      </c>
      <c r="S242" s="4" t="str">
        <f xml:space="preserve"> IF(ISBLANK(Dados!E247),"",_xlfn.VAR.P(Dados!E247, Dados!O247))</f>
        <v/>
      </c>
      <c r="T242" s="18" t="str">
        <f>IF(ISBLANK(Dados!E247),"",SQRT(S242))</f>
        <v/>
      </c>
      <c r="U242" s="9"/>
      <c r="V242" s="9"/>
      <c r="W242" s="9"/>
      <c r="X242" s="9"/>
      <c r="Y242" s="9"/>
    </row>
    <row r="243" spans="1:25" x14ac:dyDescent="0.25">
      <c r="A243" s="17" t="str">
        <f xml:space="preserve"> IF(ISBLANK(Dados!G248), "", ABS(Dados!G248-Dados!K248))</f>
        <v/>
      </c>
      <c r="B243" s="4" t="str">
        <f xml:space="preserve"> IF(ISBLANK(Dados!G248), "",A243/Dados!G248)</f>
        <v/>
      </c>
      <c r="C243" s="4" t="str">
        <f>IF(ISBLANK(Dados!G248),"",(Dados!G248+Dados!K248)/2)</f>
        <v/>
      </c>
      <c r="D243" s="4" t="str">
        <f xml:space="preserve"> IF(ISBLANK(Dados!G248),"",_xlfn.VAR.P(Dados!G248, Dados!K248))</f>
        <v/>
      </c>
      <c r="E243" s="18" t="str">
        <f>IF(ISBLANK(Dados!G248),"",SQRT(D243))</f>
        <v/>
      </c>
      <c r="F243" s="17" t="str">
        <f xml:space="preserve"> IF(OR(ISBLANK(Dados!I248),Dados!L248=0),"",ABS(Dados!I248-Dados!L248))</f>
        <v/>
      </c>
      <c r="G243" s="4" t="str">
        <f>IF(OR(ISBLANK(Dados!I248),Dados!L248=0),"",F243/Dados!I248)</f>
        <v/>
      </c>
      <c r="H243" s="4" t="str">
        <f>IF(OR(ISBLANK(Dados!I248),Dados!L248=0),"",(Dados!I248+Dados!L248)/2)</f>
        <v/>
      </c>
      <c r="I243" s="4" t="str">
        <f>IF(OR(ISBLANK(Dados!I248),Dados!L248=0),"",_xlfn.VAR.P(Dados!I248, Dados!L248))</f>
        <v/>
      </c>
      <c r="J243" s="18" t="str">
        <f>IF(OR(ISBLANK(Dados!I248),Dados!L248=0),"",SQRT(I243))</f>
        <v/>
      </c>
      <c r="K243" s="17" t="str">
        <f xml:space="preserve"> IF(OR(ISBLANK(Dados!H248),Dados!M248=0),"", ABS(Dados!H248-Dados!M248))</f>
        <v/>
      </c>
      <c r="L243" s="4" t="str">
        <f xml:space="preserve"> IF(OR(ISBLANK(Dados!H248),Dados!M248=0), "",K243/Dados!H248)</f>
        <v/>
      </c>
      <c r="M243" s="4" t="str">
        <f xml:space="preserve"> IF(OR(ISBLANK(Dados!H248),Dados!M248=0),"",(Dados!H248+Dados!M248)/2)</f>
        <v/>
      </c>
      <c r="N243" s="4" t="str">
        <f xml:space="preserve"> IF(OR(ISBLANK(Dados!H248),Dados!M248=0),"",_xlfn.VAR.P(Dados!H248, Dados!M248))</f>
        <v/>
      </c>
      <c r="O243" s="18" t="str">
        <f xml:space="preserve"> IF(OR(ISBLANK(Dados!H248),Dados!M248=0),"",SQRT(N243))</f>
        <v/>
      </c>
      <c r="P243" s="17" t="str">
        <f xml:space="preserve"> IF(ISBLANK(Dados!E248), "", ABS(Dados!E248-Dados!O248))</f>
        <v/>
      </c>
      <c r="Q243" s="4" t="str">
        <f xml:space="preserve"> IF(ISBLANK(Dados!E248), "", IF(Dados!E248=0, 0, P243/Dados!E248))</f>
        <v/>
      </c>
      <c r="R243" s="4" t="str">
        <f>IF(ISBLANK(Dados!E248),"",(Dados!E248+Dados!O248)/2)</f>
        <v/>
      </c>
      <c r="S243" s="4" t="str">
        <f xml:space="preserve"> IF(ISBLANK(Dados!E248),"",_xlfn.VAR.P(Dados!E248, Dados!O248))</f>
        <v/>
      </c>
      <c r="T243" s="18" t="str">
        <f>IF(ISBLANK(Dados!E248),"",SQRT(S243))</f>
        <v/>
      </c>
      <c r="U243" s="9"/>
      <c r="V243" s="9"/>
      <c r="W243" s="9"/>
      <c r="X243" s="9"/>
      <c r="Y243" s="9"/>
    </row>
    <row r="244" spans="1:25" x14ac:dyDescent="0.25">
      <c r="A244" s="17" t="str">
        <f xml:space="preserve"> IF(ISBLANK(Dados!G249), "", ABS(Dados!G249-Dados!K249))</f>
        <v/>
      </c>
      <c r="B244" s="4" t="str">
        <f xml:space="preserve"> IF(ISBLANK(Dados!G249), "",A244/Dados!G249)</f>
        <v/>
      </c>
      <c r="C244" s="4" t="str">
        <f>IF(ISBLANK(Dados!G249),"",(Dados!G249+Dados!K249)/2)</f>
        <v/>
      </c>
      <c r="D244" s="4" t="str">
        <f xml:space="preserve"> IF(ISBLANK(Dados!G249),"",_xlfn.VAR.P(Dados!G249, Dados!K249))</f>
        <v/>
      </c>
      <c r="E244" s="18" t="str">
        <f>IF(ISBLANK(Dados!G249),"",SQRT(D244))</f>
        <v/>
      </c>
      <c r="F244" s="17" t="str">
        <f xml:space="preserve"> IF(OR(ISBLANK(Dados!I249),Dados!L249=0),"",ABS(Dados!I249-Dados!L249))</f>
        <v/>
      </c>
      <c r="G244" s="4" t="str">
        <f>IF(OR(ISBLANK(Dados!I249),Dados!L249=0),"",F244/Dados!I249)</f>
        <v/>
      </c>
      <c r="H244" s="4" t="str">
        <f>IF(OR(ISBLANK(Dados!I249),Dados!L249=0),"",(Dados!I249+Dados!L249)/2)</f>
        <v/>
      </c>
      <c r="I244" s="4" t="str">
        <f>IF(OR(ISBLANK(Dados!I249),Dados!L249=0),"",_xlfn.VAR.P(Dados!I249, Dados!L249))</f>
        <v/>
      </c>
      <c r="J244" s="18" t="str">
        <f>IF(OR(ISBLANK(Dados!I249),Dados!L249=0),"",SQRT(I244))</f>
        <v/>
      </c>
      <c r="K244" s="17" t="str">
        <f xml:space="preserve"> IF(OR(ISBLANK(Dados!H249),Dados!M249=0),"", ABS(Dados!H249-Dados!M249))</f>
        <v/>
      </c>
      <c r="L244" s="4" t="str">
        <f xml:space="preserve"> IF(OR(ISBLANK(Dados!H249),Dados!M249=0), "",K244/Dados!H249)</f>
        <v/>
      </c>
      <c r="M244" s="4" t="str">
        <f xml:space="preserve"> IF(OR(ISBLANK(Dados!H249),Dados!M249=0),"",(Dados!H249+Dados!M249)/2)</f>
        <v/>
      </c>
      <c r="N244" s="4" t="str">
        <f xml:space="preserve"> IF(OR(ISBLANK(Dados!H249),Dados!M249=0),"",_xlfn.VAR.P(Dados!H249, Dados!M249))</f>
        <v/>
      </c>
      <c r="O244" s="18" t="str">
        <f xml:space="preserve"> IF(OR(ISBLANK(Dados!H249),Dados!M249=0),"",SQRT(N244))</f>
        <v/>
      </c>
      <c r="P244" s="17" t="str">
        <f xml:space="preserve"> IF(ISBLANK(Dados!E249), "", ABS(Dados!E249-Dados!O249))</f>
        <v/>
      </c>
      <c r="Q244" s="4" t="str">
        <f xml:space="preserve"> IF(ISBLANK(Dados!E249), "", IF(Dados!E249=0, 0, P244/Dados!E249))</f>
        <v/>
      </c>
      <c r="R244" s="4" t="str">
        <f>IF(ISBLANK(Dados!E249),"",(Dados!E249+Dados!O249)/2)</f>
        <v/>
      </c>
      <c r="S244" s="4" t="str">
        <f xml:space="preserve"> IF(ISBLANK(Dados!E249),"",_xlfn.VAR.P(Dados!E249, Dados!O249))</f>
        <v/>
      </c>
      <c r="T244" s="18" t="str">
        <f>IF(ISBLANK(Dados!E249),"",SQRT(S244))</f>
        <v/>
      </c>
      <c r="U244" s="9"/>
      <c r="V244" s="9"/>
      <c r="W244" s="9"/>
      <c r="X244" s="9"/>
      <c r="Y244" s="9"/>
    </row>
    <row r="245" spans="1:25" x14ac:dyDescent="0.25">
      <c r="A245" s="17" t="str">
        <f xml:space="preserve"> IF(ISBLANK(Dados!G250), "", ABS(Dados!G250-Dados!K250))</f>
        <v/>
      </c>
      <c r="B245" s="4" t="str">
        <f xml:space="preserve"> IF(ISBLANK(Dados!G250), "",A245/Dados!G250)</f>
        <v/>
      </c>
      <c r="C245" s="4" t="str">
        <f>IF(ISBLANK(Dados!G250),"",(Dados!G250+Dados!K250)/2)</f>
        <v/>
      </c>
      <c r="D245" s="4" t="str">
        <f xml:space="preserve"> IF(ISBLANK(Dados!G250),"",_xlfn.VAR.P(Dados!G250, Dados!K250))</f>
        <v/>
      </c>
      <c r="E245" s="18" t="str">
        <f>IF(ISBLANK(Dados!G250),"",SQRT(D245))</f>
        <v/>
      </c>
      <c r="F245" s="17" t="str">
        <f xml:space="preserve"> IF(OR(ISBLANK(Dados!I250),Dados!L250=0),"",ABS(Dados!I250-Dados!L250))</f>
        <v/>
      </c>
      <c r="G245" s="4" t="str">
        <f>IF(OR(ISBLANK(Dados!I250),Dados!L250=0),"",F245/Dados!I250)</f>
        <v/>
      </c>
      <c r="H245" s="4" t="str">
        <f>IF(OR(ISBLANK(Dados!I250),Dados!L250=0),"",(Dados!I250+Dados!L250)/2)</f>
        <v/>
      </c>
      <c r="I245" s="4" t="str">
        <f>IF(OR(ISBLANK(Dados!I250),Dados!L250=0),"",_xlfn.VAR.P(Dados!I250, Dados!L250))</f>
        <v/>
      </c>
      <c r="J245" s="18" t="str">
        <f>IF(OR(ISBLANK(Dados!I250),Dados!L250=0),"",SQRT(I245))</f>
        <v/>
      </c>
      <c r="K245" s="17" t="str">
        <f xml:space="preserve"> IF(OR(ISBLANK(Dados!H250),Dados!M250=0),"", ABS(Dados!H250-Dados!M250))</f>
        <v/>
      </c>
      <c r="L245" s="4" t="str">
        <f xml:space="preserve"> IF(OR(ISBLANK(Dados!H250),Dados!M250=0), "",K245/Dados!H250)</f>
        <v/>
      </c>
      <c r="M245" s="4" t="str">
        <f xml:space="preserve"> IF(OR(ISBLANK(Dados!H250),Dados!M250=0),"",(Dados!H250+Dados!M250)/2)</f>
        <v/>
      </c>
      <c r="N245" s="4" t="str">
        <f xml:space="preserve"> IF(OR(ISBLANK(Dados!H250),Dados!M250=0),"",_xlfn.VAR.P(Dados!H250, Dados!M250))</f>
        <v/>
      </c>
      <c r="O245" s="18" t="str">
        <f xml:space="preserve"> IF(OR(ISBLANK(Dados!H250),Dados!M250=0),"",SQRT(N245))</f>
        <v/>
      </c>
      <c r="P245" s="17" t="str">
        <f xml:space="preserve"> IF(ISBLANK(Dados!E250), "", ABS(Dados!E250-Dados!O250))</f>
        <v/>
      </c>
      <c r="Q245" s="4" t="str">
        <f xml:space="preserve"> IF(ISBLANK(Dados!E250), "", IF(Dados!E250=0, 0, P245/Dados!E250))</f>
        <v/>
      </c>
      <c r="R245" s="4" t="str">
        <f>IF(ISBLANK(Dados!E250),"",(Dados!E250+Dados!O250)/2)</f>
        <v/>
      </c>
      <c r="S245" s="4" t="str">
        <f xml:space="preserve"> IF(ISBLANK(Dados!E250),"",_xlfn.VAR.P(Dados!E250, Dados!O250))</f>
        <v/>
      </c>
      <c r="T245" s="18" t="str">
        <f>IF(ISBLANK(Dados!E250),"",SQRT(S245))</f>
        <v/>
      </c>
      <c r="U245" s="9"/>
      <c r="V245" s="9"/>
      <c r="W245" s="9"/>
      <c r="X245" s="9"/>
      <c r="Y245" s="9"/>
    </row>
    <row r="246" spans="1:25" x14ac:dyDescent="0.25">
      <c r="A246" s="17">
        <f xml:space="preserve"> IF(ISBLANK(Dados!G251), "", ABS(Dados!G251-Dados!K251))</f>
        <v>30</v>
      </c>
      <c r="B246" s="4">
        <f xml:space="preserve"> IF(ISBLANK(Dados!G251), "",A246/Dados!G251)</f>
        <v>1</v>
      </c>
      <c r="C246" s="4">
        <f>IF(ISBLANK(Dados!G251),"",(Dados!G251+Dados!K251)/2)</f>
        <v>15</v>
      </c>
      <c r="D246" s="4">
        <f xml:space="preserve"> IF(ISBLANK(Dados!G251),"",_xlfn.VAR.P(Dados!G251, Dados!K251))</f>
        <v>225</v>
      </c>
      <c r="E246" s="18">
        <f>IF(ISBLANK(Dados!G251),"",SQRT(D246))</f>
        <v>15</v>
      </c>
      <c r="F246" s="17" t="str">
        <f xml:space="preserve"> IF(OR(ISBLANK(Dados!I251),Dados!L251=0),"",ABS(Dados!I251-Dados!L251))</f>
        <v/>
      </c>
      <c r="G246" s="4" t="str">
        <f>IF(OR(ISBLANK(Dados!I251),Dados!L251=0),"",F246/Dados!I251)</f>
        <v/>
      </c>
      <c r="H246" s="4" t="str">
        <f>IF(OR(ISBLANK(Dados!I251),Dados!L251=0),"",(Dados!I251+Dados!L251)/2)</f>
        <v/>
      </c>
      <c r="I246" s="4" t="str">
        <f>IF(OR(ISBLANK(Dados!I251),Dados!L251=0),"",_xlfn.VAR.P(Dados!I251, Dados!L251))</f>
        <v/>
      </c>
      <c r="J246" s="18" t="str">
        <f>IF(OR(ISBLANK(Dados!I251),Dados!L251=0),"",SQRT(I246))</f>
        <v/>
      </c>
      <c r="K246" s="17" t="str">
        <f xml:space="preserve"> IF(OR(ISBLANK(Dados!H251),Dados!M251=0),"", ABS(Dados!H251-Dados!M251))</f>
        <v/>
      </c>
      <c r="L246" s="4" t="str">
        <f xml:space="preserve"> IF(OR(ISBLANK(Dados!H251),Dados!M251=0), "",K246/Dados!H251)</f>
        <v/>
      </c>
      <c r="M246" s="4" t="str">
        <f xml:space="preserve"> IF(OR(ISBLANK(Dados!H251),Dados!M251=0),"",(Dados!H251+Dados!M251)/2)</f>
        <v/>
      </c>
      <c r="N246" s="4" t="str">
        <f xml:space="preserve"> IF(OR(ISBLANK(Dados!H251),Dados!M251=0),"",_xlfn.VAR.P(Dados!H251, Dados!M251))</f>
        <v/>
      </c>
      <c r="O246" s="18" t="str">
        <f xml:space="preserve"> IF(OR(ISBLANK(Dados!H251),Dados!M251=0),"",SQRT(N246))</f>
        <v/>
      </c>
      <c r="P246" s="17">
        <f xml:space="preserve"> IF(ISBLANK(Dados!E251), "", ABS(Dados!E251-Dados!O251))</f>
        <v>0</v>
      </c>
      <c r="Q246" s="4">
        <f xml:space="preserve"> IF(ISBLANK(Dados!E251), "", IF(Dados!E251=0, 0, P246/Dados!E251))</f>
        <v>0</v>
      </c>
      <c r="R246" s="4">
        <f>IF(ISBLANK(Dados!E251),"",(Dados!E251+Dados!O251)/2)</f>
        <v>0</v>
      </c>
      <c r="S246" s="4">
        <f xml:space="preserve"> IF(ISBLANK(Dados!E251),"",_xlfn.VAR.P(Dados!E251, Dados!O251))</f>
        <v>0</v>
      </c>
      <c r="T246" s="18">
        <f>IF(ISBLANK(Dados!E251),"",SQRT(S246))</f>
        <v>0</v>
      </c>
      <c r="U246" s="9"/>
      <c r="V246" s="9"/>
      <c r="W246" s="9"/>
      <c r="X246" s="9"/>
      <c r="Y246" s="9"/>
    </row>
    <row r="247" spans="1:25" x14ac:dyDescent="0.25">
      <c r="A247" s="17">
        <f xml:space="preserve"> IF(ISBLANK(Dados!G252), "", ABS(Dados!G252-Dados!K252))</f>
        <v>29.4</v>
      </c>
      <c r="B247" s="4">
        <f xml:space="preserve"> IF(ISBLANK(Dados!G252), "",A247/Dados!G252)</f>
        <v>1</v>
      </c>
      <c r="C247" s="4">
        <f>IF(ISBLANK(Dados!G252),"",(Dados!G252+Dados!K252)/2)</f>
        <v>14.7</v>
      </c>
      <c r="D247" s="4">
        <f xml:space="preserve"> IF(ISBLANK(Dados!G252),"",_xlfn.VAR.P(Dados!G252, Dados!K252))</f>
        <v>216.08999999999997</v>
      </c>
      <c r="E247" s="18">
        <f>IF(ISBLANK(Dados!G252),"",SQRT(D247))</f>
        <v>14.7</v>
      </c>
      <c r="F247" s="17" t="str">
        <f xml:space="preserve"> IF(OR(ISBLANK(Dados!I252),Dados!L252=0),"",ABS(Dados!I252-Dados!L252))</f>
        <v/>
      </c>
      <c r="G247" s="4" t="str">
        <f>IF(OR(ISBLANK(Dados!I252),Dados!L252=0),"",F247/Dados!I252)</f>
        <v/>
      </c>
      <c r="H247" s="4" t="str">
        <f>IF(OR(ISBLANK(Dados!I252),Dados!L252=0),"",(Dados!I252+Dados!L252)/2)</f>
        <v/>
      </c>
      <c r="I247" s="4" t="str">
        <f>IF(OR(ISBLANK(Dados!I252),Dados!L252=0),"",_xlfn.VAR.P(Dados!I252, Dados!L252))</f>
        <v/>
      </c>
      <c r="J247" s="18" t="str">
        <f>IF(OR(ISBLANK(Dados!I252),Dados!L252=0),"",SQRT(I247))</f>
        <v/>
      </c>
      <c r="K247" s="17" t="str">
        <f xml:space="preserve"> IF(OR(ISBLANK(Dados!H252),Dados!M252=0),"", ABS(Dados!H252-Dados!M252))</f>
        <v/>
      </c>
      <c r="L247" s="4" t="str">
        <f xml:space="preserve"> IF(OR(ISBLANK(Dados!H252),Dados!M252=0), "",K247/Dados!H252)</f>
        <v/>
      </c>
      <c r="M247" s="4" t="str">
        <f xml:space="preserve"> IF(OR(ISBLANK(Dados!H252),Dados!M252=0),"",(Dados!H252+Dados!M252)/2)</f>
        <v/>
      </c>
      <c r="N247" s="4" t="str">
        <f xml:space="preserve"> IF(OR(ISBLANK(Dados!H252),Dados!M252=0),"",_xlfn.VAR.P(Dados!H252, Dados!M252))</f>
        <v/>
      </c>
      <c r="O247" s="18" t="str">
        <f xml:space="preserve"> IF(OR(ISBLANK(Dados!H252),Dados!M252=0),"",SQRT(N247))</f>
        <v/>
      </c>
      <c r="P247" s="17">
        <f xml:space="preserve"> IF(ISBLANK(Dados!E252), "", ABS(Dados!E252-Dados!O252))</f>
        <v>0</v>
      </c>
      <c r="Q247" s="4">
        <f xml:space="preserve"> IF(ISBLANK(Dados!E252), "", IF(Dados!E252=0, 0, P247/Dados!E252))</f>
        <v>0</v>
      </c>
      <c r="R247" s="4">
        <f>IF(ISBLANK(Dados!E252),"",(Dados!E252+Dados!O252)/2)</f>
        <v>0</v>
      </c>
      <c r="S247" s="4">
        <f xml:space="preserve"> IF(ISBLANK(Dados!E252),"",_xlfn.VAR.P(Dados!E252, Dados!O252))</f>
        <v>0</v>
      </c>
      <c r="T247" s="18">
        <f>IF(ISBLANK(Dados!E252),"",SQRT(S247))</f>
        <v>0</v>
      </c>
      <c r="U247" s="9"/>
      <c r="V247" s="9"/>
      <c r="W247" s="9"/>
      <c r="X247" s="9"/>
      <c r="Y247" s="9"/>
    </row>
    <row r="248" spans="1:25" x14ac:dyDescent="0.25">
      <c r="A248" s="17" t="str">
        <f xml:space="preserve"> IF(ISBLANK(Dados!G253), "", ABS(Dados!G253-Dados!K253))</f>
        <v/>
      </c>
      <c r="B248" s="4" t="str">
        <f xml:space="preserve"> IF(ISBLANK(Dados!G253), "",A248/Dados!G253)</f>
        <v/>
      </c>
      <c r="C248" s="4" t="str">
        <f>IF(ISBLANK(Dados!G253),"",(Dados!G253+Dados!K253)/2)</f>
        <v/>
      </c>
      <c r="D248" s="4" t="str">
        <f xml:space="preserve"> IF(ISBLANK(Dados!G253),"",_xlfn.VAR.P(Dados!G253, Dados!K253))</f>
        <v/>
      </c>
      <c r="E248" s="18" t="str">
        <f>IF(ISBLANK(Dados!G253),"",SQRT(D248))</f>
        <v/>
      </c>
      <c r="F248" s="17" t="str">
        <f xml:space="preserve"> IF(OR(ISBLANK(Dados!I253),Dados!L253=0),"",ABS(Dados!I253-Dados!L253))</f>
        <v/>
      </c>
      <c r="G248" s="4" t="str">
        <f>IF(OR(ISBLANK(Dados!I253),Dados!L253=0),"",F248/Dados!I253)</f>
        <v/>
      </c>
      <c r="H248" s="4" t="str">
        <f>IF(OR(ISBLANK(Dados!I253),Dados!L253=0),"",(Dados!I253+Dados!L253)/2)</f>
        <v/>
      </c>
      <c r="I248" s="4" t="str">
        <f>IF(OR(ISBLANK(Dados!I253),Dados!L253=0),"",_xlfn.VAR.P(Dados!I253, Dados!L253))</f>
        <v/>
      </c>
      <c r="J248" s="18" t="str">
        <f>IF(OR(ISBLANK(Dados!I253),Dados!L253=0),"",SQRT(I248))</f>
        <v/>
      </c>
      <c r="K248" s="17" t="str">
        <f xml:space="preserve"> IF(OR(ISBLANK(Dados!H253),Dados!M253=0),"", ABS(Dados!H253-Dados!M253))</f>
        <v/>
      </c>
      <c r="L248" s="4" t="str">
        <f xml:space="preserve"> IF(OR(ISBLANK(Dados!H253),Dados!M253=0), "",K248/Dados!H253)</f>
        <v/>
      </c>
      <c r="M248" s="4" t="str">
        <f xml:space="preserve"> IF(OR(ISBLANK(Dados!H253),Dados!M253=0),"",(Dados!H253+Dados!M253)/2)</f>
        <v/>
      </c>
      <c r="N248" s="4" t="str">
        <f xml:space="preserve"> IF(OR(ISBLANK(Dados!H253),Dados!M253=0),"",_xlfn.VAR.P(Dados!H253, Dados!M253))</f>
        <v/>
      </c>
      <c r="O248" s="18" t="str">
        <f xml:space="preserve"> IF(OR(ISBLANK(Dados!H253),Dados!M253=0),"",SQRT(N248))</f>
        <v/>
      </c>
      <c r="P248" s="17" t="str">
        <f xml:space="preserve"> IF(ISBLANK(Dados!E253), "", ABS(Dados!E253-Dados!O253))</f>
        <v/>
      </c>
      <c r="Q248" s="4" t="str">
        <f xml:space="preserve"> IF(ISBLANK(Dados!E253), "", IF(Dados!E253=0, 0, P248/Dados!E253))</f>
        <v/>
      </c>
      <c r="R248" s="4" t="str">
        <f>IF(ISBLANK(Dados!E253),"",(Dados!E253+Dados!O253)/2)</f>
        <v/>
      </c>
      <c r="S248" s="4" t="str">
        <f xml:space="preserve"> IF(ISBLANK(Dados!E253),"",_xlfn.VAR.P(Dados!E253, Dados!O253))</f>
        <v/>
      </c>
      <c r="T248" s="18" t="str">
        <f>IF(ISBLANK(Dados!E253),"",SQRT(S248))</f>
        <v/>
      </c>
      <c r="U248" s="9"/>
      <c r="V248" s="9"/>
      <c r="W248" s="9"/>
      <c r="X248" s="9"/>
      <c r="Y248" s="9"/>
    </row>
    <row r="249" spans="1:25" x14ac:dyDescent="0.25">
      <c r="A249" s="17" t="str">
        <f xml:space="preserve"> IF(ISBLANK(Dados!G254), "", ABS(Dados!G254-Dados!K254))</f>
        <v/>
      </c>
      <c r="B249" s="4" t="str">
        <f xml:space="preserve"> IF(ISBLANK(Dados!G254), "",A249/Dados!G254)</f>
        <v/>
      </c>
      <c r="C249" s="4" t="str">
        <f>IF(ISBLANK(Dados!G254),"",(Dados!G254+Dados!K254)/2)</f>
        <v/>
      </c>
      <c r="D249" s="4" t="str">
        <f xml:space="preserve"> IF(ISBLANK(Dados!G254),"",_xlfn.VAR.P(Dados!G254, Dados!K254))</f>
        <v/>
      </c>
      <c r="E249" s="18" t="str">
        <f>IF(ISBLANK(Dados!G254),"",SQRT(D249))</f>
        <v/>
      </c>
      <c r="F249" s="17" t="str">
        <f xml:space="preserve"> IF(OR(ISBLANK(Dados!I254),Dados!L254=0),"",ABS(Dados!I254-Dados!L254))</f>
        <v/>
      </c>
      <c r="G249" s="4" t="str">
        <f>IF(OR(ISBLANK(Dados!I254),Dados!L254=0),"",F249/Dados!I254)</f>
        <v/>
      </c>
      <c r="H249" s="4" t="str">
        <f>IF(OR(ISBLANK(Dados!I254),Dados!L254=0),"",(Dados!I254+Dados!L254)/2)</f>
        <v/>
      </c>
      <c r="I249" s="4" t="str">
        <f>IF(OR(ISBLANK(Dados!I254),Dados!L254=0),"",_xlfn.VAR.P(Dados!I254, Dados!L254))</f>
        <v/>
      </c>
      <c r="J249" s="18" t="str">
        <f>IF(OR(ISBLANK(Dados!I254),Dados!L254=0),"",SQRT(I249))</f>
        <v/>
      </c>
      <c r="K249" s="17" t="str">
        <f xml:space="preserve"> IF(OR(ISBLANK(Dados!H254),Dados!M254=0),"", ABS(Dados!H254-Dados!M254))</f>
        <v/>
      </c>
      <c r="L249" s="4" t="str">
        <f xml:space="preserve"> IF(OR(ISBLANK(Dados!H254),Dados!M254=0), "",K249/Dados!H254)</f>
        <v/>
      </c>
      <c r="M249" s="4" t="str">
        <f xml:space="preserve"> IF(OR(ISBLANK(Dados!H254),Dados!M254=0),"",(Dados!H254+Dados!M254)/2)</f>
        <v/>
      </c>
      <c r="N249" s="4" t="str">
        <f xml:space="preserve"> IF(OR(ISBLANK(Dados!H254),Dados!M254=0),"",_xlfn.VAR.P(Dados!H254, Dados!M254))</f>
        <v/>
      </c>
      <c r="O249" s="18" t="str">
        <f xml:space="preserve"> IF(OR(ISBLANK(Dados!H254),Dados!M254=0),"",SQRT(N249))</f>
        <v/>
      </c>
      <c r="P249" s="17" t="str">
        <f xml:space="preserve"> IF(ISBLANK(Dados!E254), "", ABS(Dados!E254-Dados!O254))</f>
        <v/>
      </c>
      <c r="Q249" s="4" t="str">
        <f xml:space="preserve"> IF(ISBLANK(Dados!E254), "", IF(Dados!E254=0, 0, P249/Dados!E254))</f>
        <v/>
      </c>
      <c r="R249" s="4" t="str">
        <f>IF(ISBLANK(Dados!E254),"",(Dados!E254+Dados!O254)/2)</f>
        <v/>
      </c>
      <c r="S249" s="4" t="str">
        <f xml:space="preserve"> IF(ISBLANK(Dados!E254),"",_xlfn.VAR.P(Dados!E254, Dados!O254))</f>
        <v/>
      </c>
      <c r="T249" s="18" t="str">
        <f>IF(ISBLANK(Dados!E254),"",SQRT(S249))</f>
        <v/>
      </c>
      <c r="U249" s="9"/>
      <c r="V249" s="9"/>
      <c r="W249" s="9"/>
      <c r="X249" s="9"/>
      <c r="Y249" s="9"/>
    </row>
    <row r="250" spans="1:25" x14ac:dyDescent="0.25">
      <c r="A250" s="17" t="str">
        <f xml:space="preserve"> IF(ISBLANK(Dados!G255), "", ABS(Dados!G255-Dados!K255))</f>
        <v/>
      </c>
      <c r="B250" s="4" t="str">
        <f xml:space="preserve"> IF(ISBLANK(Dados!G255), "",A250/Dados!G255)</f>
        <v/>
      </c>
      <c r="C250" s="4" t="str">
        <f>IF(ISBLANK(Dados!G255),"",(Dados!G255+Dados!K255)/2)</f>
        <v/>
      </c>
      <c r="D250" s="4" t="str">
        <f xml:space="preserve"> IF(ISBLANK(Dados!G255),"",_xlfn.VAR.P(Dados!G255, Dados!K255))</f>
        <v/>
      </c>
      <c r="E250" s="18" t="str">
        <f>IF(ISBLANK(Dados!G255),"",SQRT(D250))</f>
        <v/>
      </c>
      <c r="F250" s="17" t="str">
        <f xml:space="preserve"> IF(OR(ISBLANK(Dados!I255),Dados!L255=0),"",ABS(Dados!I255-Dados!L255))</f>
        <v/>
      </c>
      <c r="G250" s="4" t="str">
        <f>IF(OR(ISBLANK(Dados!I255),Dados!L255=0),"",F250/Dados!I255)</f>
        <v/>
      </c>
      <c r="H250" s="4" t="str">
        <f>IF(OR(ISBLANK(Dados!I255),Dados!L255=0),"",(Dados!I255+Dados!L255)/2)</f>
        <v/>
      </c>
      <c r="I250" s="4" t="str">
        <f>IF(OR(ISBLANK(Dados!I255),Dados!L255=0),"",_xlfn.VAR.P(Dados!I255, Dados!L255))</f>
        <v/>
      </c>
      <c r="J250" s="18" t="str">
        <f>IF(OR(ISBLANK(Dados!I255),Dados!L255=0),"",SQRT(I250))</f>
        <v/>
      </c>
      <c r="K250" s="17" t="str">
        <f xml:space="preserve"> IF(OR(ISBLANK(Dados!H255),Dados!M255=0),"", ABS(Dados!H255-Dados!M255))</f>
        <v/>
      </c>
      <c r="L250" s="4" t="str">
        <f xml:space="preserve"> IF(OR(ISBLANK(Dados!H255),Dados!M255=0), "",K250/Dados!H255)</f>
        <v/>
      </c>
      <c r="M250" s="4" t="str">
        <f xml:space="preserve"> IF(OR(ISBLANK(Dados!H255),Dados!M255=0),"",(Dados!H255+Dados!M255)/2)</f>
        <v/>
      </c>
      <c r="N250" s="4" t="str">
        <f xml:space="preserve"> IF(OR(ISBLANK(Dados!H255),Dados!M255=0),"",_xlfn.VAR.P(Dados!H255, Dados!M255))</f>
        <v/>
      </c>
      <c r="O250" s="18" t="str">
        <f xml:space="preserve"> IF(OR(ISBLANK(Dados!H255),Dados!M255=0),"",SQRT(N250))</f>
        <v/>
      </c>
      <c r="P250" s="17" t="str">
        <f xml:space="preserve"> IF(ISBLANK(Dados!E255), "", ABS(Dados!E255-Dados!O255))</f>
        <v/>
      </c>
      <c r="Q250" s="4" t="str">
        <f xml:space="preserve"> IF(ISBLANK(Dados!E255), "", IF(Dados!E255=0, 0, P250/Dados!E255))</f>
        <v/>
      </c>
      <c r="R250" s="4" t="str">
        <f>IF(ISBLANK(Dados!E255),"",(Dados!E255+Dados!O255)/2)</f>
        <v/>
      </c>
      <c r="S250" s="4" t="str">
        <f xml:space="preserve"> IF(ISBLANK(Dados!E255),"",_xlfn.VAR.P(Dados!E255, Dados!O255))</f>
        <v/>
      </c>
      <c r="T250" s="18" t="str">
        <f>IF(ISBLANK(Dados!E255),"",SQRT(S250))</f>
        <v/>
      </c>
      <c r="U250" s="9"/>
      <c r="V250" s="9"/>
      <c r="W250" s="9"/>
      <c r="X250" s="9"/>
      <c r="Y250" s="9"/>
    </row>
    <row r="251" spans="1:25" x14ac:dyDescent="0.25">
      <c r="A251" s="17" t="str">
        <f xml:space="preserve"> IF(ISBLANK(Dados!G256), "", ABS(Dados!G256-Dados!K256))</f>
        <v/>
      </c>
      <c r="B251" s="4" t="str">
        <f xml:space="preserve"> IF(ISBLANK(Dados!G256), "",A251/Dados!G256)</f>
        <v/>
      </c>
      <c r="C251" s="4" t="str">
        <f>IF(ISBLANK(Dados!G256),"",(Dados!G256+Dados!K256)/2)</f>
        <v/>
      </c>
      <c r="D251" s="4" t="str">
        <f xml:space="preserve"> IF(ISBLANK(Dados!G256),"",_xlfn.VAR.P(Dados!G256, Dados!K256))</f>
        <v/>
      </c>
      <c r="E251" s="18" t="str">
        <f>IF(ISBLANK(Dados!G256),"",SQRT(D251))</f>
        <v/>
      </c>
      <c r="F251" s="17" t="str">
        <f xml:space="preserve"> IF(OR(ISBLANK(Dados!I256),Dados!L256=0),"",ABS(Dados!I256-Dados!L256))</f>
        <v/>
      </c>
      <c r="G251" s="4" t="str">
        <f>IF(OR(ISBLANK(Dados!I256),Dados!L256=0),"",F251/Dados!I256)</f>
        <v/>
      </c>
      <c r="H251" s="4" t="str">
        <f>IF(OR(ISBLANK(Dados!I256),Dados!L256=0),"",(Dados!I256+Dados!L256)/2)</f>
        <v/>
      </c>
      <c r="I251" s="4" t="str">
        <f>IF(OR(ISBLANK(Dados!I256),Dados!L256=0),"",_xlfn.VAR.P(Dados!I256, Dados!L256))</f>
        <v/>
      </c>
      <c r="J251" s="18" t="str">
        <f>IF(OR(ISBLANK(Dados!I256),Dados!L256=0),"",SQRT(I251))</f>
        <v/>
      </c>
      <c r="K251" s="17" t="str">
        <f xml:space="preserve"> IF(OR(ISBLANK(Dados!H256),Dados!M256=0),"", ABS(Dados!H256-Dados!M256))</f>
        <v/>
      </c>
      <c r="L251" s="4" t="str">
        <f xml:space="preserve"> IF(OR(ISBLANK(Dados!H256),Dados!M256=0), "",K251/Dados!H256)</f>
        <v/>
      </c>
      <c r="M251" s="4" t="str">
        <f xml:space="preserve"> IF(OR(ISBLANK(Dados!H256),Dados!M256=0),"",(Dados!H256+Dados!M256)/2)</f>
        <v/>
      </c>
      <c r="N251" s="4" t="str">
        <f xml:space="preserve"> IF(OR(ISBLANK(Dados!H256),Dados!M256=0),"",_xlfn.VAR.P(Dados!H256, Dados!M256))</f>
        <v/>
      </c>
      <c r="O251" s="18" t="str">
        <f xml:space="preserve"> IF(OR(ISBLANK(Dados!H256),Dados!M256=0),"",SQRT(N251))</f>
        <v/>
      </c>
      <c r="P251" s="17" t="str">
        <f xml:space="preserve"> IF(ISBLANK(Dados!E256), "", ABS(Dados!E256-Dados!O256))</f>
        <v/>
      </c>
      <c r="Q251" s="4" t="str">
        <f xml:space="preserve"> IF(ISBLANK(Dados!E256), "", IF(Dados!E256=0, 0, P251/Dados!E256))</f>
        <v/>
      </c>
      <c r="R251" s="4" t="str">
        <f>IF(ISBLANK(Dados!E256),"",(Dados!E256+Dados!O256)/2)</f>
        <v/>
      </c>
      <c r="S251" s="4" t="str">
        <f xml:space="preserve"> IF(ISBLANK(Dados!E256),"",_xlfn.VAR.P(Dados!E256, Dados!O256))</f>
        <v/>
      </c>
      <c r="T251" s="18" t="str">
        <f>IF(ISBLANK(Dados!E256),"",SQRT(S251))</f>
        <v/>
      </c>
    </row>
    <row r="252" spans="1:25" x14ac:dyDescent="0.25">
      <c r="A252" s="17">
        <f xml:space="preserve"> IF(ISBLANK(Dados!G257), "", ABS(Dados!G257-Dados!K257))</f>
        <v>29.9</v>
      </c>
      <c r="B252" s="4">
        <f xml:space="preserve"> IF(ISBLANK(Dados!G257), "",A252/Dados!G257)</f>
        <v>1</v>
      </c>
      <c r="C252" s="4">
        <f>IF(ISBLANK(Dados!G257),"",(Dados!G257+Dados!K257)/2)</f>
        <v>14.95</v>
      </c>
      <c r="D252" s="4">
        <f xml:space="preserve"> IF(ISBLANK(Dados!G257),"",_xlfn.VAR.P(Dados!G257, Dados!K257))</f>
        <v>223.50249999999997</v>
      </c>
      <c r="E252" s="18">
        <f>IF(ISBLANK(Dados!G257),"",SQRT(D252))</f>
        <v>14.95</v>
      </c>
      <c r="F252" s="17" t="str">
        <f xml:space="preserve"> IF(OR(ISBLANK(Dados!I257),Dados!L257=0),"",ABS(Dados!I257-Dados!L257))</f>
        <v/>
      </c>
      <c r="G252" s="4" t="str">
        <f>IF(OR(ISBLANK(Dados!I257),Dados!L257=0),"",F252/Dados!I257)</f>
        <v/>
      </c>
      <c r="H252" s="4" t="str">
        <f>IF(OR(ISBLANK(Dados!I257),Dados!L257=0),"",(Dados!I257+Dados!L257)/2)</f>
        <v/>
      </c>
      <c r="I252" s="4" t="str">
        <f>IF(OR(ISBLANK(Dados!I257),Dados!L257=0),"",_xlfn.VAR.P(Dados!I257, Dados!L257))</f>
        <v/>
      </c>
      <c r="J252" s="18" t="str">
        <f>IF(OR(ISBLANK(Dados!I257),Dados!L257=0),"",SQRT(I252))</f>
        <v/>
      </c>
      <c r="K252" s="17" t="str">
        <f xml:space="preserve"> IF(OR(ISBLANK(Dados!H257),Dados!M257=0),"", ABS(Dados!H257-Dados!M257))</f>
        <v/>
      </c>
      <c r="L252" s="4" t="str">
        <f xml:space="preserve"> IF(OR(ISBLANK(Dados!H257),Dados!M257=0), "",K252/Dados!H257)</f>
        <v/>
      </c>
      <c r="M252" s="4" t="str">
        <f xml:space="preserve"> IF(OR(ISBLANK(Dados!H257),Dados!M257=0),"",(Dados!H257+Dados!M257)/2)</f>
        <v/>
      </c>
      <c r="N252" s="4" t="str">
        <f xml:space="preserve"> IF(OR(ISBLANK(Dados!H257),Dados!M257=0),"",_xlfn.VAR.P(Dados!H257, Dados!M257))</f>
        <v/>
      </c>
      <c r="O252" s="18" t="str">
        <f xml:space="preserve"> IF(OR(ISBLANK(Dados!H257),Dados!M257=0),"",SQRT(N252))</f>
        <v/>
      </c>
      <c r="P252" s="17">
        <f xml:space="preserve"> IF(ISBLANK(Dados!E257), "", ABS(Dados!E257-Dados!O257))</f>
        <v>0</v>
      </c>
      <c r="Q252" s="4">
        <f xml:space="preserve"> IF(ISBLANK(Dados!E257), "", IF(Dados!E257=0, 0, P252/Dados!E257))</f>
        <v>0</v>
      </c>
      <c r="R252" s="4">
        <f>IF(ISBLANK(Dados!E257),"",(Dados!E257+Dados!O257)/2)</f>
        <v>0</v>
      </c>
      <c r="S252" s="4">
        <f xml:space="preserve"> IF(ISBLANK(Dados!E257),"",_xlfn.VAR.P(Dados!E257, Dados!O257))</f>
        <v>0</v>
      </c>
      <c r="T252" s="18">
        <f>IF(ISBLANK(Dados!E257),"",SQRT(S252))</f>
        <v>0</v>
      </c>
    </row>
    <row r="253" spans="1:25" x14ac:dyDescent="0.25">
      <c r="A253" s="17" t="str">
        <f xml:space="preserve"> IF(ISBLANK(Dados!G258), "", ABS(Dados!G258-Dados!K258))</f>
        <v/>
      </c>
      <c r="B253" s="4" t="str">
        <f xml:space="preserve"> IF(ISBLANK(Dados!G258), "",A253/Dados!G258)</f>
        <v/>
      </c>
      <c r="C253" s="4" t="str">
        <f>IF(ISBLANK(Dados!G258),"",(Dados!G258+Dados!K258)/2)</f>
        <v/>
      </c>
      <c r="D253" s="4" t="str">
        <f xml:space="preserve"> IF(ISBLANK(Dados!G258),"",_xlfn.VAR.P(Dados!G258, Dados!K258))</f>
        <v/>
      </c>
      <c r="E253" s="18" t="str">
        <f>IF(ISBLANK(Dados!G258),"",SQRT(D253))</f>
        <v/>
      </c>
      <c r="F253" s="17" t="str">
        <f xml:space="preserve"> IF(OR(ISBLANK(Dados!I258),Dados!L258=0),"",ABS(Dados!I258-Dados!L258))</f>
        <v/>
      </c>
      <c r="G253" s="4" t="str">
        <f>IF(OR(ISBLANK(Dados!I258),Dados!L258=0),"",F253/Dados!I258)</f>
        <v/>
      </c>
      <c r="H253" s="4" t="str">
        <f>IF(OR(ISBLANK(Dados!I258),Dados!L258=0),"",(Dados!I258+Dados!L258)/2)</f>
        <v/>
      </c>
      <c r="I253" s="4" t="str">
        <f>IF(OR(ISBLANK(Dados!I258),Dados!L258=0),"",_xlfn.VAR.P(Dados!I258, Dados!L258))</f>
        <v/>
      </c>
      <c r="J253" s="18" t="str">
        <f>IF(OR(ISBLANK(Dados!I258),Dados!L258=0),"",SQRT(I253))</f>
        <v/>
      </c>
      <c r="K253" s="17" t="str">
        <f xml:space="preserve"> IF(OR(ISBLANK(Dados!H258),Dados!M258=0),"", ABS(Dados!H258-Dados!M258))</f>
        <v/>
      </c>
      <c r="L253" s="4" t="str">
        <f xml:space="preserve"> IF(OR(ISBLANK(Dados!H258),Dados!M258=0), "",K253/Dados!H258)</f>
        <v/>
      </c>
      <c r="M253" s="4" t="str">
        <f xml:space="preserve"> IF(OR(ISBLANK(Dados!H258),Dados!M258=0),"",(Dados!H258+Dados!M258)/2)</f>
        <v/>
      </c>
      <c r="N253" s="4" t="str">
        <f xml:space="preserve"> IF(OR(ISBLANK(Dados!H258),Dados!M258=0),"",_xlfn.VAR.P(Dados!H258, Dados!M258))</f>
        <v/>
      </c>
      <c r="O253" s="18" t="str">
        <f xml:space="preserve"> IF(OR(ISBLANK(Dados!H258),Dados!M258=0),"",SQRT(N253))</f>
        <v/>
      </c>
      <c r="P253" s="17" t="str">
        <f xml:space="preserve"> IF(ISBLANK(Dados!E258), "", ABS(Dados!E258-Dados!O258))</f>
        <v/>
      </c>
      <c r="Q253" s="4" t="str">
        <f xml:space="preserve"> IF(ISBLANK(Dados!E258), "", IF(Dados!E258=0, 0, P253/Dados!E258))</f>
        <v/>
      </c>
      <c r="R253" s="4" t="str">
        <f>IF(ISBLANK(Dados!E258),"",(Dados!E258+Dados!O258)/2)</f>
        <v/>
      </c>
      <c r="S253" s="4" t="str">
        <f xml:space="preserve"> IF(ISBLANK(Dados!E258),"",_xlfn.VAR.P(Dados!E258, Dados!O258))</f>
        <v/>
      </c>
      <c r="T253" s="18" t="str">
        <f>IF(ISBLANK(Dados!E258),"",SQRT(S253))</f>
        <v/>
      </c>
    </row>
    <row r="254" spans="1:25" x14ac:dyDescent="0.25">
      <c r="A254" s="17" t="str">
        <f xml:space="preserve"> IF(ISBLANK(Dados!G259), "", ABS(Dados!G259-Dados!K259))</f>
        <v/>
      </c>
      <c r="B254" s="4" t="str">
        <f xml:space="preserve"> IF(ISBLANK(Dados!G259), "",A254/Dados!G259)</f>
        <v/>
      </c>
      <c r="C254" s="4" t="str">
        <f>IF(ISBLANK(Dados!G259),"",(Dados!G259+Dados!K259)/2)</f>
        <v/>
      </c>
      <c r="D254" s="4" t="str">
        <f xml:space="preserve"> IF(ISBLANK(Dados!G259),"",_xlfn.VAR.P(Dados!G259, Dados!K259))</f>
        <v/>
      </c>
      <c r="E254" s="18" t="str">
        <f>IF(ISBLANK(Dados!G259),"",SQRT(D254))</f>
        <v/>
      </c>
      <c r="F254" s="17" t="str">
        <f xml:space="preserve"> IF(OR(ISBLANK(Dados!I259),Dados!L259=0),"",ABS(Dados!I259-Dados!L259))</f>
        <v/>
      </c>
      <c r="G254" s="4" t="str">
        <f>IF(OR(ISBLANK(Dados!I259),Dados!L259=0),"",F254/Dados!I259)</f>
        <v/>
      </c>
      <c r="H254" s="4" t="str">
        <f>IF(OR(ISBLANK(Dados!I259),Dados!L259=0),"",(Dados!I259+Dados!L259)/2)</f>
        <v/>
      </c>
      <c r="I254" s="4" t="str">
        <f>IF(OR(ISBLANK(Dados!I259),Dados!L259=0),"",_xlfn.VAR.P(Dados!I259, Dados!L259))</f>
        <v/>
      </c>
      <c r="J254" s="18" t="str">
        <f>IF(OR(ISBLANK(Dados!I259),Dados!L259=0),"",SQRT(I254))</f>
        <v/>
      </c>
      <c r="K254" s="17" t="str">
        <f xml:space="preserve"> IF(OR(ISBLANK(Dados!H259),Dados!M259=0),"", ABS(Dados!H259-Dados!M259))</f>
        <v/>
      </c>
      <c r="L254" s="4" t="str">
        <f xml:space="preserve"> IF(OR(ISBLANK(Dados!H259),Dados!M259=0), "",K254/Dados!H259)</f>
        <v/>
      </c>
      <c r="M254" s="4" t="str">
        <f xml:space="preserve"> IF(OR(ISBLANK(Dados!H259),Dados!M259=0),"",(Dados!H259+Dados!M259)/2)</f>
        <v/>
      </c>
      <c r="N254" s="4" t="str">
        <f xml:space="preserve"> IF(OR(ISBLANK(Dados!H259),Dados!M259=0),"",_xlfn.VAR.P(Dados!H259, Dados!M259))</f>
        <v/>
      </c>
      <c r="O254" s="18" t="str">
        <f xml:space="preserve"> IF(OR(ISBLANK(Dados!H259),Dados!M259=0),"",SQRT(N254))</f>
        <v/>
      </c>
      <c r="P254" s="17" t="str">
        <f xml:space="preserve"> IF(ISBLANK(Dados!E259), "", ABS(Dados!E259-Dados!O259))</f>
        <v/>
      </c>
      <c r="Q254" s="4" t="str">
        <f xml:space="preserve"> IF(ISBLANK(Dados!E259), "", IF(Dados!E259=0, 0, P254/Dados!E259))</f>
        <v/>
      </c>
      <c r="R254" s="4" t="str">
        <f>IF(ISBLANK(Dados!E259),"",(Dados!E259+Dados!O259)/2)</f>
        <v/>
      </c>
      <c r="S254" s="4" t="str">
        <f xml:space="preserve"> IF(ISBLANK(Dados!E259),"",_xlfn.VAR.P(Dados!E259, Dados!O259))</f>
        <v/>
      </c>
      <c r="T254" s="18" t="str">
        <f>IF(ISBLANK(Dados!E259),"",SQRT(S254))</f>
        <v/>
      </c>
    </row>
    <row r="255" spans="1:25" x14ac:dyDescent="0.25">
      <c r="A255" s="17" t="str">
        <f xml:space="preserve"> IF(ISBLANK(Dados!G260), "", ABS(Dados!G260-Dados!K260))</f>
        <v/>
      </c>
      <c r="B255" s="4" t="str">
        <f xml:space="preserve"> IF(ISBLANK(Dados!G260), "",A255/Dados!G260)</f>
        <v/>
      </c>
      <c r="C255" s="4" t="str">
        <f>IF(ISBLANK(Dados!G260),"",(Dados!G260+Dados!K260)/2)</f>
        <v/>
      </c>
      <c r="D255" s="4" t="str">
        <f xml:space="preserve"> IF(ISBLANK(Dados!G260),"",_xlfn.VAR.P(Dados!G260, Dados!K260))</f>
        <v/>
      </c>
      <c r="E255" s="18" t="str">
        <f>IF(ISBLANK(Dados!G260),"",SQRT(D255))</f>
        <v/>
      </c>
      <c r="F255" s="17" t="str">
        <f xml:space="preserve"> IF(OR(ISBLANK(Dados!I260),Dados!L260=0),"",ABS(Dados!I260-Dados!L260))</f>
        <v/>
      </c>
      <c r="G255" s="4" t="str">
        <f>IF(OR(ISBLANK(Dados!I260),Dados!L260=0),"",F255/Dados!I260)</f>
        <v/>
      </c>
      <c r="H255" s="4" t="str">
        <f>IF(OR(ISBLANK(Dados!I260),Dados!L260=0),"",(Dados!I260+Dados!L260)/2)</f>
        <v/>
      </c>
      <c r="I255" s="4" t="str">
        <f>IF(OR(ISBLANK(Dados!I260),Dados!L260=0),"",_xlfn.VAR.P(Dados!I260, Dados!L260))</f>
        <v/>
      </c>
      <c r="J255" s="18" t="str">
        <f>IF(OR(ISBLANK(Dados!I260),Dados!L260=0),"",SQRT(I255))</f>
        <v/>
      </c>
      <c r="K255" s="17" t="str">
        <f xml:space="preserve"> IF(OR(ISBLANK(Dados!H260),Dados!M260=0),"", ABS(Dados!H260-Dados!M260))</f>
        <v/>
      </c>
      <c r="L255" s="4" t="str">
        <f xml:space="preserve"> IF(OR(ISBLANK(Dados!H260),Dados!M260=0), "",K255/Dados!H260)</f>
        <v/>
      </c>
      <c r="M255" s="4" t="str">
        <f xml:space="preserve"> IF(OR(ISBLANK(Dados!H260),Dados!M260=0),"",(Dados!H260+Dados!M260)/2)</f>
        <v/>
      </c>
      <c r="N255" s="4" t="str">
        <f xml:space="preserve"> IF(OR(ISBLANK(Dados!H260),Dados!M260=0),"",_xlfn.VAR.P(Dados!H260, Dados!M260))</f>
        <v/>
      </c>
      <c r="O255" s="18" t="str">
        <f xml:space="preserve"> IF(OR(ISBLANK(Dados!H260),Dados!M260=0),"",SQRT(N255))</f>
        <v/>
      </c>
      <c r="P255" s="17" t="str">
        <f xml:space="preserve"> IF(ISBLANK(Dados!E260), "", ABS(Dados!E260-Dados!O260))</f>
        <v/>
      </c>
      <c r="Q255" s="4" t="str">
        <f xml:space="preserve"> IF(ISBLANK(Dados!E260), "", IF(Dados!E260=0, 0, P255/Dados!E260))</f>
        <v/>
      </c>
      <c r="R255" s="4" t="str">
        <f>IF(ISBLANK(Dados!E260),"",(Dados!E260+Dados!O260)/2)</f>
        <v/>
      </c>
      <c r="S255" s="4" t="str">
        <f xml:space="preserve"> IF(ISBLANK(Dados!E260),"",_xlfn.VAR.P(Dados!E260, Dados!O260))</f>
        <v/>
      </c>
      <c r="T255" s="18" t="str">
        <f>IF(ISBLANK(Dados!E260),"",SQRT(S255))</f>
        <v/>
      </c>
    </row>
    <row r="256" spans="1:25" x14ac:dyDescent="0.25">
      <c r="A256" s="17" t="str">
        <f xml:space="preserve"> IF(ISBLANK(Dados!G261), "", ABS(Dados!G261-Dados!K261))</f>
        <v/>
      </c>
      <c r="B256" s="4" t="str">
        <f xml:space="preserve"> IF(ISBLANK(Dados!G261), "",A256/Dados!G261)</f>
        <v/>
      </c>
      <c r="C256" s="4" t="str">
        <f>IF(ISBLANK(Dados!G261),"",(Dados!G261+Dados!K261)/2)</f>
        <v/>
      </c>
      <c r="D256" s="4" t="str">
        <f xml:space="preserve"> IF(ISBLANK(Dados!G261),"",_xlfn.VAR.P(Dados!G261, Dados!K261))</f>
        <v/>
      </c>
      <c r="E256" s="18" t="str">
        <f>IF(ISBLANK(Dados!G261),"",SQRT(D256))</f>
        <v/>
      </c>
      <c r="F256" s="17" t="str">
        <f xml:space="preserve"> IF(OR(ISBLANK(Dados!I261),Dados!L261=0),"",ABS(Dados!I261-Dados!L261))</f>
        <v/>
      </c>
      <c r="G256" s="4" t="str">
        <f>IF(OR(ISBLANK(Dados!I261),Dados!L261=0),"",F256/Dados!I261)</f>
        <v/>
      </c>
      <c r="H256" s="4" t="str">
        <f>IF(OR(ISBLANK(Dados!I261),Dados!L261=0),"",(Dados!I261+Dados!L261)/2)</f>
        <v/>
      </c>
      <c r="I256" s="4" t="str">
        <f>IF(OR(ISBLANK(Dados!I261),Dados!L261=0),"",_xlfn.VAR.P(Dados!I261, Dados!L261))</f>
        <v/>
      </c>
      <c r="J256" s="18" t="str">
        <f>IF(OR(ISBLANK(Dados!I261),Dados!L261=0),"",SQRT(I256))</f>
        <v/>
      </c>
      <c r="K256" s="17" t="str">
        <f xml:space="preserve"> IF(OR(ISBLANK(Dados!H261),Dados!M261=0),"", ABS(Dados!H261-Dados!M261))</f>
        <v/>
      </c>
      <c r="L256" s="4" t="str">
        <f xml:space="preserve"> IF(OR(ISBLANK(Dados!H261),Dados!M261=0), "",K256/Dados!H261)</f>
        <v/>
      </c>
      <c r="M256" s="4" t="str">
        <f xml:space="preserve"> IF(OR(ISBLANK(Dados!H261),Dados!M261=0),"",(Dados!H261+Dados!M261)/2)</f>
        <v/>
      </c>
      <c r="N256" s="4" t="str">
        <f xml:space="preserve"> IF(OR(ISBLANK(Dados!H261),Dados!M261=0),"",_xlfn.VAR.P(Dados!H261, Dados!M261))</f>
        <v/>
      </c>
      <c r="O256" s="18" t="str">
        <f xml:space="preserve"> IF(OR(ISBLANK(Dados!H261),Dados!M261=0),"",SQRT(N256))</f>
        <v/>
      </c>
      <c r="P256" s="17" t="str">
        <f xml:space="preserve"> IF(ISBLANK(Dados!E261), "", ABS(Dados!E261-Dados!O261))</f>
        <v/>
      </c>
      <c r="Q256" s="4" t="str">
        <f xml:space="preserve"> IF(ISBLANK(Dados!E261), "", IF(Dados!E261=0, 0, P256/Dados!E261))</f>
        <v/>
      </c>
      <c r="R256" s="4" t="str">
        <f>IF(ISBLANK(Dados!E261),"",(Dados!E261+Dados!O261)/2)</f>
        <v/>
      </c>
      <c r="S256" s="4" t="str">
        <f xml:space="preserve"> IF(ISBLANK(Dados!E261),"",_xlfn.VAR.P(Dados!E261, Dados!O261))</f>
        <v/>
      </c>
      <c r="T256" s="18" t="str">
        <f>IF(ISBLANK(Dados!E261),"",SQRT(S256))</f>
        <v/>
      </c>
    </row>
    <row r="257" spans="1:20" x14ac:dyDescent="0.25">
      <c r="A257" s="17" t="str">
        <f xml:space="preserve"> IF(ISBLANK(Dados!G262), "", ABS(Dados!G262-Dados!K262))</f>
        <v/>
      </c>
      <c r="B257" s="4" t="str">
        <f xml:space="preserve"> IF(ISBLANK(Dados!G262), "",A257/Dados!G262)</f>
        <v/>
      </c>
      <c r="C257" s="4" t="str">
        <f>IF(ISBLANK(Dados!G262),"",(Dados!G262+Dados!K262)/2)</f>
        <v/>
      </c>
      <c r="D257" s="4" t="str">
        <f xml:space="preserve"> IF(ISBLANK(Dados!G262),"",_xlfn.VAR.P(Dados!G262, Dados!K262))</f>
        <v/>
      </c>
      <c r="E257" s="18" t="str">
        <f>IF(ISBLANK(Dados!G262),"",SQRT(D257))</f>
        <v/>
      </c>
      <c r="F257" s="17" t="str">
        <f xml:space="preserve"> IF(OR(ISBLANK(Dados!I262),Dados!L262=0),"",ABS(Dados!I262-Dados!L262))</f>
        <v/>
      </c>
      <c r="G257" s="4" t="str">
        <f>IF(OR(ISBLANK(Dados!I262),Dados!L262=0),"",F257/Dados!I262)</f>
        <v/>
      </c>
      <c r="H257" s="4" t="str">
        <f>IF(OR(ISBLANK(Dados!I262),Dados!L262=0),"",(Dados!I262+Dados!L262)/2)</f>
        <v/>
      </c>
      <c r="I257" s="4" t="str">
        <f>IF(OR(ISBLANK(Dados!I262),Dados!L262=0),"",_xlfn.VAR.P(Dados!I262, Dados!L262))</f>
        <v/>
      </c>
      <c r="J257" s="18" t="str">
        <f>IF(OR(ISBLANK(Dados!I262),Dados!L262=0),"",SQRT(I257))</f>
        <v/>
      </c>
      <c r="K257" s="17" t="str">
        <f xml:space="preserve"> IF(OR(ISBLANK(Dados!H262),Dados!M262=0),"", ABS(Dados!H262-Dados!M262))</f>
        <v/>
      </c>
      <c r="L257" s="4" t="str">
        <f xml:space="preserve"> IF(OR(ISBLANK(Dados!H262),Dados!M262=0), "",K257/Dados!H262)</f>
        <v/>
      </c>
      <c r="M257" s="4" t="str">
        <f xml:space="preserve"> IF(OR(ISBLANK(Dados!H262),Dados!M262=0),"",(Dados!H262+Dados!M262)/2)</f>
        <v/>
      </c>
      <c r="N257" s="4" t="str">
        <f xml:space="preserve"> IF(OR(ISBLANK(Dados!H262),Dados!M262=0),"",_xlfn.VAR.P(Dados!H262, Dados!M262))</f>
        <v/>
      </c>
      <c r="O257" s="18" t="str">
        <f xml:space="preserve"> IF(OR(ISBLANK(Dados!H262),Dados!M262=0),"",SQRT(N257))</f>
        <v/>
      </c>
      <c r="P257" s="17" t="str">
        <f xml:space="preserve"> IF(ISBLANK(Dados!E262), "", ABS(Dados!E262-Dados!O262))</f>
        <v/>
      </c>
      <c r="Q257" s="4" t="str">
        <f xml:space="preserve"> IF(ISBLANK(Dados!E262), "", IF(Dados!E262=0, 0, P257/Dados!E262))</f>
        <v/>
      </c>
      <c r="R257" s="4" t="str">
        <f>IF(ISBLANK(Dados!E262),"",(Dados!E262+Dados!O262)/2)</f>
        <v/>
      </c>
      <c r="S257" s="4" t="str">
        <f xml:space="preserve"> IF(ISBLANK(Dados!E262),"",_xlfn.VAR.P(Dados!E262, Dados!O262))</f>
        <v/>
      </c>
      <c r="T257" s="18" t="str">
        <f>IF(ISBLANK(Dados!E262),"",SQRT(S257))</f>
        <v/>
      </c>
    </row>
    <row r="258" spans="1:20" x14ac:dyDescent="0.25">
      <c r="A258" s="17" t="str">
        <f xml:space="preserve"> IF(ISBLANK(Dados!G263), "", ABS(Dados!G263-Dados!K263))</f>
        <v/>
      </c>
      <c r="B258" s="4" t="str">
        <f xml:space="preserve"> IF(ISBLANK(Dados!G263), "",A258/Dados!G263)</f>
        <v/>
      </c>
      <c r="C258" s="4" t="str">
        <f>IF(ISBLANK(Dados!G263),"",(Dados!G263+Dados!K263)/2)</f>
        <v/>
      </c>
      <c r="D258" s="4" t="str">
        <f xml:space="preserve"> IF(ISBLANK(Dados!G263),"",_xlfn.VAR.P(Dados!G263, Dados!K263))</f>
        <v/>
      </c>
      <c r="E258" s="18" t="str">
        <f>IF(ISBLANK(Dados!G263),"",SQRT(D258))</f>
        <v/>
      </c>
      <c r="F258" s="17" t="str">
        <f xml:space="preserve"> IF(OR(ISBLANK(Dados!I263),Dados!L263=0),"",ABS(Dados!I263-Dados!L263))</f>
        <v/>
      </c>
      <c r="G258" s="4" t="str">
        <f>IF(OR(ISBLANK(Dados!I263),Dados!L263=0),"",F258/Dados!I263)</f>
        <v/>
      </c>
      <c r="H258" s="4" t="str">
        <f>IF(OR(ISBLANK(Dados!I263),Dados!L263=0),"",(Dados!I263+Dados!L263)/2)</f>
        <v/>
      </c>
      <c r="I258" s="4" t="str">
        <f>IF(OR(ISBLANK(Dados!I263),Dados!L263=0),"",_xlfn.VAR.P(Dados!I263, Dados!L263))</f>
        <v/>
      </c>
      <c r="J258" s="18" t="str">
        <f>IF(OR(ISBLANK(Dados!I263),Dados!L263=0),"",SQRT(I258))</f>
        <v/>
      </c>
      <c r="K258" s="17" t="str">
        <f xml:space="preserve"> IF(OR(ISBLANK(Dados!H263),Dados!M263=0),"", ABS(Dados!H263-Dados!M263))</f>
        <v/>
      </c>
      <c r="L258" s="4" t="str">
        <f xml:space="preserve"> IF(OR(ISBLANK(Dados!H263),Dados!M263=0), "",K258/Dados!H263)</f>
        <v/>
      </c>
      <c r="M258" s="4" t="str">
        <f xml:space="preserve"> IF(OR(ISBLANK(Dados!H263),Dados!M263=0),"",(Dados!H263+Dados!M263)/2)</f>
        <v/>
      </c>
      <c r="N258" s="4" t="str">
        <f xml:space="preserve"> IF(OR(ISBLANK(Dados!H263),Dados!M263=0),"",_xlfn.VAR.P(Dados!H263, Dados!M263))</f>
        <v/>
      </c>
      <c r="O258" s="18" t="str">
        <f xml:space="preserve"> IF(OR(ISBLANK(Dados!H263),Dados!M263=0),"",SQRT(N258))</f>
        <v/>
      </c>
      <c r="P258" s="17" t="str">
        <f xml:space="preserve"> IF(ISBLANK(Dados!E263), "", ABS(Dados!E263-Dados!O263))</f>
        <v/>
      </c>
      <c r="Q258" s="4" t="str">
        <f xml:space="preserve"> IF(ISBLANK(Dados!E263), "", IF(Dados!E263=0, 0, P258/Dados!E263))</f>
        <v/>
      </c>
      <c r="R258" s="4" t="str">
        <f>IF(ISBLANK(Dados!E263),"",(Dados!E263+Dados!O263)/2)</f>
        <v/>
      </c>
      <c r="S258" s="4" t="str">
        <f xml:space="preserve"> IF(ISBLANK(Dados!E263),"",_xlfn.VAR.P(Dados!E263, Dados!O263))</f>
        <v/>
      </c>
      <c r="T258" s="18" t="str">
        <f>IF(ISBLANK(Dados!E263),"",SQRT(S258))</f>
        <v/>
      </c>
    </row>
    <row r="259" spans="1:20" x14ac:dyDescent="0.25">
      <c r="A259" s="17">
        <f xml:space="preserve"> IF(ISBLANK(Dados!G264), "", ABS(Dados!G264-Dados!K264))</f>
        <v>27.9</v>
      </c>
      <c r="B259" s="4">
        <f xml:space="preserve"> IF(ISBLANK(Dados!G264), "",A259/Dados!G264)</f>
        <v>1</v>
      </c>
      <c r="C259" s="4">
        <f>IF(ISBLANK(Dados!G264),"",(Dados!G264+Dados!K264)/2)</f>
        <v>13.95</v>
      </c>
      <c r="D259" s="4">
        <f xml:space="preserve"> IF(ISBLANK(Dados!G264),"",_xlfn.VAR.P(Dados!G264, Dados!K264))</f>
        <v>194.60249999999999</v>
      </c>
      <c r="E259" s="18">
        <f>IF(ISBLANK(Dados!G264),"",SQRT(D259))</f>
        <v>13.95</v>
      </c>
      <c r="F259" s="17" t="str">
        <f xml:space="preserve"> IF(OR(ISBLANK(Dados!I264),Dados!L264=0),"",ABS(Dados!I264-Dados!L264))</f>
        <v/>
      </c>
      <c r="G259" s="4" t="str">
        <f>IF(OR(ISBLANK(Dados!I264),Dados!L264=0),"",F259/Dados!I264)</f>
        <v/>
      </c>
      <c r="H259" s="4" t="str">
        <f>IF(OR(ISBLANK(Dados!I264),Dados!L264=0),"",(Dados!I264+Dados!L264)/2)</f>
        <v/>
      </c>
      <c r="I259" s="4" t="str">
        <f>IF(OR(ISBLANK(Dados!I264),Dados!L264=0),"",_xlfn.VAR.P(Dados!I264, Dados!L264))</f>
        <v/>
      </c>
      <c r="J259" s="18" t="str">
        <f>IF(OR(ISBLANK(Dados!I264),Dados!L264=0),"",SQRT(I259))</f>
        <v/>
      </c>
      <c r="K259" s="17" t="str">
        <f xml:space="preserve"> IF(OR(ISBLANK(Dados!H264),Dados!M264=0),"", ABS(Dados!H264-Dados!M264))</f>
        <v/>
      </c>
      <c r="L259" s="4" t="str">
        <f xml:space="preserve"> IF(OR(ISBLANK(Dados!H264),Dados!M264=0), "",K259/Dados!H264)</f>
        <v/>
      </c>
      <c r="M259" s="4" t="str">
        <f xml:space="preserve"> IF(OR(ISBLANK(Dados!H264),Dados!M264=0),"",(Dados!H264+Dados!M264)/2)</f>
        <v/>
      </c>
      <c r="N259" s="4" t="str">
        <f xml:space="preserve"> IF(OR(ISBLANK(Dados!H264),Dados!M264=0),"",_xlfn.VAR.P(Dados!H264, Dados!M264))</f>
        <v/>
      </c>
      <c r="O259" s="18" t="str">
        <f xml:space="preserve"> IF(OR(ISBLANK(Dados!H264),Dados!M264=0),"",SQRT(N259))</f>
        <v/>
      </c>
      <c r="P259" s="17">
        <f xml:space="preserve"> IF(ISBLANK(Dados!E264), "", ABS(Dados!E264-Dados!O264))</f>
        <v>0</v>
      </c>
      <c r="Q259" s="4">
        <f xml:space="preserve"> IF(ISBLANK(Dados!E264), "", IF(Dados!E264=0, 0, P259/Dados!E264))</f>
        <v>0</v>
      </c>
      <c r="R259" s="4">
        <f>IF(ISBLANK(Dados!E264),"",(Dados!E264+Dados!O264)/2)</f>
        <v>0</v>
      </c>
      <c r="S259" s="4">
        <f xml:space="preserve"> IF(ISBLANK(Dados!E264),"",_xlfn.VAR.P(Dados!E264, Dados!O264))</f>
        <v>0</v>
      </c>
      <c r="T259" s="18">
        <f>IF(ISBLANK(Dados!E264),"",SQRT(S259))</f>
        <v>0</v>
      </c>
    </row>
    <row r="260" spans="1:20" x14ac:dyDescent="0.25">
      <c r="A260" s="17" t="str">
        <f xml:space="preserve"> IF(ISBLANK(Dados!G265), "", ABS(Dados!G265-Dados!K265))</f>
        <v/>
      </c>
      <c r="B260" s="4" t="str">
        <f xml:space="preserve"> IF(ISBLANK(Dados!G265), "",A260/Dados!G265)</f>
        <v/>
      </c>
      <c r="C260" s="4" t="str">
        <f>IF(ISBLANK(Dados!G265),"",(Dados!G265+Dados!K265)/2)</f>
        <v/>
      </c>
      <c r="D260" s="4" t="str">
        <f xml:space="preserve"> IF(ISBLANK(Dados!G265),"",_xlfn.VAR.P(Dados!G265, Dados!K265))</f>
        <v/>
      </c>
      <c r="E260" s="18" t="str">
        <f>IF(ISBLANK(Dados!G265),"",SQRT(D260))</f>
        <v/>
      </c>
      <c r="F260" s="17" t="str">
        <f xml:space="preserve"> IF(OR(ISBLANK(Dados!I265),Dados!L265=0),"",ABS(Dados!I265-Dados!L265))</f>
        <v/>
      </c>
      <c r="G260" s="4" t="str">
        <f>IF(OR(ISBLANK(Dados!I265),Dados!L265=0),"",F260/Dados!I265)</f>
        <v/>
      </c>
      <c r="H260" s="4" t="str">
        <f>IF(OR(ISBLANK(Dados!I265),Dados!L265=0),"",(Dados!I265+Dados!L265)/2)</f>
        <v/>
      </c>
      <c r="I260" s="4" t="str">
        <f>IF(OR(ISBLANK(Dados!I265),Dados!L265=0),"",_xlfn.VAR.P(Dados!I265, Dados!L265))</f>
        <v/>
      </c>
      <c r="J260" s="18" t="str">
        <f>IF(OR(ISBLANK(Dados!I265),Dados!L265=0),"",SQRT(I260))</f>
        <v/>
      </c>
      <c r="K260" s="17" t="str">
        <f xml:space="preserve"> IF(OR(ISBLANK(Dados!H265),Dados!M265=0),"", ABS(Dados!H265-Dados!M265))</f>
        <v/>
      </c>
      <c r="L260" s="4" t="str">
        <f xml:space="preserve"> IF(OR(ISBLANK(Dados!H265),Dados!M265=0), "",K260/Dados!H265)</f>
        <v/>
      </c>
      <c r="M260" s="4" t="str">
        <f xml:space="preserve"> IF(OR(ISBLANK(Dados!H265),Dados!M265=0),"",(Dados!H265+Dados!M265)/2)</f>
        <v/>
      </c>
      <c r="N260" s="4" t="str">
        <f xml:space="preserve"> IF(OR(ISBLANK(Dados!H265),Dados!M265=0),"",_xlfn.VAR.P(Dados!H265, Dados!M265))</f>
        <v/>
      </c>
      <c r="O260" s="18" t="str">
        <f xml:space="preserve"> IF(OR(ISBLANK(Dados!H265),Dados!M265=0),"",SQRT(N260))</f>
        <v/>
      </c>
      <c r="P260" s="17" t="str">
        <f xml:space="preserve"> IF(ISBLANK(Dados!E265), "", ABS(Dados!E265-Dados!O265))</f>
        <v/>
      </c>
      <c r="Q260" s="4" t="str">
        <f xml:space="preserve"> IF(ISBLANK(Dados!E265), "", IF(Dados!E265=0, 0, P260/Dados!E265))</f>
        <v/>
      </c>
      <c r="R260" s="4" t="str">
        <f>IF(ISBLANK(Dados!E265),"",(Dados!E265+Dados!O265)/2)</f>
        <v/>
      </c>
      <c r="S260" s="4" t="str">
        <f xml:space="preserve"> IF(ISBLANK(Dados!E265),"",_xlfn.VAR.P(Dados!E265, Dados!O265))</f>
        <v/>
      </c>
      <c r="T260" s="18" t="str">
        <f>IF(ISBLANK(Dados!E265),"",SQRT(S260))</f>
        <v/>
      </c>
    </row>
    <row r="261" spans="1:20" x14ac:dyDescent="0.25">
      <c r="A261" s="17" t="str">
        <f xml:space="preserve"> IF(ISBLANK(Dados!G266), "", ABS(Dados!G266-Dados!K266))</f>
        <v/>
      </c>
      <c r="B261" s="4" t="str">
        <f xml:space="preserve"> IF(ISBLANK(Dados!G266), "",A261/Dados!G266)</f>
        <v/>
      </c>
      <c r="C261" s="4" t="str">
        <f>IF(ISBLANK(Dados!G266),"",(Dados!G266+Dados!K266)/2)</f>
        <v/>
      </c>
      <c r="D261" s="4" t="str">
        <f xml:space="preserve"> IF(ISBLANK(Dados!G266),"",_xlfn.VAR.P(Dados!G266, Dados!K266))</f>
        <v/>
      </c>
      <c r="E261" s="18" t="str">
        <f>IF(ISBLANK(Dados!G266),"",SQRT(D261))</f>
        <v/>
      </c>
      <c r="F261" s="17" t="str">
        <f xml:space="preserve"> IF(OR(ISBLANK(Dados!I266),Dados!L266=0),"",ABS(Dados!I266-Dados!L266))</f>
        <v/>
      </c>
      <c r="G261" s="4" t="str">
        <f>IF(OR(ISBLANK(Dados!I266),Dados!L266=0),"",F261/Dados!I266)</f>
        <v/>
      </c>
      <c r="H261" s="4" t="str">
        <f>IF(OR(ISBLANK(Dados!I266),Dados!L266=0),"",(Dados!I266+Dados!L266)/2)</f>
        <v/>
      </c>
      <c r="I261" s="4" t="str">
        <f>IF(OR(ISBLANK(Dados!I266),Dados!L266=0),"",_xlfn.VAR.P(Dados!I266, Dados!L266))</f>
        <v/>
      </c>
      <c r="J261" s="18" t="str">
        <f>IF(OR(ISBLANK(Dados!I266),Dados!L266=0),"",SQRT(I261))</f>
        <v/>
      </c>
      <c r="K261" s="17" t="str">
        <f xml:space="preserve"> IF(OR(ISBLANK(Dados!H266),Dados!M266=0),"", ABS(Dados!H266-Dados!M266))</f>
        <v/>
      </c>
      <c r="L261" s="4" t="str">
        <f xml:space="preserve"> IF(OR(ISBLANK(Dados!H266),Dados!M266=0), "",K261/Dados!H266)</f>
        <v/>
      </c>
      <c r="M261" s="4" t="str">
        <f xml:space="preserve"> IF(OR(ISBLANK(Dados!H266),Dados!M266=0),"",(Dados!H266+Dados!M266)/2)</f>
        <v/>
      </c>
      <c r="N261" s="4" t="str">
        <f xml:space="preserve"> IF(OR(ISBLANK(Dados!H266),Dados!M266=0),"",_xlfn.VAR.P(Dados!H266, Dados!M266))</f>
        <v/>
      </c>
      <c r="O261" s="18" t="str">
        <f xml:space="preserve"> IF(OR(ISBLANK(Dados!H266),Dados!M266=0),"",SQRT(N261))</f>
        <v/>
      </c>
      <c r="P261" s="17" t="str">
        <f xml:space="preserve"> IF(ISBLANK(Dados!E266), "", ABS(Dados!E266-Dados!O266))</f>
        <v/>
      </c>
      <c r="Q261" s="4" t="str">
        <f xml:space="preserve"> IF(ISBLANK(Dados!E266), "", IF(Dados!E266=0, 0, P261/Dados!E266))</f>
        <v/>
      </c>
      <c r="R261" s="4" t="str">
        <f>IF(ISBLANK(Dados!E266),"",(Dados!E266+Dados!O266)/2)</f>
        <v/>
      </c>
      <c r="S261" s="4" t="str">
        <f xml:space="preserve"> IF(ISBLANK(Dados!E266),"",_xlfn.VAR.P(Dados!E266, Dados!O266))</f>
        <v/>
      </c>
      <c r="T261" s="18" t="str">
        <f>IF(ISBLANK(Dados!E266),"",SQRT(S261))</f>
        <v/>
      </c>
    </row>
    <row r="262" spans="1:20" x14ac:dyDescent="0.25">
      <c r="A262" s="17" t="str">
        <f xml:space="preserve"> IF(ISBLANK(Dados!G267), "", ABS(Dados!G267-Dados!K267))</f>
        <v/>
      </c>
      <c r="B262" s="4" t="str">
        <f xml:space="preserve"> IF(ISBLANK(Dados!G267), "",A262/Dados!G267)</f>
        <v/>
      </c>
      <c r="C262" s="4" t="str">
        <f>IF(ISBLANK(Dados!G267),"",(Dados!G267+Dados!K267)/2)</f>
        <v/>
      </c>
      <c r="D262" s="4" t="str">
        <f xml:space="preserve"> IF(ISBLANK(Dados!G267),"",_xlfn.VAR.P(Dados!G267, Dados!K267))</f>
        <v/>
      </c>
      <c r="E262" s="18" t="str">
        <f>IF(ISBLANK(Dados!G267),"",SQRT(D262))</f>
        <v/>
      </c>
      <c r="F262" s="17" t="str">
        <f xml:space="preserve"> IF(OR(ISBLANK(Dados!I267),Dados!L267=0),"",ABS(Dados!I267-Dados!L267))</f>
        <v/>
      </c>
      <c r="G262" s="4" t="str">
        <f>IF(OR(ISBLANK(Dados!I267),Dados!L267=0),"",F262/Dados!I267)</f>
        <v/>
      </c>
      <c r="H262" s="4" t="str">
        <f>IF(OR(ISBLANK(Dados!I267),Dados!L267=0),"",(Dados!I267+Dados!L267)/2)</f>
        <v/>
      </c>
      <c r="I262" s="4" t="str">
        <f>IF(OR(ISBLANK(Dados!I267),Dados!L267=0),"",_xlfn.VAR.P(Dados!I267, Dados!L267))</f>
        <v/>
      </c>
      <c r="J262" s="18" t="str">
        <f>IF(OR(ISBLANK(Dados!I267),Dados!L267=0),"",SQRT(I262))</f>
        <v/>
      </c>
      <c r="K262" s="17" t="str">
        <f xml:space="preserve"> IF(OR(ISBLANK(Dados!H267),Dados!M267=0),"", ABS(Dados!H267-Dados!M267))</f>
        <v/>
      </c>
      <c r="L262" s="4" t="str">
        <f xml:space="preserve"> IF(OR(ISBLANK(Dados!H267),Dados!M267=0), "",K262/Dados!H267)</f>
        <v/>
      </c>
      <c r="M262" s="4" t="str">
        <f xml:space="preserve"> IF(OR(ISBLANK(Dados!H267),Dados!M267=0),"",(Dados!H267+Dados!M267)/2)</f>
        <v/>
      </c>
      <c r="N262" s="4" t="str">
        <f xml:space="preserve"> IF(OR(ISBLANK(Dados!H267),Dados!M267=0),"",_xlfn.VAR.P(Dados!H267, Dados!M267))</f>
        <v/>
      </c>
      <c r="O262" s="18" t="str">
        <f xml:space="preserve"> IF(OR(ISBLANK(Dados!H267),Dados!M267=0),"",SQRT(N262))</f>
        <v/>
      </c>
      <c r="P262" s="17" t="str">
        <f xml:space="preserve"> IF(ISBLANK(Dados!E267), "", ABS(Dados!E267-Dados!O267))</f>
        <v/>
      </c>
      <c r="Q262" s="4" t="str">
        <f xml:space="preserve"> IF(ISBLANK(Dados!E267), "", IF(Dados!E267=0, 0, P262/Dados!E267))</f>
        <v/>
      </c>
      <c r="R262" s="4" t="str">
        <f>IF(ISBLANK(Dados!E267),"",(Dados!E267+Dados!O267)/2)</f>
        <v/>
      </c>
      <c r="S262" s="4" t="str">
        <f xml:space="preserve"> IF(ISBLANK(Dados!E267),"",_xlfn.VAR.P(Dados!E267, Dados!O267))</f>
        <v/>
      </c>
      <c r="T262" s="18" t="str">
        <f>IF(ISBLANK(Dados!E267),"",SQRT(S262))</f>
        <v/>
      </c>
    </row>
    <row r="263" spans="1:20" x14ac:dyDescent="0.25">
      <c r="A263" s="17" t="str">
        <f xml:space="preserve"> IF(ISBLANK(Dados!G268), "", ABS(Dados!G268-Dados!K268))</f>
        <v/>
      </c>
      <c r="B263" s="4" t="str">
        <f xml:space="preserve"> IF(ISBLANK(Dados!G268), "",A263/Dados!G268)</f>
        <v/>
      </c>
      <c r="C263" s="4" t="str">
        <f>IF(ISBLANK(Dados!G268),"",(Dados!G268+Dados!K268)/2)</f>
        <v/>
      </c>
      <c r="D263" s="4" t="str">
        <f xml:space="preserve"> IF(ISBLANK(Dados!G268),"",_xlfn.VAR.P(Dados!G268, Dados!K268))</f>
        <v/>
      </c>
      <c r="E263" s="18" t="str">
        <f>IF(ISBLANK(Dados!G268),"",SQRT(D263))</f>
        <v/>
      </c>
      <c r="F263" s="17" t="str">
        <f xml:space="preserve"> IF(OR(ISBLANK(Dados!I268),Dados!L268=0),"",ABS(Dados!I268-Dados!L268))</f>
        <v/>
      </c>
      <c r="G263" s="4" t="str">
        <f>IF(OR(ISBLANK(Dados!I268),Dados!L268=0),"",F263/Dados!I268)</f>
        <v/>
      </c>
      <c r="H263" s="4" t="str">
        <f>IF(OR(ISBLANK(Dados!I268),Dados!L268=0),"",(Dados!I268+Dados!L268)/2)</f>
        <v/>
      </c>
      <c r="I263" s="4" t="str">
        <f>IF(OR(ISBLANK(Dados!I268),Dados!L268=0),"",_xlfn.VAR.P(Dados!I268, Dados!L268))</f>
        <v/>
      </c>
      <c r="J263" s="18" t="str">
        <f>IF(OR(ISBLANK(Dados!I268),Dados!L268=0),"",SQRT(I263))</f>
        <v/>
      </c>
      <c r="K263" s="17" t="str">
        <f xml:space="preserve"> IF(OR(ISBLANK(Dados!H268),Dados!M268=0),"", ABS(Dados!H268-Dados!M268))</f>
        <v/>
      </c>
      <c r="L263" s="4" t="str">
        <f xml:space="preserve"> IF(OR(ISBLANK(Dados!H268),Dados!M268=0), "",K263/Dados!H268)</f>
        <v/>
      </c>
      <c r="M263" s="4" t="str">
        <f xml:space="preserve"> IF(OR(ISBLANK(Dados!H268),Dados!M268=0),"",(Dados!H268+Dados!M268)/2)</f>
        <v/>
      </c>
      <c r="N263" s="4" t="str">
        <f xml:space="preserve"> IF(OR(ISBLANK(Dados!H268),Dados!M268=0),"",_xlfn.VAR.P(Dados!H268, Dados!M268))</f>
        <v/>
      </c>
      <c r="O263" s="18" t="str">
        <f xml:space="preserve"> IF(OR(ISBLANK(Dados!H268),Dados!M268=0),"",SQRT(N263))</f>
        <v/>
      </c>
      <c r="P263" s="17" t="str">
        <f xml:space="preserve"> IF(ISBLANK(Dados!E268), "", ABS(Dados!E268-Dados!O268))</f>
        <v/>
      </c>
      <c r="Q263" s="4" t="str">
        <f xml:space="preserve"> IF(ISBLANK(Dados!E268), "", IF(Dados!E268=0, 0, P263/Dados!E268))</f>
        <v/>
      </c>
      <c r="R263" s="4" t="str">
        <f>IF(ISBLANK(Dados!E268),"",(Dados!E268+Dados!O268)/2)</f>
        <v/>
      </c>
      <c r="S263" s="4" t="str">
        <f xml:space="preserve"> IF(ISBLANK(Dados!E268),"",_xlfn.VAR.P(Dados!E268, Dados!O268))</f>
        <v/>
      </c>
      <c r="T263" s="18" t="str">
        <f>IF(ISBLANK(Dados!E268),"",SQRT(S263))</f>
        <v/>
      </c>
    </row>
    <row r="264" spans="1:20" x14ac:dyDescent="0.25">
      <c r="A264" s="17" t="str">
        <f xml:space="preserve"> IF(ISBLANK(Dados!G269), "", ABS(Dados!G269-Dados!K269))</f>
        <v/>
      </c>
      <c r="B264" s="4" t="str">
        <f xml:space="preserve"> IF(ISBLANK(Dados!G269), "",A264/Dados!G269)</f>
        <v/>
      </c>
      <c r="C264" s="4" t="str">
        <f>IF(ISBLANK(Dados!G269),"",(Dados!G269+Dados!K269)/2)</f>
        <v/>
      </c>
      <c r="D264" s="4" t="str">
        <f xml:space="preserve"> IF(ISBLANK(Dados!G269),"",_xlfn.VAR.P(Dados!G269, Dados!K269))</f>
        <v/>
      </c>
      <c r="E264" s="18" t="str">
        <f>IF(ISBLANK(Dados!G269),"",SQRT(D264))</f>
        <v/>
      </c>
      <c r="F264" s="17" t="str">
        <f xml:space="preserve"> IF(OR(ISBLANK(Dados!I269),Dados!L269=0),"",ABS(Dados!I269-Dados!L269))</f>
        <v/>
      </c>
      <c r="G264" s="4" t="str">
        <f>IF(OR(ISBLANK(Dados!I269),Dados!L269=0),"",F264/Dados!I269)</f>
        <v/>
      </c>
      <c r="H264" s="4" t="str">
        <f>IF(OR(ISBLANK(Dados!I269),Dados!L269=0),"",(Dados!I269+Dados!L269)/2)</f>
        <v/>
      </c>
      <c r="I264" s="4" t="str">
        <f>IF(OR(ISBLANK(Dados!I269),Dados!L269=0),"",_xlfn.VAR.P(Dados!I269, Dados!L269))</f>
        <v/>
      </c>
      <c r="J264" s="18" t="str">
        <f>IF(OR(ISBLANK(Dados!I269),Dados!L269=0),"",SQRT(I264))</f>
        <v/>
      </c>
      <c r="K264" s="17" t="str">
        <f xml:space="preserve"> IF(OR(ISBLANK(Dados!H269),Dados!M269=0),"", ABS(Dados!H269-Dados!M269))</f>
        <v/>
      </c>
      <c r="L264" s="4" t="str">
        <f xml:space="preserve"> IF(OR(ISBLANK(Dados!H269),Dados!M269=0), "",K264/Dados!H269)</f>
        <v/>
      </c>
      <c r="M264" s="4" t="str">
        <f xml:space="preserve"> IF(OR(ISBLANK(Dados!H269),Dados!M269=0),"",(Dados!H269+Dados!M269)/2)</f>
        <v/>
      </c>
      <c r="N264" s="4" t="str">
        <f xml:space="preserve"> IF(OR(ISBLANK(Dados!H269),Dados!M269=0),"",_xlfn.VAR.P(Dados!H269, Dados!M269))</f>
        <v/>
      </c>
      <c r="O264" s="18" t="str">
        <f xml:space="preserve"> IF(OR(ISBLANK(Dados!H269),Dados!M269=0),"",SQRT(N264))</f>
        <v/>
      </c>
      <c r="P264" s="17" t="str">
        <f xml:space="preserve"> IF(ISBLANK(Dados!E269), "", ABS(Dados!E269-Dados!O269))</f>
        <v/>
      </c>
      <c r="Q264" s="4" t="str">
        <f xml:space="preserve"> IF(ISBLANK(Dados!E269), "", IF(Dados!E269=0, 0, P264/Dados!E269))</f>
        <v/>
      </c>
      <c r="R264" s="4" t="str">
        <f>IF(ISBLANK(Dados!E269),"",(Dados!E269+Dados!O269)/2)</f>
        <v/>
      </c>
      <c r="S264" s="4" t="str">
        <f xml:space="preserve"> IF(ISBLANK(Dados!E269),"",_xlfn.VAR.P(Dados!E269, Dados!O269))</f>
        <v/>
      </c>
      <c r="T264" s="18" t="str">
        <f>IF(ISBLANK(Dados!E269),"",SQRT(S264))</f>
        <v/>
      </c>
    </row>
    <row r="265" spans="1:20" x14ac:dyDescent="0.25">
      <c r="A265" s="17" t="str">
        <f xml:space="preserve"> IF(ISBLANK(Dados!G270), "", ABS(Dados!G270-Dados!K270))</f>
        <v/>
      </c>
      <c r="B265" s="4" t="str">
        <f xml:space="preserve"> IF(ISBLANK(Dados!G270), "",A265/Dados!G270)</f>
        <v/>
      </c>
      <c r="C265" s="4" t="str">
        <f>IF(ISBLANK(Dados!G270),"",(Dados!G270+Dados!K270)/2)</f>
        <v/>
      </c>
      <c r="D265" s="4" t="str">
        <f xml:space="preserve"> IF(ISBLANK(Dados!G270),"",_xlfn.VAR.P(Dados!G270, Dados!K270))</f>
        <v/>
      </c>
      <c r="E265" s="18" t="str">
        <f>IF(ISBLANK(Dados!G270),"",SQRT(D265))</f>
        <v/>
      </c>
      <c r="F265" s="17" t="str">
        <f xml:space="preserve"> IF(OR(ISBLANK(Dados!I270),Dados!L270=0),"",ABS(Dados!I270-Dados!L270))</f>
        <v/>
      </c>
      <c r="G265" s="4" t="str">
        <f>IF(OR(ISBLANK(Dados!I270),Dados!L270=0),"",F265/Dados!I270)</f>
        <v/>
      </c>
      <c r="H265" s="4" t="str">
        <f>IF(OR(ISBLANK(Dados!I270),Dados!L270=0),"",(Dados!I270+Dados!L270)/2)</f>
        <v/>
      </c>
      <c r="I265" s="4" t="str">
        <f>IF(OR(ISBLANK(Dados!I270),Dados!L270=0),"",_xlfn.VAR.P(Dados!I270, Dados!L270))</f>
        <v/>
      </c>
      <c r="J265" s="18" t="str">
        <f>IF(OR(ISBLANK(Dados!I270),Dados!L270=0),"",SQRT(I265))</f>
        <v/>
      </c>
      <c r="K265" s="17" t="str">
        <f xml:space="preserve"> IF(OR(ISBLANK(Dados!H270),Dados!M270=0),"", ABS(Dados!H270-Dados!M270))</f>
        <v/>
      </c>
      <c r="L265" s="4" t="str">
        <f xml:space="preserve"> IF(OR(ISBLANK(Dados!H270),Dados!M270=0), "",K265/Dados!H270)</f>
        <v/>
      </c>
      <c r="M265" s="4" t="str">
        <f xml:space="preserve"> IF(OR(ISBLANK(Dados!H270),Dados!M270=0),"",(Dados!H270+Dados!M270)/2)</f>
        <v/>
      </c>
      <c r="N265" s="4" t="str">
        <f xml:space="preserve"> IF(OR(ISBLANK(Dados!H270),Dados!M270=0),"",_xlfn.VAR.P(Dados!H270, Dados!M270))</f>
        <v/>
      </c>
      <c r="O265" s="18" t="str">
        <f xml:space="preserve"> IF(OR(ISBLANK(Dados!H270),Dados!M270=0),"",SQRT(N265))</f>
        <v/>
      </c>
      <c r="P265" s="17" t="str">
        <f xml:space="preserve"> IF(ISBLANK(Dados!E270), "", ABS(Dados!E270-Dados!O270))</f>
        <v/>
      </c>
      <c r="Q265" s="4" t="str">
        <f xml:space="preserve"> IF(ISBLANK(Dados!E270), "", IF(Dados!E270=0, 0, P265/Dados!E270))</f>
        <v/>
      </c>
      <c r="R265" s="4" t="str">
        <f>IF(ISBLANK(Dados!E270),"",(Dados!E270+Dados!O270)/2)</f>
        <v/>
      </c>
      <c r="S265" s="4" t="str">
        <f xml:space="preserve"> IF(ISBLANK(Dados!E270),"",_xlfn.VAR.P(Dados!E270, Dados!O270))</f>
        <v/>
      </c>
      <c r="T265" s="18" t="str">
        <f>IF(ISBLANK(Dados!E270),"",SQRT(S265))</f>
        <v/>
      </c>
    </row>
    <row r="266" spans="1:20" x14ac:dyDescent="0.25">
      <c r="A266" s="17">
        <f xml:space="preserve"> IF(ISBLANK(Dados!G271), "", ABS(Dados!G271-Dados!K271))</f>
        <v>26.1</v>
      </c>
      <c r="B266" s="4">
        <f xml:space="preserve"> IF(ISBLANK(Dados!G271), "",A266/Dados!G271)</f>
        <v>1</v>
      </c>
      <c r="C266" s="4">
        <f>IF(ISBLANK(Dados!G271),"",(Dados!G271+Dados!K271)/2)</f>
        <v>13.05</v>
      </c>
      <c r="D266" s="4">
        <f xml:space="preserve"> IF(ISBLANK(Dados!G271),"",_xlfn.VAR.P(Dados!G271, Dados!K271))</f>
        <v>170.30250000000001</v>
      </c>
      <c r="E266" s="18">
        <f>IF(ISBLANK(Dados!G271),"",SQRT(D266))</f>
        <v>13.05</v>
      </c>
      <c r="F266" s="17" t="str">
        <f xml:space="preserve"> IF(OR(ISBLANK(Dados!I271),Dados!L271=0),"",ABS(Dados!I271-Dados!L271))</f>
        <v/>
      </c>
      <c r="G266" s="4" t="str">
        <f>IF(OR(ISBLANK(Dados!I271),Dados!L271=0),"",F266/Dados!I271)</f>
        <v/>
      </c>
      <c r="H266" s="4" t="str">
        <f>IF(OR(ISBLANK(Dados!I271),Dados!L271=0),"",(Dados!I271+Dados!L271)/2)</f>
        <v/>
      </c>
      <c r="I266" s="4" t="str">
        <f>IF(OR(ISBLANK(Dados!I271),Dados!L271=0),"",_xlfn.VAR.P(Dados!I271, Dados!L271))</f>
        <v/>
      </c>
      <c r="J266" s="18" t="str">
        <f>IF(OR(ISBLANK(Dados!I271),Dados!L271=0),"",SQRT(I266))</f>
        <v/>
      </c>
      <c r="K266" s="17" t="str">
        <f xml:space="preserve"> IF(OR(ISBLANK(Dados!H271),Dados!M271=0),"", ABS(Dados!H271-Dados!M271))</f>
        <v/>
      </c>
      <c r="L266" s="4" t="str">
        <f xml:space="preserve"> IF(OR(ISBLANK(Dados!H271),Dados!M271=0), "",K266/Dados!H271)</f>
        <v/>
      </c>
      <c r="M266" s="4" t="str">
        <f xml:space="preserve"> IF(OR(ISBLANK(Dados!H271),Dados!M271=0),"",(Dados!H271+Dados!M271)/2)</f>
        <v/>
      </c>
      <c r="N266" s="4" t="str">
        <f xml:space="preserve"> IF(OR(ISBLANK(Dados!H271),Dados!M271=0),"",_xlfn.VAR.P(Dados!H271, Dados!M271))</f>
        <v/>
      </c>
      <c r="O266" s="18" t="str">
        <f xml:space="preserve"> IF(OR(ISBLANK(Dados!H271),Dados!M271=0),"",SQRT(N266))</f>
        <v/>
      </c>
      <c r="P266" s="17">
        <f xml:space="preserve"> IF(ISBLANK(Dados!E271), "", ABS(Dados!E271-Dados!O271))</f>
        <v>0</v>
      </c>
      <c r="Q266" s="4">
        <f xml:space="preserve"> IF(ISBLANK(Dados!E271), "", IF(Dados!E271=0, 0, P266/Dados!E271))</f>
        <v>0</v>
      </c>
      <c r="R266" s="4">
        <f>IF(ISBLANK(Dados!E271),"",(Dados!E271+Dados!O271)/2)</f>
        <v>0</v>
      </c>
      <c r="S266" s="4">
        <f xml:space="preserve"> IF(ISBLANK(Dados!E271),"",_xlfn.VAR.P(Dados!E271, Dados!O271))</f>
        <v>0</v>
      </c>
      <c r="T266" s="18">
        <f>IF(ISBLANK(Dados!E271),"",SQRT(S266))</f>
        <v>0</v>
      </c>
    </row>
    <row r="267" spans="1:20" x14ac:dyDescent="0.25">
      <c r="A267" s="17">
        <f xml:space="preserve"> IF(ISBLANK(Dados!G272), "", ABS(Dados!G272-Dados!K272))</f>
        <v>25.8</v>
      </c>
      <c r="B267" s="4">
        <f xml:space="preserve"> IF(ISBLANK(Dados!G272), "",A267/Dados!G272)</f>
        <v>1</v>
      </c>
      <c r="C267" s="4">
        <f>IF(ISBLANK(Dados!G272),"",(Dados!G272+Dados!K272)/2)</f>
        <v>12.9</v>
      </c>
      <c r="D267" s="4">
        <f xml:space="preserve"> IF(ISBLANK(Dados!G272),"",_xlfn.VAR.P(Dados!G272, Dados!K272))</f>
        <v>0</v>
      </c>
      <c r="E267" s="18">
        <f>IF(ISBLANK(Dados!G272),"",SQRT(D267))</f>
        <v>0</v>
      </c>
      <c r="F267" s="17" t="str">
        <f xml:space="preserve"> IF(OR(ISBLANK(Dados!I272),Dados!L272=0),"",ABS(Dados!I272-Dados!L272))</f>
        <v/>
      </c>
      <c r="G267" s="4" t="str">
        <f>IF(OR(ISBLANK(Dados!I272),Dados!L272=0),"",F267/Dados!I272)</f>
        <v/>
      </c>
      <c r="H267" s="4" t="str">
        <f>IF(OR(ISBLANK(Dados!I272),Dados!L272=0),"",(Dados!I272+Dados!L272)/2)</f>
        <v/>
      </c>
      <c r="I267" s="4" t="str">
        <f>IF(OR(ISBLANK(Dados!I272),Dados!L272=0),"",_xlfn.VAR.P(Dados!I272, Dados!L272))</f>
        <v/>
      </c>
      <c r="J267" s="18" t="str">
        <f>IF(OR(ISBLANK(Dados!I272),Dados!L272=0),"",SQRT(I267))</f>
        <v/>
      </c>
      <c r="K267" s="17" t="str">
        <f xml:space="preserve"> IF(OR(ISBLANK(Dados!H272),Dados!M272=0),"", ABS(Dados!H272-Dados!M272))</f>
        <v/>
      </c>
      <c r="L267" s="4" t="str">
        <f xml:space="preserve"> IF(OR(ISBLANK(Dados!H272),Dados!M272=0), "",K267/Dados!H272)</f>
        <v/>
      </c>
      <c r="M267" s="4" t="str">
        <f xml:space="preserve"> IF(OR(ISBLANK(Dados!H272),Dados!M272=0),"",(Dados!H272+Dados!M272)/2)</f>
        <v/>
      </c>
      <c r="N267" s="4" t="str">
        <f xml:space="preserve"> IF(OR(ISBLANK(Dados!H272),Dados!M272=0),"",_xlfn.VAR.P(Dados!H272, Dados!M272))</f>
        <v/>
      </c>
      <c r="O267" s="18" t="str">
        <f xml:space="preserve"> IF(OR(ISBLANK(Dados!H272),Dados!M272=0),"",SQRT(N267))</f>
        <v/>
      </c>
      <c r="P267" s="17">
        <f xml:space="preserve"> IF(ISBLANK(Dados!E272), "", ABS(Dados!E272-Dados!O272))</f>
        <v>0</v>
      </c>
      <c r="Q267" s="4">
        <f xml:space="preserve"> IF(ISBLANK(Dados!E272), "", IF(Dados!E272=0, 0, P267/Dados!E272))</f>
        <v>0</v>
      </c>
      <c r="R267" s="4">
        <f>IF(ISBLANK(Dados!E272),"",(Dados!E272+Dados!O272)/2)</f>
        <v>0</v>
      </c>
      <c r="S267" s="4">
        <f xml:space="preserve"> IF(ISBLANK(Dados!E272),"",_xlfn.VAR.P(Dados!E272, Dados!O272))</f>
        <v>0</v>
      </c>
      <c r="T267" s="18">
        <f>IF(ISBLANK(Dados!E272),"",SQRT(S267))</f>
        <v>0</v>
      </c>
    </row>
    <row r="268" spans="1:20" x14ac:dyDescent="0.25">
      <c r="A268" s="17">
        <f xml:space="preserve"> IF(ISBLANK(Dados!G273), "", ABS(Dados!G273-Dados!K273))</f>
        <v>8.5</v>
      </c>
      <c r="B268" s="4">
        <f xml:space="preserve"> IF(ISBLANK(Dados!G273), "",A268/Dados!G273)</f>
        <v>0.33333333333333331</v>
      </c>
      <c r="C268" s="4">
        <f>IF(ISBLANK(Dados!G273),"",(Dados!G273+Dados!K273)/2)</f>
        <v>29.75</v>
      </c>
      <c r="D268" s="4">
        <f xml:space="preserve"> IF(ISBLANK(Dados!G273),"",_xlfn.VAR.P(Dados!G273, Dados!K273))</f>
        <v>18.0625</v>
      </c>
      <c r="E268" s="18">
        <f>IF(ISBLANK(Dados!G273),"",SQRT(D268))</f>
        <v>4.25</v>
      </c>
      <c r="F268" s="17" t="str">
        <f xml:space="preserve"> IF(OR(ISBLANK(Dados!I273),Dados!L273=0),"",ABS(Dados!I273-Dados!L273))</f>
        <v/>
      </c>
      <c r="G268" s="4" t="str">
        <f>IF(OR(ISBLANK(Dados!I273),Dados!L273=0),"",F268/Dados!I273)</f>
        <v/>
      </c>
      <c r="H268" s="4" t="str">
        <f>IF(OR(ISBLANK(Dados!I273),Dados!L273=0),"",(Dados!I273+Dados!L273)/2)</f>
        <v/>
      </c>
      <c r="I268" s="4" t="str">
        <f>IF(OR(ISBLANK(Dados!I273),Dados!L273=0),"",_xlfn.VAR.P(Dados!I273, Dados!L273))</f>
        <v/>
      </c>
      <c r="J268" s="18" t="str">
        <f>IF(OR(ISBLANK(Dados!I273),Dados!L273=0),"",SQRT(I268))</f>
        <v/>
      </c>
      <c r="K268" s="17">
        <f xml:space="preserve"> IF(OR(ISBLANK(Dados!H273),Dados!M273=0),"", ABS(Dados!H273-Dados!M273))</f>
        <v>7.8999999999999773</v>
      </c>
      <c r="L268" s="4">
        <f xml:space="preserve"> IF(OR(ISBLANK(Dados!H273),Dados!M273=0), "",K268/Dados!H273)</f>
        <v>7.8070955628026266E-3</v>
      </c>
      <c r="M268" s="4">
        <f xml:space="preserve"> IF(OR(ISBLANK(Dados!H273),Dados!M273=0),"",(Dados!H273+Dados!M273)/2)</f>
        <v>1007.95</v>
      </c>
      <c r="N268" s="4">
        <f xml:space="preserve"> IF(OR(ISBLANK(Dados!H273),Dados!M273=0),"",_xlfn.VAR.P(Dados!H273, Dados!M273))</f>
        <v>15.60249999999991</v>
      </c>
      <c r="O268" s="18">
        <f xml:space="preserve"> IF(OR(ISBLANK(Dados!H273),Dados!M273=0),"",SQRT(N268))</f>
        <v>3.9499999999999886</v>
      </c>
      <c r="P268" s="17">
        <f xml:space="preserve"> IF(ISBLANK(Dados!E273), "", ABS(Dados!E273-Dados!O273))</f>
        <v>0</v>
      </c>
      <c r="Q268" s="4">
        <f xml:space="preserve"> IF(ISBLANK(Dados!E273), "", IF(Dados!E273=0, 0, P268/Dados!E273))</f>
        <v>0</v>
      </c>
      <c r="R268" s="4">
        <f>IF(ISBLANK(Dados!E273),"",(Dados!E273+Dados!O273)/2)</f>
        <v>0</v>
      </c>
      <c r="S268" s="4">
        <f xml:space="preserve"> IF(ISBLANK(Dados!E273),"",_xlfn.VAR.P(Dados!E273, Dados!O273))</f>
        <v>0</v>
      </c>
      <c r="T268" s="18">
        <f>IF(ISBLANK(Dados!E273),"",SQRT(S268))</f>
        <v>0</v>
      </c>
    </row>
    <row r="269" spans="1:20" x14ac:dyDescent="0.25">
      <c r="A269" s="17" t="str">
        <f xml:space="preserve"> IF(ISBLANK(Dados!G274), "", ABS(Dados!G274-Dados!K274))</f>
        <v/>
      </c>
      <c r="B269" s="4" t="str">
        <f xml:space="preserve"> IF(ISBLANK(Dados!G274), "",A269/Dados!G274)</f>
        <v/>
      </c>
      <c r="C269" s="4" t="str">
        <f>IF(ISBLANK(Dados!G274),"",(Dados!G274+Dados!K274)/2)</f>
        <v/>
      </c>
      <c r="D269" s="4" t="str">
        <f xml:space="preserve"> IF(ISBLANK(Dados!G274),"",_xlfn.VAR.P(Dados!G274, Dados!K274))</f>
        <v/>
      </c>
      <c r="E269" s="18" t="str">
        <f>IF(ISBLANK(Dados!G274),"",SQRT(D269))</f>
        <v/>
      </c>
      <c r="F269" s="17" t="str">
        <f xml:space="preserve"> IF(OR(ISBLANK(Dados!I274),Dados!L274=0),"",ABS(Dados!I274-Dados!L274))</f>
        <v/>
      </c>
      <c r="G269" s="4" t="str">
        <f>IF(OR(ISBLANK(Dados!I274),Dados!L274=0),"",F269/Dados!I274)</f>
        <v/>
      </c>
      <c r="H269" s="4" t="str">
        <f>IF(OR(ISBLANK(Dados!I274),Dados!L274=0),"",(Dados!I274+Dados!L274)/2)</f>
        <v/>
      </c>
      <c r="I269" s="4" t="str">
        <f>IF(OR(ISBLANK(Dados!I274),Dados!L274=0),"",_xlfn.VAR.P(Dados!I274, Dados!L274))</f>
        <v/>
      </c>
      <c r="J269" s="18" t="str">
        <f>IF(OR(ISBLANK(Dados!I274),Dados!L274=0),"",SQRT(I269))</f>
        <v/>
      </c>
      <c r="K269" s="17" t="str">
        <f xml:space="preserve"> IF(OR(ISBLANK(Dados!H274),Dados!M274=0),"", ABS(Dados!H274-Dados!M274))</f>
        <v/>
      </c>
      <c r="L269" s="4" t="str">
        <f xml:space="preserve"> IF(OR(ISBLANK(Dados!H274),Dados!M274=0), "",K269/Dados!H274)</f>
        <v/>
      </c>
      <c r="M269" s="4" t="str">
        <f xml:space="preserve"> IF(OR(ISBLANK(Dados!H274),Dados!M274=0),"",(Dados!H274+Dados!M274)/2)</f>
        <v/>
      </c>
      <c r="N269" s="4" t="str">
        <f xml:space="preserve"> IF(OR(ISBLANK(Dados!H274),Dados!M274=0),"",_xlfn.VAR.P(Dados!H274, Dados!M274))</f>
        <v/>
      </c>
      <c r="O269" s="18" t="str">
        <f xml:space="preserve"> IF(OR(ISBLANK(Dados!H274),Dados!M274=0),"",SQRT(N269))</f>
        <v/>
      </c>
      <c r="P269" s="17" t="str">
        <f xml:space="preserve"> IF(ISBLANK(Dados!E274), "", ABS(Dados!E274-Dados!O274))</f>
        <v/>
      </c>
      <c r="Q269" s="4" t="str">
        <f xml:space="preserve"> IF(ISBLANK(Dados!E274), "", IF(Dados!E274=0, 0, P269/Dados!E274))</f>
        <v/>
      </c>
      <c r="R269" s="4" t="str">
        <f>IF(ISBLANK(Dados!E274),"",(Dados!E274+Dados!O274)/2)</f>
        <v/>
      </c>
      <c r="S269" s="4" t="str">
        <f xml:space="preserve"> IF(ISBLANK(Dados!E274),"",_xlfn.VAR.P(Dados!E274, Dados!O274))</f>
        <v/>
      </c>
      <c r="T269" s="18" t="str">
        <f>IF(ISBLANK(Dados!E274),"",SQRT(S269))</f>
        <v/>
      </c>
    </row>
    <row r="270" spans="1:20" x14ac:dyDescent="0.25">
      <c r="A270" s="17" t="str">
        <f xml:space="preserve"> IF(ISBLANK(Dados!G275), "", ABS(Dados!G275-Dados!K275))</f>
        <v/>
      </c>
      <c r="B270" s="4" t="str">
        <f xml:space="preserve"> IF(ISBLANK(Dados!G275), "",A270/Dados!G275)</f>
        <v/>
      </c>
      <c r="C270" s="4" t="str">
        <f>IF(ISBLANK(Dados!G275),"",(Dados!G275+Dados!K275)/2)</f>
        <v/>
      </c>
      <c r="D270" s="4" t="str">
        <f xml:space="preserve"> IF(ISBLANK(Dados!G275),"",_xlfn.VAR.P(Dados!G275, Dados!K275))</f>
        <v/>
      </c>
      <c r="E270" s="18" t="str">
        <f>IF(ISBLANK(Dados!G275),"",SQRT(D270))</f>
        <v/>
      </c>
      <c r="F270" s="17" t="str">
        <f xml:space="preserve"> IF(OR(ISBLANK(Dados!I275),Dados!L275=0),"",ABS(Dados!I275-Dados!L275))</f>
        <v/>
      </c>
      <c r="G270" s="4" t="str">
        <f>IF(OR(ISBLANK(Dados!I275),Dados!L275=0),"",F270/Dados!I275)</f>
        <v/>
      </c>
      <c r="H270" s="4" t="str">
        <f>IF(OR(ISBLANK(Dados!I275),Dados!L275=0),"",(Dados!I275+Dados!L275)/2)</f>
        <v/>
      </c>
      <c r="I270" s="4" t="str">
        <f>IF(OR(ISBLANK(Dados!I275),Dados!L275=0),"",_xlfn.VAR.P(Dados!I275, Dados!L275))</f>
        <v/>
      </c>
      <c r="J270" s="18" t="str">
        <f>IF(OR(ISBLANK(Dados!I275),Dados!L275=0),"",SQRT(I270))</f>
        <v/>
      </c>
      <c r="K270" s="17" t="str">
        <f xml:space="preserve"> IF(OR(ISBLANK(Dados!H275),Dados!M275=0),"", ABS(Dados!H275-Dados!M275))</f>
        <v/>
      </c>
      <c r="L270" s="4" t="str">
        <f xml:space="preserve"> IF(OR(ISBLANK(Dados!H275),Dados!M275=0), "",K270/Dados!H275)</f>
        <v/>
      </c>
      <c r="M270" s="4" t="str">
        <f xml:space="preserve"> IF(OR(ISBLANK(Dados!H275),Dados!M275=0),"",(Dados!H275+Dados!M275)/2)</f>
        <v/>
      </c>
      <c r="N270" s="4" t="str">
        <f xml:space="preserve"> IF(OR(ISBLANK(Dados!H275),Dados!M275=0),"",_xlfn.VAR.P(Dados!H275, Dados!M275))</f>
        <v/>
      </c>
      <c r="O270" s="18" t="str">
        <f xml:space="preserve"> IF(OR(ISBLANK(Dados!H275),Dados!M275=0),"",SQRT(N270))</f>
        <v/>
      </c>
      <c r="P270" s="17" t="str">
        <f xml:space="preserve"> IF(ISBLANK(Dados!E275), "", ABS(Dados!E275-Dados!O275))</f>
        <v/>
      </c>
      <c r="Q270" s="4" t="str">
        <f xml:space="preserve"> IF(ISBLANK(Dados!E275), "", IF(Dados!E275=0, 0, P270/Dados!E275))</f>
        <v/>
      </c>
      <c r="R270" s="4" t="str">
        <f>IF(ISBLANK(Dados!E275),"",(Dados!E275+Dados!O275)/2)</f>
        <v/>
      </c>
      <c r="S270" s="4" t="str">
        <f xml:space="preserve"> IF(ISBLANK(Dados!E275),"",_xlfn.VAR.P(Dados!E275, Dados!O275))</f>
        <v/>
      </c>
      <c r="T270" s="18" t="str">
        <f>IF(ISBLANK(Dados!E275),"",SQRT(S270))</f>
        <v/>
      </c>
    </row>
    <row r="271" spans="1:20" x14ac:dyDescent="0.25">
      <c r="A271" s="17" t="str">
        <f xml:space="preserve"> IF(ISBLANK(Dados!G276), "", ABS(Dados!G276-Dados!K276))</f>
        <v/>
      </c>
      <c r="B271" s="4" t="str">
        <f xml:space="preserve"> IF(ISBLANK(Dados!G276), "",A271/Dados!G276)</f>
        <v/>
      </c>
      <c r="C271" s="4" t="str">
        <f>IF(ISBLANK(Dados!G276),"",(Dados!G276+Dados!K276)/2)</f>
        <v/>
      </c>
      <c r="D271" s="4" t="str">
        <f xml:space="preserve"> IF(ISBLANK(Dados!G276),"",_xlfn.VAR.P(Dados!G276, Dados!K276))</f>
        <v/>
      </c>
      <c r="E271" s="18" t="str">
        <f>IF(ISBLANK(Dados!G276),"",SQRT(D271))</f>
        <v/>
      </c>
      <c r="F271" s="17" t="str">
        <f xml:space="preserve"> IF(OR(ISBLANK(Dados!I276),Dados!L276=0),"",ABS(Dados!I276-Dados!L276))</f>
        <v/>
      </c>
      <c r="G271" s="4" t="str">
        <f>IF(OR(ISBLANK(Dados!I276),Dados!L276=0),"",F271/Dados!I276)</f>
        <v/>
      </c>
      <c r="H271" s="4" t="str">
        <f>IF(OR(ISBLANK(Dados!I276),Dados!L276=0),"",(Dados!I276+Dados!L276)/2)</f>
        <v/>
      </c>
      <c r="I271" s="4" t="str">
        <f>IF(OR(ISBLANK(Dados!I276),Dados!L276=0),"",_xlfn.VAR.P(Dados!I276, Dados!L276))</f>
        <v/>
      </c>
      <c r="J271" s="18" t="str">
        <f>IF(OR(ISBLANK(Dados!I276),Dados!L276=0),"",SQRT(I271))</f>
        <v/>
      </c>
      <c r="K271" s="17" t="str">
        <f xml:space="preserve"> IF(OR(ISBLANK(Dados!H276),Dados!M276=0),"", ABS(Dados!H276-Dados!M276))</f>
        <v/>
      </c>
      <c r="L271" s="4" t="str">
        <f xml:space="preserve"> IF(OR(ISBLANK(Dados!H276),Dados!M276=0), "",K271/Dados!H276)</f>
        <v/>
      </c>
      <c r="M271" s="4" t="str">
        <f xml:space="preserve"> IF(OR(ISBLANK(Dados!H276),Dados!M276=0),"",(Dados!H276+Dados!M276)/2)</f>
        <v/>
      </c>
      <c r="N271" s="4" t="str">
        <f xml:space="preserve"> IF(OR(ISBLANK(Dados!H276),Dados!M276=0),"",_xlfn.VAR.P(Dados!H276, Dados!M276))</f>
        <v/>
      </c>
      <c r="O271" s="18" t="str">
        <f xml:space="preserve"> IF(OR(ISBLANK(Dados!H276),Dados!M276=0),"",SQRT(N271))</f>
        <v/>
      </c>
      <c r="P271" s="17" t="str">
        <f xml:space="preserve"> IF(ISBLANK(Dados!E276), "", ABS(Dados!E276-Dados!O276))</f>
        <v/>
      </c>
      <c r="Q271" s="4" t="str">
        <f xml:space="preserve"> IF(ISBLANK(Dados!E276), "", IF(Dados!E276=0, 0, P271/Dados!E276))</f>
        <v/>
      </c>
      <c r="R271" s="4" t="str">
        <f>IF(ISBLANK(Dados!E276),"",(Dados!E276+Dados!O276)/2)</f>
        <v/>
      </c>
      <c r="S271" s="4" t="str">
        <f xml:space="preserve"> IF(ISBLANK(Dados!E276),"",_xlfn.VAR.P(Dados!E276, Dados!O276))</f>
        <v/>
      </c>
      <c r="T271" s="18" t="str">
        <f>IF(ISBLANK(Dados!E276),"",SQRT(S271))</f>
        <v/>
      </c>
    </row>
    <row r="272" spans="1:20" x14ac:dyDescent="0.25">
      <c r="A272" s="17" t="str">
        <f xml:space="preserve"> IF(ISBLANK(Dados!G277), "", ABS(Dados!G277-Dados!K277))</f>
        <v/>
      </c>
      <c r="B272" s="4" t="str">
        <f xml:space="preserve"> IF(ISBLANK(Dados!G277), "",A272/Dados!G277)</f>
        <v/>
      </c>
      <c r="C272" s="4" t="str">
        <f>IF(ISBLANK(Dados!G277),"",(Dados!G277+Dados!K277)/2)</f>
        <v/>
      </c>
      <c r="D272" s="4" t="str">
        <f xml:space="preserve"> IF(ISBLANK(Dados!G277),"",_xlfn.VAR.P(Dados!G277, Dados!K277))</f>
        <v/>
      </c>
      <c r="E272" s="18" t="str">
        <f>IF(ISBLANK(Dados!G277),"",SQRT(D272))</f>
        <v/>
      </c>
      <c r="F272" s="17" t="str">
        <f xml:space="preserve"> IF(OR(ISBLANK(Dados!I277),Dados!L277=0),"",ABS(Dados!I277-Dados!L277))</f>
        <v/>
      </c>
      <c r="G272" s="4" t="str">
        <f>IF(OR(ISBLANK(Dados!I277),Dados!L277=0),"",F272/Dados!I277)</f>
        <v/>
      </c>
      <c r="H272" s="4" t="str">
        <f>IF(OR(ISBLANK(Dados!I277),Dados!L277=0),"",(Dados!I277+Dados!L277)/2)</f>
        <v/>
      </c>
      <c r="I272" s="4" t="str">
        <f>IF(OR(ISBLANK(Dados!I277),Dados!L277=0),"",_xlfn.VAR.P(Dados!I277, Dados!L277))</f>
        <v/>
      </c>
      <c r="J272" s="18" t="str">
        <f>IF(OR(ISBLANK(Dados!I277),Dados!L277=0),"",SQRT(I272))</f>
        <v/>
      </c>
      <c r="K272" s="17" t="str">
        <f xml:space="preserve"> IF(OR(ISBLANK(Dados!H277),Dados!M277=0),"", ABS(Dados!H277-Dados!M277))</f>
        <v/>
      </c>
      <c r="L272" s="4" t="str">
        <f xml:space="preserve"> IF(OR(ISBLANK(Dados!H277),Dados!M277=0), "",K272/Dados!H277)</f>
        <v/>
      </c>
      <c r="M272" s="4" t="str">
        <f xml:space="preserve"> IF(OR(ISBLANK(Dados!H277),Dados!M277=0),"",(Dados!H277+Dados!M277)/2)</f>
        <v/>
      </c>
      <c r="N272" s="4" t="str">
        <f xml:space="preserve"> IF(OR(ISBLANK(Dados!H277),Dados!M277=0),"",_xlfn.VAR.P(Dados!H277, Dados!M277))</f>
        <v/>
      </c>
      <c r="O272" s="18" t="str">
        <f xml:space="preserve"> IF(OR(ISBLANK(Dados!H277),Dados!M277=0),"",SQRT(N272))</f>
        <v/>
      </c>
      <c r="P272" s="17" t="str">
        <f xml:space="preserve"> IF(ISBLANK(Dados!E277), "", ABS(Dados!E277-Dados!O277))</f>
        <v/>
      </c>
      <c r="Q272" s="4" t="str">
        <f xml:space="preserve"> IF(ISBLANK(Dados!E277), "", IF(Dados!E277=0, 0, P272/Dados!E277))</f>
        <v/>
      </c>
      <c r="R272" s="4" t="str">
        <f>IF(ISBLANK(Dados!E277),"",(Dados!E277+Dados!O277)/2)</f>
        <v/>
      </c>
      <c r="S272" s="4" t="str">
        <f xml:space="preserve"> IF(ISBLANK(Dados!E277),"",_xlfn.VAR.P(Dados!E277, Dados!O277))</f>
        <v/>
      </c>
      <c r="T272" s="18" t="str">
        <f>IF(ISBLANK(Dados!E277),"",SQRT(S272))</f>
        <v/>
      </c>
    </row>
    <row r="273" spans="1:20" x14ac:dyDescent="0.25">
      <c r="A273" s="17">
        <f xml:space="preserve"> IF(ISBLANK(Dados!G278), "", ABS(Dados!G278-Dados!K278))</f>
        <v>2.5</v>
      </c>
      <c r="B273" s="4">
        <f xml:space="preserve"> IF(ISBLANK(Dados!G278), "",A273/Dados!G278)</f>
        <v>0.10204081632653061</v>
      </c>
      <c r="C273" s="4">
        <f>IF(ISBLANK(Dados!G278),"",(Dados!G278+Dados!K278)/2)</f>
        <v>25.75</v>
      </c>
      <c r="D273" s="4">
        <f xml:space="preserve"> IF(ISBLANK(Dados!G278),"",_xlfn.VAR.P(Dados!G278, Dados!K278))</f>
        <v>1.5625</v>
      </c>
      <c r="E273" s="18">
        <f>IF(ISBLANK(Dados!G278),"",SQRT(D273))</f>
        <v>1.25</v>
      </c>
      <c r="F273" s="17" t="str">
        <f xml:space="preserve"> IF(OR(ISBLANK(Dados!I278),Dados!L278=0),"",ABS(Dados!I278-Dados!L278))</f>
        <v/>
      </c>
      <c r="G273" s="4" t="str">
        <f>IF(OR(ISBLANK(Dados!I278),Dados!L278=0),"",F273/Dados!I278)</f>
        <v/>
      </c>
      <c r="H273" s="4" t="str">
        <f>IF(OR(ISBLANK(Dados!I278),Dados!L278=0),"",(Dados!I278+Dados!L278)/2)</f>
        <v/>
      </c>
      <c r="I273" s="4" t="str">
        <f>IF(OR(ISBLANK(Dados!I278),Dados!L278=0),"",_xlfn.VAR.P(Dados!I278, Dados!L278))</f>
        <v/>
      </c>
      <c r="J273" s="18" t="str">
        <f>IF(OR(ISBLANK(Dados!I278),Dados!L278=0),"",SQRT(I273))</f>
        <v/>
      </c>
      <c r="K273" s="17">
        <f xml:space="preserve"> IF(OR(ISBLANK(Dados!H278),Dados!M278=0),"", ABS(Dados!H278-Dados!M278))</f>
        <v>7.8999999999999773</v>
      </c>
      <c r="L273" s="4">
        <f xml:space="preserve"> IF(OR(ISBLANK(Dados!H278),Dados!M278=0), "",K273/Dados!H278)</f>
        <v>7.799387896139774E-3</v>
      </c>
      <c r="M273" s="4">
        <f xml:space="preserve"> IF(OR(ISBLANK(Dados!H278),Dados!M278=0),"",(Dados!H278+Dados!M278)/2)</f>
        <v>1008.95</v>
      </c>
      <c r="N273" s="4">
        <f xml:space="preserve"> IF(OR(ISBLANK(Dados!H278),Dados!M278=0),"",_xlfn.VAR.P(Dados!H278, Dados!M278))</f>
        <v>15.60249999999991</v>
      </c>
      <c r="O273" s="18">
        <f xml:space="preserve"> IF(OR(ISBLANK(Dados!H278),Dados!M278=0),"",SQRT(N273))</f>
        <v>3.9499999999999886</v>
      </c>
      <c r="P273" s="17">
        <f xml:space="preserve"> IF(ISBLANK(Dados!E278), "", ABS(Dados!E278-Dados!O278))</f>
        <v>0</v>
      </c>
      <c r="Q273" s="4">
        <f xml:space="preserve"> IF(ISBLANK(Dados!E278), "", IF(Dados!E278=0, 0, P273/Dados!E278))</f>
        <v>0</v>
      </c>
      <c r="R273" s="4">
        <f>IF(ISBLANK(Dados!E278),"",(Dados!E278+Dados!O278)/2)</f>
        <v>0</v>
      </c>
      <c r="S273" s="4">
        <f xml:space="preserve"> IF(ISBLANK(Dados!E278),"",_xlfn.VAR.P(Dados!E278, Dados!O278))</f>
        <v>0</v>
      </c>
      <c r="T273" s="18">
        <f>IF(ISBLANK(Dados!E278),"",SQRT(S273))</f>
        <v>0</v>
      </c>
    </row>
    <row r="274" spans="1:20" x14ac:dyDescent="0.25">
      <c r="A274" s="17" t="str">
        <f xml:space="preserve"> IF(ISBLANK(Dados!G279), "", ABS(Dados!G279-Dados!K279))</f>
        <v/>
      </c>
      <c r="B274" s="4" t="str">
        <f xml:space="preserve"> IF(ISBLANK(Dados!G279), "",A274/Dados!G279)</f>
        <v/>
      </c>
      <c r="C274" s="4" t="str">
        <f>IF(ISBLANK(Dados!G279),"",(Dados!G279+Dados!K279)/2)</f>
        <v/>
      </c>
      <c r="D274" s="4" t="str">
        <f xml:space="preserve"> IF(ISBLANK(Dados!G279),"",_xlfn.VAR.P(Dados!G279, Dados!K279))</f>
        <v/>
      </c>
      <c r="E274" s="18" t="str">
        <f>IF(ISBLANK(Dados!G279),"",SQRT(D274))</f>
        <v/>
      </c>
      <c r="F274" s="17" t="str">
        <f xml:space="preserve"> IF(OR(ISBLANK(Dados!I279),Dados!L279=0),"",ABS(Dados!I279-Dados!L279))</f>
        <v/>
      </c>
      <c r="G274" s="4" t="str">
        <f>IF(OR(ISBLANK(Dados!I279),Dados!L279=0),"",F274/Dados!I279)</f>
        <v/>
      </c>
      <c r="H274" s="4" t="str">
        <f>IF(OR(ISBLANK(Dados!I279),Dados!L279=0),"",(Dados!I279+Dados!L279)/2)</f>
        <v/>
      </c>
      <c r="I274" s="4" t="str">
        <f>IF(OR(ISBLANK(Dados!I279),Dados!L279=0),"",_xlfn.VAR.P(Dados!I279, Dados!L279))</f>
        <v/>
      </c>
      <c r="J274" s="18" t="str">
        <f>IF(OR(ISBLANK(Dados!I279),Dados!L279=0),"",SQRT(I274))</f>
        <v/>
      </c>
      <c r="K274" s="17" t="str">
        <f xml:space="preserve"> IF(OR(ISBLANK(Dados!H279),Dados!M279=0),"", ABS(Dados!H279-Dados!M279))</f>
        <v/>
      </c>
      <c r="L274" s="4" t="str">
        <f xml:space="preserve"> IF(OR(ISBLANK(Dados!H279),Dados!M279=0), "",K274/Dados!H279)</f>
        <v/>
      </c>
      <c r="M274" s="4" t="str">
        <f xml:space="preserve"> IF(OR(ISBLANK(Dados!H279),Dados!M279=0),"",(Dados!H279+Dados!M279)/2)</f>
        <v/>
      </c>
      <c r="N274" s="4" t="str">
        <f xml:space="preserve"> IF(OR(ISBLANK(Dados!H279),Dados!M279=0),"",_xlfn.VAR.P(Dados!H279, Dados!M279))</f>
        <v/>
      </c>
      <c r="O274" s="18" t="str">
        <f xml:space="preserve"> IF(OR(ISBLANK(Dados!H279),Dados!M279=0),"",SQRT(N274))</f>
        <v/>
      </c>
      <c r="P274" s="17" t="str">
        <f xml:space="preserve"> IF(ISBLANK(Dados!E279), "", ABS(Dados!E279-Dados!O279))</f>
        <v/>
      </c>
      <c r="Q274" s="4" t="str">
        <f xml:space="preserve"> IF(ISBLANK(Dados!E279), "", IF(Dados!E279=0, 0, P274/Dados!E279))</f>
        <v/>
      </c>
      <c r="R274" s="4" t="str">
        <f>IF(ISBLANK(Dados!E279),"",(Dados!E279+Dados!O279)/2)</f>
        <v/>
      </c>
      <c r="S274" s="4" t="str">
        <f xml:space="preserve"> IF(ISBLANK(Dados!E279),"",_xlfn.VAR.P(Dados!E279, Dados!O279))</f>
        <v/>
      </c>
      <c r="T274" s="18" t="str">
        <f>IF(ISBLANK(Dados!E279),"",SQRT(S274))</f>
        <v/>
      </c>
    </row>
    <row r="275" spans="1:20" x14ac:dyDescent="0.25">
      <c r="A275" s="17" t="str">
        <f xml:space="preserve"> IF(ISBLANK(Dados!G280), "", ABS(Dados!G280-Dados!K280))</f>
        <v/>
      </c>
      <c r="B275" s="4" t="str">
        <f xml:space="preserve"> IF(ISBLANK(Dados!G280), "",A275/Dados!G280)</f>
        <v/>
      </c>
      <c r="C275" s="4" t="str">
        <f>IF(ISBLANK(Dados!G280),"",(Dados!G280+Dados!K280)/2)</f>
        <v/>
      </c>
      <c r="D275" s="4" t="str">
        <f xml:space="preserve"> IF(ISBLANK(Dados!G280),"",_xlfn.VAR.P(Dados!G280, Dados!K280))</f>
        <v/>
      </c>
      <c r="E275" s="18" t="str">
        <f>IF(ISBLANK(Dados!G280),"",SQRT(D275))</f>
        <v/>
      </c>
      <c r="F275" s="17" t="str">
        <f xml:space="preserve"> IF(OR(ISBLANK(Dados!I280),Dados!L280=0),"",ABS(Dados!I280-Dados!L280))</f>
        <v/>
      </c>
      <c r="G275" s="4" t="str">
        <f>IF(OR(ISBLANK(Dados!I280),Dados!L280=0),"",F275/Dados!I280)</f>
        <v/>
      </c>
      <c r="H275" s="4" t="str">
        <f>IF(OR(ISBLANK(Dados!I280),Dados!L280=0),"",(Dados!I280+Dados!L280)/2)</f>
        <v/>
      </c>
      <c r="I275" s="4" t="str">
        <f>IF(OR(ISBLANK(Dados!I280),Dados!L280=0),"",_xlfn.VAR.P(Dados!I280, Dados!L280))</f>
        <v/>
      </c>
      <c r="J275" s="18" t="str">
        <f>IF(OR(ISBLANK(Dados!I280),Dados!L280=0),"",SQRT(I275))</f>
        <v/>
      </c>
      <c r="K275" s="17" t="str">
        <f xml:space="preserve"> IF(OR(ISBLANK(Dados!H280),Dados!M280=0),"", ABS(Dados!H280-Dados!M280))</f>
        <v/>
      </c>
      <c r="L275" s="4" t="str">
        <f xml:space="preserve"> IF(OR(ISBLANK(Dados!H280),Dados!M280=0), "",K275/Dados!H280)</f>
        <v/>
      </c>
      <c r="M275" s="4" t="str">
        <f xml:space="preserve"> IF(OR(ISBLANK(Dados!H280),Dados!M280=0),"",(Dados!H280+Dados!M280)/2)</f>
        <v/>
      </c>
      <c r="N275" s="4" t="str">
        <f xml:space="preserve"> IF(OR(ISBLANK(Dados!H280),Dados!M280=0),"",_xlfn.VAR.P(Dados!H280, Dados!M280))</f>
        <v/>
      </c>
      <c r="O275" s="18" t="str">
        <f xml:space="preserve"> IF(OR(ISBLANK(Dados!H280),Dados!M280=0),"",SQRT(N275))</f>
        <v/>
      </c>
      <c r="P275" s="17" t="str">
        <f xml:space="preserve"> IF(ISBLANK(Dados!E280), "", ABS(Dados!E280-Dados!O280))</f>
        <v/>
      </c>
      <c r="Q275" s="4" t="str">
        <f xml:space="preserve"> IF(ISBLANK(Dados!E280), "", IF(Dados!E280=0, 0, P275/Dados!E280))</f>
        <v/>
      </c>
      <c r="R275" s="4" t="str">
        <f>IF(ISBLANK(Dados!E280),"",(Dados!E280+Dados!O280)/2)</f>
        <v/>
      </c>
      <c r="S275" s="4" t="str">
        <f xml:space="preserve"> IF(ISBLANK(Dados!E280),"",_xlfn.VAR.P(Dados!E280, Dados!O280))</f>
        <v/>
      </c>
      <c r="T275" s="18" t="str">
        <f>IF(ISBLANK(Dados!E280),"",SQRT(S275))</f>
        <v/>
      </c>
    </row>
    <row r="276" spans="1:20" x14ac:dyDescent="0.25">
      <c r="A276" s="17" t="str">
        <f xml:space="preserve"> IF(ISBLANK(Dados!G281), "", ABS(Dados!G281-Dados!K281))</f>
        <v/>
      </c>
      <c r="B276" s="4" t="str">
        <f xml:space="preserve"> IF(ISBLANK(Dados!G281), "",A276/Dados!G281)</f>
        <v/>
      </c>
      <c r="C276" s="4" t="str">
        <f>IF(ISBLANK(Dados!G281),"",(Dados!G281+Dados!K281)/2)</f>
        <v/>
      </c>
      <c r="D276" s="4" t="str">
        <f xml:space="preserve"> IF(ISBLANK(Dados!G281),"",_xlfn.VAR.P(Dados!G281, Dados!K281))</f>
        <v/>
      </c>
      <c r="E276" s="18" t="str">
        <f>IF(ISBLANK(Dados!G281),"",SQRT(D276))</f>
        <v/>
      </c>
      <c r="F276" s="17" t="str">
        <f xml:space="preserve"> IF(OR(ISBLANK(Dados!I281),Dados!L281=0),"",ABS(Dados!I281-Dados!L281))</f>
        <v/>
      </c>
      <c r="G276" s="4" t="str">
        <f>IF(OR(ISBLANK(Dados!I281),Dados!L281=0),"",F276/Dados!I281)</f>
        <v/>
      </c>
      <c r="H276" s="4" t="str">
        <f>IF(OR(ISBLANK(Dados!I281),Dados!L281=0),"",(Dados!I281+Dados!L281)/2)</f>
        <v/>
      </c>
      <c r="I276" s="4" t="str">
        <f>IF(OR(ISBLANK(Dados!I281),Dados!L281=0),"",_xlfn.VAR.P(Dados!I281, Dados!L281))</f>
        <v/>
      </c>
      <c r="J276" s="18" t="str">
        <f>IF(OR(ISBLANK(Dados!I281),Dados!L281=0),"",SQRT(I276))</f>
        <v/>
      </c>
      <c r="K276" s="17" t="str">
        <f xml:space="preserve"> IF(OR(ISBLANK(Dados!H281),Dados!M281=0),"", ABS(Dados!H281-Dados!M281))</f>
        <v/>
      </c>
      <c r="L276" s="4" t="str">
        <f xml:space="preserve"> IF(OR(ISBLANK(Dados!H281),Dados!M281=0), "",K276/Dados!H281)</f>
        <v/>
      </c>
      <c r="M276" s="4" t="str">
        <f xml:space="preserve"> IF(OR(ISBLANK(Dados!H281),Dados!M281=0),"",(Dados!H281+Dados!M281)/2)</f>
        <v/>
      </c>
      <c r="N276" s="4" t="str">
        <f xml:space="preserve"> IF(OR(ISBLANK(Dados!H281),Dados!M281=0),"",_xlfn.VAR.P(Dados!H281, Dados!M281))</f>
        <v/>
      </c>
      <c r="O276" s="18" t="str">
        <f xml:space="preserve"> IF(OR(ISBLANK(Dados!H281),Dados!M281=0),"",SQRT(N276))</f>
        <v/>
      </c>
      <c r="P276" s="17" t="str">
        <f xml:space="preserve"> IF(ISBLANK(Dados!E281), "", ABS(Dados!E281-Dados!O281))</f>
        <v/>
      </c>
      <c r="Q276" s="4" t="str">
        <f xml:space="preserve"> IF(ISBLANK(Dados!E281), "", IF(Dados!E281=0, 0, P276/Dados!E281))</f>
        <v/>
      </c>
      <c r="R276" s="4" t="str">
        <f>IF(ISBLANK(Dados!E281),"",(Dados!E281+Dados!O281)/2)</f>
        <v/>
      </c>
      <c r="S276" s="4" t="str">
        <f xml:space="preserve"> IF(ISBLANK(Dados!E281),"",_xlfn.VAR.P(Dados!E281, Dados!O281))</f>
        <v/>
      </c>
      <c r="T276" s="18" t="str">
        <f>IF(ISBLANK(Dados!E281),"",SQRT(S276))</f>
        <v/>
      </c>
    </row>
    <row r="277" spans="1:20" x14ac:dyDescent="0.25">
      <c r="A277" s="17" t="str">
        <f xml:space="preserve"> IF(ISBLANK(Dados!G282), "", ABS(Dados!G282-Dados!K282))</f>
        <v/>
      </c>
      <c r="B277" s="4" t="str">
        <f xml:space="preserve"> IF(ISBLANK(Dados!G282), "",A277/Dados!G282)</f>
        <v/>
      </c>
      <c r="C277" s="4" t="str">
        <f>IF(ISBLANK(Dados!G282),"",(Dados!G282+Dados!K282)/2)</f>
        <v/>
      </c>
      <c r="D277" s="4" t="str">
        <f xml:space="preserve"> IF(ISBLANK(Dados!G282),"",_xlfn.VAR.P(Dados!G282, Dados!K282))</f>
        <v/>
      </c>
      <c r="E277" s="18" t="str">
        <f>IF(ISBLANK(Dados!G282),"",SQRT(D277))</f>
        <v/>
      </c>
      <c r="F277" s="17" t="str">
        <f xml:space="preserve"> IF(OR(ISBLANK(Dados!I282),Dados!L282=0),"",ABS(Dados!I282-Dados!L282))</f>
        <v/>
      </c>
      <c r="G277" s="4" t="str">
        <f>IF(OR(ISBLANK(Dados!I282),Dados!L282=0),"",F277/Dados!I282)</f>
        <v/>
      </c>
      <c r="H277" s="4" t="str">
        <f>IF(OR(ISBLANK(Dados!I282),Dados!L282=0),"",(Dados!I282+Dados!L282)/2)</f>
        <v/>
      </c>
      <c r="I277" s="4" t="str">
        <f>IF(OR(ISBLANK(Dados!I282),Dados!L282=0),"",_xlfn.VAR.P(Dados!I282, Dados!L282))</f>
        <v/>
      </c>
      <c r="J277" s="18" t="str">
        <f>IF(OR(ISBLANK(Dados!I282),Dados!L282=0),"",SQRT(I277))</f>
        <v/>
      </c>
      <c r="K277" s="17" t="str">
        <f xml:space="preserve"> IF(OR(ISBLANK(Dados!H282),Dados!M282=0),"", ABS(Dados!H282-Dados!M282))</f>
        <v/>
      </c>
      <c r="L277" s="4" t="str">
        <f xml:space="preserve"> IF(OR(ISBLANK(Dados!H282),Dados!M282=0), "",K277/Dados!H282)</f>
        <v/>
      </c>
      <c r="M277" s="4" t="str">
        <f xml:space="preserve"> IF(OR(ISBLANK(Dados!H282),Dados!M282=0),"",(Dados!H282+Dados!M282)/2)</f>
        <v/>
      </c>
      <c r="N277" s="4" t="str">
        <f xml:space="preserve"> IF(OR(ISBLANK(Dados!H282),Dados!M282=0),"",_xlfn.VAR.P(Dados!H282, Dados!M282))</f>
        <v/>
      </c>
      <c r="O277" s="18" t="str">
        <f xml:space="preserve"> IF(OR(ISBLANK(Dados!H282),Dados!M282=0),"",SQRT(N277))</f>
        <v/>
      </c>
      <c r="P277" s="17" t="str">
        <f xml:space="preserve"> IF(ISBLANK(Dados!E282), "", ABS(Dados!E282-Dados!O282))</f>
        <v/>
      </c>
      <c r="Q277" s="4" t="str">
        <f xml:space="preserve"> IF(ISBLANK(Dados!E282), "", IF(Dados!E282=0, 0, P277/Dados!E282))</f>
        <v/>
      </c>
      <c r="R277" s="4" t="str">
        <f>IF(ISBLANK(Dados!E282),"",(Dados!E282+Dados!O282)/2)</f>
        <v/>
      </c>
      <c r="S277" s="4" t="str">
        <f xml:space="preserve"> IF(ISBLANK(Dados!E282),"",_xlfn.VAR.P(Dados!E282, Dados!O282))</f>
        <v/>
      </c>
      <c r="T277" s="18" t="str">
        <f>IF(ISBLANK(Dados!E282),"",SQRT(S277))</f>
        <v/>
      </c>
    </row>
    <row r="278" spans="1:20" x14ac:dyDescent="0.25">
      <c r="A278" s="17">
        <f xml:space="preserve"> IF(ISBLANK(Dados!G283), "", ABS(Dados!G283-Dados!K283))</f>
        <v>1</v>
      </c>
      <c r="B278" s="4">
        <f xml:space="preserve"> IF(ISBLANK(Dados!G283), "",A278/Dados!G283)</f>
        <v>4.1666666666666664E-2</v>
      </c>
      <c r="C278" s="4">
        <f>IF(ISBLANK(Dados!G283),"",(Dados!G283+Dados!K283)/2)</f>
        <v>24.5</v>
      </c>
      <c r="D278" s="4">
        <f xml:space="preserve"> IF(ISBLANK(Dados!G283),"",_xlfn.VAR.P(Dados!G283, Dados!K283))</f>
        <v>0.25</v>
      </c>
      <c r="E278" s="18">
        <f>IF(ISBLANK(Dados!G283),"",SQRT(D278))</f>
        <v>0.5</v>
      </c>
      <c r="F278" s="17" t="str">
        <f xml:space="preserve"> IF(OR(ISBLANK(Dados!I283),Dados!L283=0),"",ABS(Dados!I283-Dados!L283))</f>
        <v/>
      </c>
      <c r="G278" s="4" t="str">
        <f>IF(OR(ISBLANK(Dados!I283),Dados!L283=0),"",F278/Dados!I283)</f>
        <v/>
      </c>
      <c r="H278" s="4" t="str">
        <f>IF(OR(ISBLANK(Dados!I283),Dados!L283=0),"",(Dados!I283+Dados!L283)/2)</f>
        <v/>
      </c>
      <c r="I278" s="4" t="str">
        <f>IF(OR(ISBLANK(Dados!I283),Dados!L283=0),"",_xlfn.VAR.P(Dados!I283, Dados!L283))</f>
        <v/>
      </c>
      <c r="J278" s="18" t="str">
        <f>IF(OR(ISBLANK(Dados!I283),Dados!L283=0),"",SQRT(I278))</f>
        <v/>
      </c>
      <c r="K278" s="17">
        <f xml:space="preserve"> IF(OR(ISBLANK(Dados!H283),Dados!M283=0),"", ABS(Dados!H283-Dados!M283))</f>
        <v>7.6000000000000227</v>
      </c>
      <c r="L278" s="4">
        <f xml:space="preserve"> IF(OR(ISBLANK(Dados!H283),Dados!M283=0), "",K278/Dados!H283)</f>
        <v>7.4980268350434316E-3</v>
      </c>
      <c r="M278" s="4">
        <f xml:space="preserve"> IF(OR(ISBLANK(Dados!H283),Dados!M283=0),"",(Dados!H283+Dados!M283)/2)</f>
        <v>1009.8</v>
      </c>
      <c r="N278" s="4">
        <f xml:space="preserve"> IF(OR(ISBLANK(Dados!H283),Dados!M283=0),"",_xlfn.VAR.P(Dados!H283, Dados!M283))</f>
        <v>14.440000000000087</v>
      </c>
      <c r="O278" s="18">
        <f xml:space="preserve"> IF(OR(ISBLANK(Dados!H283),Dados!M283=0),"",SQRT(N278))</f>
        <v>3.8000000000000114</v>
      </c>
      <c r="P278" s="17">
        <f xml:space="preserve"> IF(ISBLANK(Dados!E283), "", ABS(Dados!E283-Dados!O283))</f>
        <v>0</v>
      </c>
      <c r="Q278" s="4">
        <f xml:space="preserve"> IF(ISBLANK(Dados!E283), "", IF(Dados!E283=0, 0, P278/Dados!E283))</f>
        <v>0</v>
      </c>
      <c r="R278" s="4">
        <f>IF(ISBLANK(Dados!E283),"",(Dados!E283+Dados!O283)/2)</f>
        <v>0</v>
      </c>
      <c r="S278" s="4">
        <f xml:space="preserve"> IF(ISBLANK(Dados!E283),"",_xlfn.VAR.P(Dados!E283, Dados!O283))</f>
        <v>0</v>
      </c>
      <c r="T278" s="18">
        <f>IF(ISBLANK(Dados!E283),"",SQRT(S278))</f>
        <v>0</v>
      </c>
    </row>
    <row r="279" spans="1:20" x14ac:dyDescent="0.25">
      <c r="A279" s="17" t="str">
        <f xml:space="preserve"> IF(ISBLANK(Dados!G284), "", ABS(Dados!G284-Dados!K284))</f>
        <v/>
      </c>
      <c r="B279" s="4" t="str">
        <f xml:space="preserve"> IF(ISBLANK(Dados!G284), "",A279/Dados!G284)</f>
        <v/>
      </c>
      <c r="C279" s="4" t="str">
        <f>IF(ISBLANK(Dados!G284),"",(Dados!G284+Dados!K284)/2)</f>
        <v/>
      </c>
      <c r="D279" s="4" t="str">
        <f xml:space="preserve"> IF(ISBLANK(Dados!G284),"",_xlfn.VAR.P(Dados!G284, Dados!K284))</f>
        <v/>
      </c>
      <c r="E279" s="18" t="str">
        <f>IF(ISBLANK(Dados!G284),"",SQRT(D279))</f>
        <v/>
      </c>
      <c r="F279" s="17" t="str">
        <f xml:space="preserve"> IF(OR(ISBLANK(Dados!I284),Dados!L284=0),"",ABS(Dados!I284-Dados!L284))</f>
        <v/>
      </c>
      <c r="G279" s="4" t="str">
        <f>IF(OR(ISBLANK(Dados!I284),Dados!L284=0),"",F279/Dados!I284)</f>
        <v/>
      </c>
      <c r="H279" s="4" t="str">
        <f>IF(OR(ISBLANK(Dados!I284),Dados!L284=0),"",(Dados!I284+Dados!L284)/2)</f>
        <v/>
      </c>
      <c r="I279" s="4" t="str">
        <f>IF(OR(ISBLANK(Dados!I284),Dados!L284=0),"",_xlfn.VAR.P(Dados!I284, Dados!L284))</f>
        <v/>
      </c>
      <c r="J279" s="18" t="str">
        <f>IF(OR(ISBLANK(Dados!I284),Dados!L284=0),"",SQRT(I279))</f>
        <v/>
      </c>
      <c r="K279" s="17" t="str">
        <f xml:space="preserve"> IF(OR(ISBLANK(Dados!H284),Dados!M284=0),"", ABS(Dados!H284-Dados!M284))</f>
        <v/>
      </c>
      <c r="L279" s="4" t="str">
        <f xml:space="preserve"> IF(OR(ISBLANK(Dados!H284),Dados!M284=0), "",K279/Dados!H284)</f>
        <v/>
      </c>
      <c r="M279" s="4" t="str">
        <f xml:space="preserve"> IF(OR(ISBLANK(Dados!H284),Dados!M284=0),"",(Dados!H284+Dados!M284)/2)</f>
        <v/>
      </c>
      <c r="N279" s="4" t="str">
        <f xml:space="preserve"> IF(OR(ISBLANK(Dados!H284),Dados!M284=0),"",_xlfn.VAR.P(Dados!H284, Dados!M284))</f>
        <v/>
      </c>
      <c r="O279" s="18" t="str">
        <f xml:space="preserve"> IF(OR(ISBLANK(Dados!H284),Dados!M284=0),"",SQRT(N279))</f>
        <v/>
      </c>
      <c r="P279" s="17" t="str">
        <f xml:space="preserve"> IF(ISBLANK(Dados!E284), "", ABS(Dados!E284-Dados!O284))</f>
        <v/>
      </c>
      <c r="Q279" s="4" t="str">
        <f xml:space="preserve"> IF(ISBLANK(Dados!E284), "", IF(Dados!E284=0, 0, P279/Dados!E284))</f>
        <v/>
      </c>
      <c r="R279" s="4" t="str">
        <f>IF(ISBLANK(Dados!E284),"",(Dados!E284+Dados!O284)/2)</f>
        <v/>
      </c>
      <c r="S279" s="4" t="str">
        <f xml:space="preserve"> IF(ISBLANK(Dados!E284),"",_xlfn.VAR.P(Dados!E284, Dados!O284))</f>
        <v/>
      </c>
      <c r="T279" s="18" t="str">
        <f>IF(ISBLANK(Dados!E284),"",SQRT(S279))</f>
        <v/>
      </c>
    </row>
    <row r="280" spans="1:20" x14ac:dyDescent="0.25">
      <c r="A280" s="17" t="str">
        <f xml:space="preserve"> IF(ISBLANK(Dados!G285), "", ABS(Dados!G285-Dados!K285))</f>
        <v/>
      </c>
      <c r="B280" s="4" t="str">
        <f xml:space="preserve"> IF(ISBLANK(Dados!G285), "",A280/Dados!G285)</f>
        <v/>
      </c>
      <c r="C280" s="4" t="str">
        <f>IF(ISBLANK(Dados!G285),"",(Dados!G285+Dados!K285)/2)</f>
        <v/>
      </c>
      <c r="D280" s="4" t="str">
        <f xml:space="preserve"> IF(ISBLANK(Dados!G285),"",_xlfn.VAR.P(Dados!G285, Dados!K285))</f>
        <v/>
      </c>
      <c r="E280" s="18" t="str">
        <f>IF(ISBLANK(Dados!G285),"",SQRT(D280))</f>
        <v/>
      </c>
      <c r="F280" s="17" t="str">
        <f xml:space="preserve"> IF(OR(ISBLANK(Dados!I285),Dados!L285=0),"",ABS(Dados!I285-Dados!L285))</f>
        <v/>
      </c>
      <c r="G280" s="4" t="str">
        <f>IF(OR(ISBLANK(Dados!I285),Dados!L285=0),"",F280/Dados!I285)</f>
        <v/>
      </c>
      <c r="H280" s="4" t="str">
        <f>IF(OR(ISBLANK(Dados!I285),Dados!L285=0),"",(Dados!I285+Dados!L285)/2)</f>
        <v/>
      </c>
      <c r="I280" s="4" t="str">
        <f>IF(OR(ISBLANK(Dados!I285),Dados!L285=0),"",_xlfn.VAR.P(Dados!I285, Dados!L285))</f>
        <v/>
      </c>
      <c r="J280" s="18" t="str">
        <f>IF(OR(ISBLANK(Dados!I285),Dados!L285=0),"",SQRT(I280))</f>
        <v/>
      </c>
      <c r="K280" s="17" t="str">
        <f xml:space="preserve"> IF(OR(ISBLANK(Dados!H285),Dados!M285=0),"", ABS(Dados!H285-Dados!M285))</f>
        <v/>
      </c>
      <c r="L280" s="4" t="str">
        <f xml:space="preserve"> IF(OR(ISBLANK(Dados!H285),Dados!M285=0), "",K280/Dados!H285)</f>
        <v/>
      </c>
      <c r="M280" s="4" t="str">
        <f xml:space="preserve"> IF(OR(ISBLANK(Dados!H285),Dados!M285=0),"",(Dados!H285+Dados!M285)/2)</f>
        <v/>
      </c>
      <c r="N280" s="4" t="str">
        <f xml:space="preserve"> IF(OR(ISBLANK(Dados!H285),Dados!M285=0),"",_xlfn.VAR.P(Dados!H285, Dados!M285))</f>
        <v/>
      </c>
      <c r="O280" s="18" t="str">
        <f xml:space="preserve"> IF(OR(ISBLANK(Dados!H285),Dados!M285=0),"",SQRT(N280))</f>
        <v/>
      </c>
      <c r="P280" s="17" t="str">
        <f xml:space="preserve"> IF(ISBLANK(Dados!E285), "", ABS(Dados!E285-Dados!O285))</f>
        <v/>
      </c>
      <c r="Q280" s="4" t="str">
        <f xml:space="preserve"> IF(ISBLANK(Dados!E285), "", IF(Dados!E285=0, 0, P280/Dados!E285))</f>
        <v/>
      </c>
      <c r="R280" s="4" t="str">
        <f>IF(ISBLANK(Dados!E285),"",(Dados!E285+Dados!O285)/2)</f>
        <v/>
      </c>
      <c r="S280" s="4" t="str">
        <f xml:space="preserve"> IF(ISBLANK(Dados!E285),"",_xlfn.VAR.P(Dados!E285, Dados!O285))</f>
        <v/>
      </c>
      <c r="T280" s="18" t="str">
        <f>IF(ISBLANK(Dados!E285),"",SQRT(S280))</f>
        <v/>
      </c>
    </row>
    <row r="281" spans="1:20" x14ac:dyDescent="0.25">
      <c r="A281" s="17" t="str">
        <f xml:space="preserve"> IF(ISBLANK(Dados!G286), "", ABS(Dados!G286-Dados!K286))</f>
        <v/>
      </c>
      <c r="B281" s="4" t="str">
        <f xml:space="preserve"> IF(ISBLANK(Dados!G286), "",A281/Dados!G286)</f>
        <v/>
      </c>
      <c r="C281" s="4" t="str">
        <f>IF(ISBLANK(Dados!G286),"",(Dados!G286+Dados!K286)/2)</f>
        <v/>
      </c>
      <c r="D281" s="4" t="str">
        <f xml:space="preserve"> IF(ISBLANK(Dados!G286),"",_xlfn.VAR.P(Dados!G286, Dados!K286))</f>
        <v/>
      </c>
      <c r="E281" s="18" t="str">
        <f>IF(ISBLANK(Dados!G286),"",SQRT(D281))</f>
        <v/>
      </c>
      <c r="F281" s="17" t="str">
        <f xml:space="preserve"> IF(OR(ISBLANK(Dados!I286),Dados!L286=0),"",ABS(Dados!I286-Dados!L286))</f>
        <v/>
      </c>
      <c r="G281" s="4" t="str">
        <f>IF(OR(ISBLANK(Dados!I286),Dados!L286=0),"",F281/Dados!I286)</f>
        <v/>
      </c>
      <c r="H281" s="4" t="str">
        <f>IF(OR(ISBLANK(Dados!I286),Dados!L286=0),"",(Dados!I286+Dados!L286)/2)</f>
        <v/>
      </c>
      <c r="I281" s="4" t="str">
        <f>IF(OR(ISBLANK(Dados!I286),Dados!L286=0),"",_xlfn.VAR.P(Dados!I286, Dados!L286))</f>
        <v/>
      </c>
      <c r="J281" s="18" t="str">
        <f>IF(OR(ISBLANK(Dados!I286),Dados!L286=0),"",SQRT(I281))</f>
        <v/>
      </c>
      <c r="K281" s="17" t="str">
        <f xml:space="preserve"> IF(OR(ISBLANK(Dados!H286),Dados!M286=0),"", ABS(Dados!H286-Dados!M286))</f>
        <v/>
      </c>
      <c r="L281" s="4" t="str">
        <f xml:space="preserve"> IF(OR(ISBLANK(Dados!H286),Dados!M286=0), "",K281/Dados!H286)</f>
        <v/>
      </c>
      <c r="M281" s="4" t="str">
        <f xml:space="preserve"> IF(OR(ISBLANK(Dados!H286),Dados!M286=0),"",(Dados!H286+Dados!M286)/2)</f>
        <v/>
      </c>
      <c r="N281" s="4" t="str">
        <f xml:space="preserve"> IF(OR(ISBLANK(Dados!H286),Dados!M286=0),"",_xlfn.VAR.P(Dados!H286, Dados!M286))</f>
        <v/>
      </c>
      <c r="O281" s="18" t="str">
        <f xml:space="preserve"> IF(OR(ISBLANK(Dados!H286),Dados!M286=0),"",SQRT(N281))</f>
        <v/>
      </c>
      <c r="P281" s="17" t="str">
        <f xml:space="preserve"> IF(ISBLANK(Dados!E286), "", ABS(Dados!E286-Dados!O286))</f>
        <v/>
      </c>
      <c r="Q281" s="4" t="str">
        <f xml:space="preserve"> IF(ISBLANK(Dados!E286), "", IF(Dados!E286=0, 0, P281/Dados!E286))</f>
        <v/>
      </c>
      <c r="R281" s="4" t="str">
        <f>IF(ISBLANK(Dados!E286),"",(Dados!E286+Dados!O286)/2)</f>
        <v/>
      </c>
      <c r="S281" s="4" t="str">
        <f xml:space="preserve"> IF(ISBLANK(Dados!E286),"",_xlfn.VAR.P(Dados!E286, Dados!O286))</f>
        <v/>
      </c>
      <c r="T281" s="18" t="str">
        <f>IF(ISBLANK(Dados!E286),"",SQRT(S281))</f>
        <v/>
      </c>
    </row>
    <row r="282" spans="1:20" x14ac:dyDescent="0.25">
      <c r="A282" s="17" t="str">
        <f xml:space="preserve"> IF(ISBLANK(Dados!G287), "", ABS(Dados!G287-Dados!K287))</f>
        <v/>
      </c>
      <c r="B282" s="4" t="str">
        <f xml:space="preserve"> IF(ISBLANK(Dados!G287), "",A282/Dados!G287)</f>
        <v/>
      </c>
      <c r="C282" s="4" t="str">
        <f>IF(ISBLANK(Dados!G287),"",(Dados!G287+Dados!K287)/2)</f>
        <v/>
      </c>
      <c r="D282" s="4" t="str">
        <f xml:space="preserve"> IF(ISBLANK(Dados!G287),"",_xlfn.VAR.P(Dados!G287, Dados!K287))</f>
        <v/>
      </c>
      <c r="E282" s="18" t="str">
        <f>IF(ISBLANK(Dados!G287),"",SQRT(D282))</f>
        <v/>
      </c>
      <c r="F282" s="17" t="str">
        <f xml:space="preserve"> IF(OR(ISBLANK(Dados!I287),Dados!L287=0),"",ABS(Dados!I287-Dados!L287))</f>
        <v/>
      </c>
      <c r="G282" s="4" t="str">
        <f>IF(OR(ISBLANK(Dados!I287),Dados!L287=0),"",F282/Dados!I287)</f>
        <v/>
      </c>
      <c r="H282" s="4" t="str">
        <f>IF(OR(ISBLANK(Dados!I287),Dados!L287=0),"",(Dados!I287+Dados!L287)/2)</f>
        <v/>
      </c>
      <c r="I282" s="4" t="str">
        <f>IF(OR(ISBLANK(Dados!I287),Dados!L287=0),"",_xlfn.VAR.P(Dados!I287, Dados!L287))</f>
        <v/>
      </c>
      <c r="J282" s="18" t="str">
        <f>IF(OR(ISBLANK(Dados!I287),Dados!L287=0),"",SQRT(I282))</f>
        <v/>
      </c>
      <c r="K282" s="17" t="str">
        <f xml:space="preserve"> IF(OR(ISBLANK(Dados!H287),Dados!M287=0),"", ABS(Dados!H287-Dados!M287))</f>
        <v/>
      </c>
      <c r="L282" s="4" t="str">
        <f xml:space="preserve"> IF(OR(ISBLANK(Dados!H287),Dados!M287=0), "",K282/Dados!H287)</f>
        <v/>
      </c>
      <c r="M282" s="4" t="str">
        <f xml:space="preserve"> IF(OR(ISBLANK(Dados!H287),Dados!M287=0),"",(Dados!H287+Dados!M287)/2)</f>
        <v/>
      </c>
      <c r="N282" s="4" t="str">
        <f xml:space="preserve"> IF(OR(ISBLANK(Dados!H287),Dados!M287=0),"",_xlfn.VAR.P(Dados!H287, Dados!M287))</f>
        <v/>
      </c>
      <c r="O282" s="18" t="str">
        <f xml:space="preserve"> IF(OR(ISBLANK(Dados!H287),Dados!M287=0),"",SQRT(N282))</f>
        <v/>
      </c>
      <c r="P282" s="17" t="str">
        <f xml:space="preserve"> IF(ISBLANK(Dados!E287), "", ABS(Dados!E287-Dados!O287))</f>
        <v/>
      </c>
      <c r="Q282" s="4" t="str">
        <f xml:space="preserve"> IF(ISBLANK(Dados!E287), "", IF(Dados!E287=0, 0, P282/Dados!E287))</f>
        <v/>
      </c>
      <c r="R282" s="4" t="str">
        <f>IF(ISBLANK(Dados!E287),"",(Dados!E287+Dados!O287)/2)</f>
        <v/>
      </c>
      <c r="S282" s="4" t="str">
        <f xml:space="preserve"> IF(ISBLANK(Dados!E287),"",_xlfn.VAR.P(Dados!E287, Dados!O287))</f>
        <v/>
      </c>
      <c r="T282" s="18" t="str">
        <f>IF(ISBLANK(Dados!E287),"",SQRT(S282))</f>
        <v/>
      </c>
    </row>
    <row r="283" spans="1:20" x14ac:dyDescent="0.25">
      <c r="A283" s="17" t="str">
        <f xml:space="preserve"> IF(ISBLANK(Dados!G288), "", ABS(Dados!G288-Dados!K288))</f>
        <v/>
      </c>
      <c r="B283" s="4" t="str">
        <f xml:space="preserve"> IF(ISBLANK(Dados!G288), "",A283/Dados!G288)</f>
        <v/>
      </c>
      <c r="C283" s="4" t="str">
        <f>IF(ISBLANK(Dados!G288),"",(Dados!G288+Dados!K288)/2)</f>
        <v/>
      </c>
      <c r="D283" s="4" t="str">
        <f xml:space="preserve"> IF(ISBLANK(Dados!G288),"",_xlfn.VAR.P(Dados!G288, Dados!K288))</f>
        <v/>
      </c>
      <c r="E283" s="18" t="str">
        <f>IF(ISBLANK(Dados!G288),"",SQRT(D283))</f>
        <v/>
      </c>
      <c r="F283" s="17" t="str">
        <f xml:space="preserve"> IF(OR(ISBLANK(Dados!I288),Dados!L288=0),"",ABS(Dados!I288-Dados!L288))</f>
        <v/>
      </c>
      <c r="G283" s="4" t="str">
        <f>IF(OR(ISBLANK(Dados!I288),Dados!L288=0),"",F283/Dados!I288)</f>
        <v/>
      </c>
      <c r="H283" s="4" t="str">
        <f>IF(OR(ISBLANK(Dados!I288),Dados!L288=0),"",(Dados!I288+Dados!L288)/2)</f>
        <v/>
      </c>
      <c r="I283" s="4" t="str">
        <f>IF(OR(ISBLANK(Dados!I288),Dados!L288=0),"",_xlfn.VAR.P(Dados!I288, Dados!L288))</f>
        <v/>
      </c>
      <c r="J283" s="18" t="str">
        <f>IF(OR(ISBLANK(Dados!I288),Dados!L288=0),"",SQRT(I283))</f>
        <v/>
      </c>
      <c r="K283" s="17" t="str">
        <f xml:space="preserve"> IF(OR(ISBLANK(Dados!H288),Dados!M288=0),"", ABS(Dados!H288-Dados!M288))</f>
        <v/>
      </c>
      <c r="L283" s="4" t="str">
        <f xml:space="preserve"> IF(OR(ISBLANK(Dados!H288),Dados!M288=0), "",K283/Dados!H288)</f>
        <v/>
      </c>
      <c r="M283" s="4" t="str">
        <f xml:space="preserve"> IF(OR(ISBLANK(Dados!H288),Dados!M288=0),"",(Dados!H288+Dados!M288)/2)</f>
        <v/>
      </c>
      <c r="N283" s="4" t="str">
        <f xml:space="preserve"> IF(OR(ISBLANK(Dados!H288),Dados!M288=0),"",_xlfn.VAR.P(Dados!H288, Dados!M288))</f>
        <v/>
      </c>
      <c r="O283" s="18" t="str">
        <f xml:space="preserve"> IF(OR(ISBLANK(Dados!H288),Dados!M288=0),"",SQRT(N283))</f>
        <v/>
      </c>
      <c r="P283" s="17" t="str">
        <f xml:space="preserve"> IF(ISBLANK(Dados!E288), "", ABS(Dados!E288-Dados!O288))</f>
        <v/>
      </c>
      <c r="Q283" s="4" t="str">
        <f xml:space="preserve"> IF(ISBLANK(Dados!E288), "", IF(Dados!E288=0, 0, P283/Dados!E288))</f>
        <v/>
      </c>
      <c r="R283" s="4" t="str">
        <f>IF(ISBLANK(Dados!E288),"",(Dados!E288+Dados!O288)/2)</f>
        <v/>
      </c>
      <c r="S283" s="4" t="str">
        <f xml:space="preserve"> IF(ISBLANK(Dados!E288),"",_xlfn.VAR.P(Dados!E288, Dados!O288))</f>
        <v/>
      </c>
      <c r="T283" s="18" t="str">
        <f>IF(ISBLANK(Dados!E288),"",SQRT(S283))</f>
        <v/>
      </c>
    </row>
    <row r="284" spans="1:20" x14ac:dyDescent="0.25">
      <c r="A284" s="17" t="str">
        <f xml:space="preserve"> IF(ISBLANK(Dados!G289), "", ABS(Dados!G289-Dados!K289))</f>
        <v/>
      </c>
      <c r="B284" s="4" t="str">
        <f xml:space="preserve"> IF(ISBLANK(Dados!G289), "",A284/Dados!G289)</f>
        <v/>
      </c>
      <c r="C284" s="4" t="str">
        <f>IF(ISBLANK(Dados!G289),"",(Dados!G289+Dados!K289)/2)</f>
        <v/>
      </c>
      <c r="D284" s="4" t="str">
        <f xml:space="preserve"> IF(ISBLANK(Dados!G289),"",_xlfn.VAR.P(Dados!G289, Dados!K289))</f>
        <v/>
      </c>
      <c r="E284" s="18" t="str">
        <f>IF(ISBLANK(Dados!G289),"",SQRT(D284))</f>
        <v/>
      </c>
      <c r="F284" s="17" t="str">
        <f xml:space="preserve"> IF(OR(ISBLANK(Dados!I289),Dados!L289=0),"",ABS(Dados!I289-Dados!L289))</f>
        <v/>
      </c>
      <c r="G284" s="4" t="str">
        <f>IF(OR(ISBLANK(Dados!I289),Dados!L289=0),"",F284/Dados!I289)</f>
        <v/>
      </c>
      <c r="H284" s="4" t="str">
        <f>IF(OR(ISBLANK(Dados!I289),Dados!L289=0),"",(Dados!I289+Dados!L289)/2)</f>
        <v/>
      </c>
      <c r="I284" s="4" t="str">
        <f>IF(OR(ISBLANK(Dados!I289),Dados!L289=0),"",_xlfn.VAR.P(Dados!I289, Dados!L289))</f>
        <v/>
      </c>
      <c r="J284" s="18" t="str">
        <f>IF(OR(ISBLANK(Dados!I289),Dados!L289=0),"",SQRT(I284))</f>
        <v/>
      </c>
      <c r="K284" s="17" t="str">
        <f xml:space="preserve"> IF(OR(ISBLANK(Dados!H289),Dados!M289=0),"", ABS(Dados!H289-Dados!M289))</f>
        <v/>
      </c>
      <c r="L284" s="4" t="str">
        <f xml:space="preserve"> IF(OR(ISBLANK(Dados!H289),Dados!M289=0), "",K284/Dados!H289)</f>
        <v/>
      </c>
      <c r="M284" s="4" t="str">
        <f xml:space="preserve"> IF(OR(ISBLANK(Dados!H289),Dados!M289=0),"",(Dados!H289+Dados!M289)/2)</f>
        <v/>
      </c>
      <c r="N284" s="4" t="str">
        <f xml:space="preserve"> IF(OR(ISBLANK(Dados!H289),Dados!M289=0),"",_xlfn.VAR.P(Dados!H289, Dados!M289))</f>
        <v/>
      </c>
      <c r="O284" s="18" t="str">
        <f xml:space="preserve"> IF(OR(ISBLANK(Dados!H289),Dados!M289=0),"",SQRT(N284))</f>
        <v/>
      </c>
      <c r="P284" s="17" t="str">
        <f xml:space="preserve"> IF(ISBLANK(Dados!E289), "", ABS(Dados!E289-Dados!O289))</f>
        <v/>
      </c>
      <c r="Q284" s="4" t="str">
        <f xml:space="preserve"> IF(ISBLANK(Dados!E289), "", IF(Dados!E289=0, 0, P284/Dados!E289))</f>
        <v/>
      </c>
      <c r="R284" s="4" t="str">
        <f>IF(ISBLANK(Dados!E289),"",(Dados!E289+Dados!O289)/2)</f>
        <v/>
      </c>
      <c r="S284" s="4" t="str">
        <f xml:space="preserve"> IF(ISBLANK(Dados!E289),"",_xlfn.VAR.P(Dados!E289, Dados!O289))</f>
        <v/>
      </c>
      <c r="T284" s="18" t="str">
        <f>IF(ISBLANK(Dados!E289),"",SQRT(S284))</f>
        <v/>
      </c>
    </row>
    <row r="285" spans="1:20" x14ac:dyDescent="0.25">
      <c r="A285" s="17">
        <f xml:space="preserve"> IF(ISBLANK(Dados!G290), "", ABS(Dados!G290-Dados!K290))</f>
        <v>0.60000000000000142</v>
      </c>
      <c r="B285" s="4">
        <f xml:space="preserve"> IF(ISBLANK(Dados!G290), "",A285/Dados!G290)</f>
        <v>2.5423728813559379E-2</v>
      </c>
      <c r="C285" s="4">
        <f>IF(ISBLANK(Dados!G290),"",(Dados!G290+Dados!K290)/2)</f>
        <v>23.3</v>
      </c>
      <c r="D285" s="4">
        <f xml:space="preserve"> IF(ISBLANK(Dados!G290),"",_xlfn.VAR.P(Dados!G290, Dados!K290))</f>
        <v>9.0000000000000427E-2</v>
      </c>
      <c r="E285" s="18">
        <f>IF(ISBLANK(Dados!G290),"",SQRT(D285))</f>
        <v>0.30000000000000071</v>
      </c>
      <c r="F285" s="17" t="str">
        <f xml:space="preserve"> IF(OR(ISBLANK(Dados!I290),Dados!L290=0),"",ABS(Dados!I290-Dados!L290))</f>
        <v/>
      </c>
      <c r="G285" s="4" t="str">
        <f>IF(OR(ISBLANK(Dados!I290),Dados!L290=0),"",F285/Dados!I290)</f>
        <v/>
      </c>
      <c r="H285" s="4" t="str">
        <f>IF(OR(ISBLANK(Dados!I290),Dados!L290=0),"",(Dados!I290+Dados!L290)/2)</f>
        <v/>
      </c>
      <c r="I285" s="4" t="str">
        <f>IF(OR(ISBLANK(Dados!I290),Dados!L290=0),"",_xlfn.VAR.P(Dados!I290, Dados!L290))</f>
        <v/>
      </c>
      <c r="J285" s="18" t="str">
        <f>IF(OR(ISBLANK(Dados!I290),Dados!L290=0),"",SQRT(I285))</f>
        <v/>
      </c>
      <c r="K285" s="17">
        <f xml:space="preserve"> IF(OR(ISBLANK(Dados!H290),Dados!M290=0),"", ABS(Dados!H290-Dados!M290))</f>
        <v>6.3999999999999773</v>
      </c>
      <c r="L285" s="4">
        <f xml:space="preserve"> IF(OR(ISBLANK(Dados!H290),Dados!M290=0), "",K285/Dados!H290)</f>
        <v>6.3153739885533624E-3</v>
      </c>
      <c r="M285" s="4">
        <f xml:space="preserve"> IF(OR(ISBLANK(Dados!H290),Dados!M290=0),"",(Dados!H290+Dados!M290)/2)</f>
        <v>1010.2</v>
      </c>
      <c r="N285" s="4">
        <f xml:space="preserve"> IF(OR(ISBLANK(Dados!H290),Dados!M290=0),"",_xlfn.VAR.P(Dados!H290, Dados!M290))</f>
        <v>10.239999999999927</v>
      </c>
      <c r="O285" s="18">
        <f xml:space="preserve"> IF(OR(ISBLANK(Dados!H290),Dados!M290=0),"",SQRT(N285))</f>
        <v>3.1999999999999886</v>
      </c>
      <c r="P285" s="17">
        <f xml:space="preserve"> IF(ISBLANK(Dados!E290), "", ABS(Dados!E290-Dados!O290))</f>
        <v>0</v>
      </c>
      <c r="Q285" s="4">
        <f xml:space="preserve"> IF(ISBLANK(Dados!E290), "", IF(Dados!E290=0, 0, P285/Dados!E290))</f>
        <v>0</v>
      </c>
      <c r="R285" s="4">
        <f>IF(ISBLANK(Dados!E290),"",(Dados!E290+Dados!O290)/2)</f>
        <v>0</v>
      </c>
      <c r="S285" s="4">
        <f xml:space="preserve"> IF(ISBLANK(Dados!E290),"",_xlfn.VAR.P(Dados!E290, Dados!O290))</f>
        <v>0</v>
      </c>
      <c r="T285" s="18">
        <f>IF(ISBLANK(Dados!E290),"",SQRT(S285))</f>
        <v>0</v>
      </c>
    </row>
    <row r="286" spans="1:20" x14ac:dyDescent="0.25">
      <c r="A286" s="17" t="str">
        <f xml:space="preserve"> IF(ISBLANK(Dados!G291), "", ABS(Dados!G291-Dados!K291))</f>
        <v/>
      </c>
      <c r="B286" s="4" t="str">
        <f xml:space="preserve"> IF(ISBLANK(Dados!G291), "",A286/Dados!G291)</f>
        <v/>
      </c>
      <c r="C286" s="4" t="str">
        <f>IF(ISBLANK(Dados!G291),"",(Dados!G291+Dados!K291)/2)</f>
        <v/>
      </c>
      <c r="D286" s="4" t="str">
        <f xml:space="preserve"> IF(ISBLANK(Dados!G291),"",_xlfn.VAR.P(Dados!G291, Dados!K291))</f>
        <v/>
      </c>
      <c r="E286" s="18" t="str">
        <f>IF(ISBLANK(Dados!G291),"",SQRT(D286))</f>
        <v/>
      </c>
      <c r="F286" s="17" t="str">
        <f xml:space="preserve"> IF(OR(ISBLANK(Dados!I291),Dados!L291=0),"",ABS(Dados!I291-Dados!L291))</f>
        <v/>
      </c>
      <c r="G286" s="4" t="str">
        <f>IF(OR(ISBLANK(Dados!I291),Dados!L291=0),"",F286/Dados!I291)</f>
        <v/>
      </c>
      <c r="H286" s="4" t="str">
        <f>IF(OR(ISBLANK(Dados!I291),Dados!L291=0),"",(Dados!I291+Dados!L291)/2)</f>
        <v/>
      </c>
      <c r="I286" s="4" t="str">
        <f>IF(OR(ISBLANK(Dados!I291),Dados!L291=0),"",_xlfn.VAR.P(Dados!I291, Dados!L291))</f>
        <v/>
      </c>
      <c r="J286" s="18" t="str">
        <f>IF(OR(ISBLANK(Dados!I291),Dados!L291=0),"",SQRT(I286))</f>
        <v/>
      </c>
      <c r="K286" s="17" t="str">
        <f xml:space="preserve"> IF(OR(ISBLANK(Dados!H291),Dados!M291=0),"", ABS(Dados!H291-Dados!M291))</f>
        <v/>
      </c>
      <c r="L286" s="4" t="str">
        <f xml:space="preserve"> IF(OR(ISBLANK(Dados!H291),Dados!M291=0), "",K286/Dados!H291)</f>
        <v/>
      </c>
      <c r="M286" s="4" t="str">
        <f xml:space="preserve"> IF(OR(ISBLANK(Dados!H291),Dados!M291=0),"",(Dados!H291+Dados!M291)/2)</f>
        <v/>
      </c>
      <c r="N286" s="4" t="str">
        <f xml:space="preserve"> IF(OR(ISBLANK(Dados!H291),Dados!M291=0),"",_xlfn.VAR.P(Dados!H291, Dados!M291))</f>
        <v/>
      </c>
      <c r="O286" s="18" t="str">
        <f xml:space="preserve"> IF(OR(ISBLANK(Dados!H291),Dados!M291=0),"",SQRT(N286))</f>
        <v/>
      </c>
      <c r="P286" s="17" t="str">
        <f xml:space="preserve"> IF(ISBLANK(Dados!E291), "", ABS(Dados!E291-Dados!O291))</f>
        <v/>
      </c>
      <c r="Q286" s="4" t="str">
        <f xml:space="preserve"> IF(ISBLANK(Dados!E291), "", IF(Dados!E291=0, 0, P286/Dados!E291))</f>
        <v/>
      </c>
      <c r="R286" s="4" t="str">
        <f>IF(ISBLANK(Dados!E291),"",(Dados!E291+Dados!O291)/2)</f>
        <v/>
      </c>
      <c r="S286" s="4" t="str">
        <f xml:space="preserve"> IF(ISBLANK(Dados!E291),"",_xlfn.VAR.P(Dados!E291, Dados!O291))</f>
        <v/>
      </c>
      <c r="T286" s="18" t="str">
        <f>IF(ISBLANK(Dados!E291),"",SQRT(S286))</f>
        <v/>
      </c>
    </row>
    <row r="287" spans="1:20" x14ac:dyDescent="0.25">
      <c r="A287" s="17" t="str">
        <f xml:space="preserve"> IF(ISBLANK(Dados!G292), "", ABS(Dados!G292-Dados!K292))</f>
        <v/>
      </c>
      <c r="B287" s="4" t="str">
        <f xml:space="preserve"> IF(ISBLANK(Dados!G292), "",A287/Dados!G292)</f>
        <v/>
      </c>
      <c r="C287" s="4" t="str">
        <f>IF(ISBLANK(Dados!G292),"",(Dados!G292+Dados!K292)/2)</f>
        <v/>
      </c>
      <c r="D287" s="4" t="str">
        <f xml:space="preserve"> IF(ISBLANK(Dados!G292),"",_xlfn.VAR.P(Dados!G292, Dados!K292))</f>
        <v/>
      </c>
      <c r="E287" s="18" t="str">
        <f>IF(ISBLANK(Dados!G292),"",SQRT(D287))</f>
        <v/>
      </c>
      <c r="F287" s="17" t="str">
        <f xml:space="preserve"> IF(OR(ISBLANK(Dados!I292),Dados!L292=0),"",ABS(Dados!I292-Dados!L292))</f>
        <v/>
      </c>
      <c r="G287" s="4" t="str">
        <f>IF(OR(ISBLANK(Dados!I292),Dados!L292=0),"",F287/Dados!I292)</f>
        <v/>
      </c>
      <c r="H287" s="4" t="str">
        <f>IF(OR(ISBLANK(Dados!I292),Dados!L292=0),"",(Dados!I292+Dados!L292)/2)</f>
        <v/>
      </c>
      <c r="I287" s="4" t="str">
        <f>IF(OR(ISBLANK(Dados!I292),Dados!L292=0),"",_xlfn.VAR.P(Dados!I292, Dados!L292))</f>
        <v/>
      </c>
      <c r="J287" s="18" t="str">
        <f>IF(OR(ISBLANK(Dados!I292),Dados!L292=0),"",SQRT(I287))</f>
        <v/>
      </c>
      <c r="K287" s="17" t="str">
        <f xml:space="preserve"> IF(OR(ISBLANK(Dados!H292),Dados!M292=0),"", ABS(Dados!H292-Dados!M292))</f>
        <v/>
      </c>
      <c r="L287" s="4" t="str">
        <f xml:space="preserve"> IF(OR(ISBLANK(Dados!H292),Dados!M292=0), "",K287/Dados!H292)</f>
        <v/>
      </c>
      <c r="M287" s="4" t="str">
        <f xml:space="preserve"> IF(OR(ISBLANK(Dados!H292),Dados!M292=0),"",(Dados!H292+Dados!M292)/2)</f>
        <v/>
      </c>
      <c r="N287" s="4" t="str">
        <f xml:space="preserve"> IF(OR(ISBLANK(Dados!H292),Dados!M292=0),"",_xlfn.VAR.P(Dados!H292, Dados!M292))</f>
        <v/>
      </c>
      <c r="O287" s="18" t="str">
        <f xml:space="preserve"> IF(OR(ISBLANK(Dados!H292),Dados!M292=0),"",SQRT(N287))</f>
        <v/>
      </c>
      <c r="P287" s="17" t="str">
        <f xml:space="preserve"> IF(ISBLANK(Dados!E292), "", ABS(Dados!E292-Dados!O292))</f>
        <v/>
      </c>
      <c r="Q287" s="4" t="str">
        <f xml:space="preserve"> IF(ISBLANK(Dados!E292), "", IF(Dados!E292=0, 0, P287/Dados!E292))</f>
        <v/>
      </c>
      <c r="R287" s="4" t="str">
        <f>IF(ISBLANK(Dados!E292),"",(Dados!E292+Dados!O292)/2)</f>
        <v/>
      </c>
      <c r="S287" s="4" t="str">
        <f xml:space="preserve"> IF(ISBLANK(Dados!E292),"",_xlfn.VAR.P(Dados!E292, Dados!O292))</f>
        <v/>
      </c>
      <c r="T287" s="18" t="str">
        <f>IF(ISBLANK(Dados!E292),"",SQRT(S287))</f>
        <v/>
      </c>
    </row>
    <row r="288" spans="1:20" x14ac:dyDescent="0.25">
      <c r="A288" s="17" t="str">
        <f xml:space="preserve"> IF(ISBLANK(Dados!G293), "", ABS(Dados!G293-Dados!K293))</f>
        <v/>
      </c>
      <c r="B288" s="4" t="str">
        <f xml:space="preserve"> IF(ISBLANK(Dados!G293), "",A288/Dados!G293)</f>
        <v/>
      </c>
      <c r="C288" s="4" t="str">
        <f>IF(ISBLANK(Dados!G293),"",(Dados!G293+Dados!K293)/2)</f>
        <v/>
      </c>
      <c r="D288" s="4" t="str">
        <f xml:space="preserve"> IF(ISBLANK(Dados!G293),"",_xlfn.VAR.P(Dados!G293, Dados!K293))</f>
        <v/>
      </c>
      <c r="E288" s="18" t="str">
        <f>IF(ISBLANK(Dados!G293),"",SQRT(D288))</f>
        <v/>
      </c>
      <c r="F288" s="17" t="str">
        <f xml:space="preserve"> IF(OR(ISBLANK(Dados!I293),Dados!L293=0),"",ABS(Dados!I293-Dados!L293))</f>
        <v/>
      </c>
      <c r="G288" s="4" t="str">
        <f>IF(OR(ISBLANK(Dados!I293),Dados!L293=0),"",F288/Dados!I293)</f>
        <v/>
      </c>
      <c r="H288" s="4" t="str">
        <f>IF(OR(ISBLANK(Dados!I293),Dados!L293=0),"",(Dados!I293+Dados!L293)/2)</f>
        <v/>
      </c>
      <c r="I288" s="4" t="str">
        <f>IF(OR(ISBLANK(Dados!I293),Dados!L293=0),"",_xlfn.VAR.P(Dados!I293, Dados!L293))</f>
        <v/>
      </c>
      <c r="J288" s="18" t="str">
        <f>IF(OR(ISBLANK(Dados!I293),Dados!L293=0),"",SQRT(I288))</f>
        <v/>
      </c>
      <c r="K288" s="17" t="str">
        <f xml:space="preserve"> IF(OR(ISBLANK(Dados!H293),Dados!M293=0),"", ABS(Dados!H293-Dados!M293))</f>
        <v/>
      </c>
      <c r="L288" s="4" t="str">
        <f xml:space="preserve"> IF(OR(ISBLANK(Dados!H293),Dados!M293=0), "",K288/Dados!H293)</f>
        <v/>
      </c>
      <c r="M288" s="4" t="str">
        <f xml:space="preserve"> IF(OR(ISBLANK(Dados!H293),Dados!M293=0),"",(Dados!H293+Dados!M293)/2)</f>
        <v/>
      </c>
      <c r="N288" s="4" t="str">
        <f xml:space="preserve"> IF(OR(ISBLANK(Dados!H293),Dados!M293=0),"",_xlfn.VAR.P(Dados!H293, Dados!M293))</f>
        <v/>
      </c>
      <c r="O288" s="18" t="str">
        <f xml:space="preserve"> IF(OR(ISBLANK(Dados!H293),Dados!M293=0),"",SQRT(N288))</f>
        <v/>
      </c>
      <c r="P288" s="17" t="str">
        <f xml:space="preserve"> IF(ISBLANK(Dados!E293), "", ABS(Dados!E293-Dados!O293))</f>
        <v/>
      </c>
      <c r="Q288" s="4" t="str">
        <f xml:space="preserve"> IF(ISBLANK(Dados!E293), "", IF(Dados!E293=0, 0, P288/Dados!E293))</f>
        <v/>
      </c>
      <c r="R288" s="4" t="str">
        <f>IF(ISBLANK(Dados!E293),"",(Dados!E293+Dados!O293)/2)</f>
        <v/>
      </c>
      <c r="S288" s="4" t="str">
        <f xml:space="preserve"> IF(ISBLANK(Dados!E293),"",_xlfn.VAR.P(Dados!E293, Dados!O293))</f>
        <v/>
      </c>
      <c r="T288" s="18" t="str">
        <f>IF(ISBLANK(Dados!E293),"",SQRT(S288))</f>
        <v/>
      </c>
    </row>
    <row r="289" spans="1:20" x14ac:dyDescent="0.25">
      <c r="A289" s="17" t="str">
        <f xml:space="preserve"> IF(ISBLANK(Dados!G294), "", ABS(Dados!G294-Dados!K294))</f>
        <v/>
      </c>
      <c r="B289" s="4" t="str">
        <f xml:space="preserve"> IF(ISBLANK(Dados!G294), "",A289/Dados!G294)</f>
        <v/>
      </c>
      <c r="C289" s="4" t="str">
        <f>IF(ISBLANK(Dados!G294),"",(Dados!G294+Dados!K294)/2)</f>
        <v/>
      </c>
      <c r="D289" s="4" t="str">
        <f xml:space="preserve"> IF(ISBLANK(Dados!G294),"",_xlfn.VAR.P(Dados!G294, Dados!K294))</f>
        <v/>
      </c>
      <c r="E289" s="18" t="str">
        <f>IF(ISBLANK(Dados!G294),"",SQRT(D289))</f>
        <v/>
      </c>
      <c r="F289" s="17" t="str">
        <f xml:space="preserve"> IF(OR(ISBLANK(Dados!I294),Dados!L294=0),"",ABS(Dados!I294-Dados!L294))</f>
        <v/>
      </c>
      <c r="G289" s="4" t="str">
        <f>IF(OR(ISBLANK(Dados!I294),Dados!L294=0),"",F289/Dados!I294)</f>
        <v/>
      </c>
      <c r="H289" s="4" t="str">
        <f>IF(OR(ISBLANK(Dados!I294),Dados!L294=0),"",(Dados!I294+Dados!L294)/2)</f>
        <v/>
      </c>
      <c r="I289" s="4" t="str">
        <f>IF(OR(ISBLANK(Dados!I294),Dados!L294=0),"",_xlfn.VAR.P(Dados!I294, Dados!L294))</f>
        <v/>
      </c>
      <c r="J289" s="18" t="str">
        <f>IF(OR(ISBLANK(Dados!I294),Dados!L294=0),"",SQRT(I289))</f>
        <v/>
      </c>
      <c r="K289" s="17" t="str">
        <f xml:space="preserve"> IF(OR(ISBLANK(Dados!H294),Dados!M294=0),"", ABS(Dados!H294-Dados!M294))</f>
        <v/>
      </c>
      <c r="L289" s="4" t="str">
        <f xml:space="preserve"> IF(OR(ISBLANK(Dados!H294),Dados!M294=0), "",K289/Dados!H294)</f>
        <v/>
      </c>
      <c r="M289" s="4" t="str">
        <f xml:space="preserve"> IF(OR(ISBLANK(Dados!H294),Dados!M294=0),"",(Dados!H294+Dados!M294)/2)</f>
        <v/>
      </c>
      <c r="N289" s="4" t="str">
        <f xml:space="preserve"> IF(OR(ISBLANK(Dados!H294),Dados!M294=0),"",_xlfn.VAR.P(Dados!H294, Dados!M294))</f>
        <v/>
      </c>
      <c r="O289" s="18" t="str">
        <f xml:space="preserve"> IF(OR(ISBLANK(Dados!H294),Dados!M294=0),"",SQRT(N289))</f>
        <v/>
      </c>
      <c r="P289" s="17" t="str">
        <f xml:space="preserve"> IF(ISBLANK(Dados!E294), "", ABS(Dados!E294-Dados!O294))</f>
        <v/>
      </c>
      <c r="Q289" s="4" t="str">
        <f xml:space="preserve"> IF(ISBLANK(Dados!E294), "", IF(Dados!E294=0, 0, P289/Dados!E294))</f>
        <v/>
      </c>
      <c r="R289" s="4" t="str">
        <f>IF(ISBLANK(Dados!E294),"",(Dados!E294+Dados!O294)/2)</f>
        <v/>
      </c>
      <c r="S289" s="4" t="str">
        <f xml:space="preserve"> IF(ISBLANK(Dados!E294),"",_xlfn.VAR.P(Dados!E294, Dados!O294))</f>
        <v/>
      </c>
      <c r="T289" s="18" t="str">
        <f>IF(ISBLANK(Dados!E294),"",SQRT(S289))</f>
        <v/>
      </c>
    </row>
    <row r="290" spans="1:20" x14ac:dyDescent="0.25">
      <c r="A290" s="17">
        <f xml:space="preserve"> IF(ISBLANK(Dados!G295), "", ABS(Dados!G295-Dados!K295))</f>
        <v>1.3000000000000007</v>
      </c>
      <c r="B290" s="4">
        <f xml:space="preserve"> IF(ISBLANK(Dados!G295), "",A290/Dados!G295)</f>
        <v>5.5793991416309044E-2</v>
      </c>
      <c r="C290" s="4">
        <f>IF(ISBLANK(Dados!G295),"",(Dados!G295+Dados!K295)/2)</f>
        <v>22.65</v>
      </c>
      <c r="D290" s="4">
        <f xml:space="preserve"> IF(ISBLANK(Dados!G295),"",_xlfn.VAR.P(Dados!G295, Dados!K295))</f>
        <v>0.42250000000000043</v>
      </c>
      <c r="E290" s="18">
        <f>IF(ISBLANK(Dados!G295),"",SQRT(D290))</f>
        <v>0.65000000000000036</v>
      </c>
      <c r="F290" s="17" t="str">
        <f xml:space="preserve"> IF(OR(ISBLANK(Dados!I295),Dados!L295=0),"",ABS(Dados!I295-Dados!L295))</f>
        <v/>
      </c>
      <c r="G290" s="4" t="str">
        <f>IF(OR(ISBLANK(Dados!I295),Dados!L295=0),"",F290/Dados!I295)</f>
        <v/>
      </c>
      <c r="H290" s="4" t="str">
        <f>IF(OR(ISBLANK(Dados!I295),Dados!L295=0),"",(Dados!I295+Dados!L295)/2)</f>
        <v/>
      </c>
      <c r="I290" s="4" t="str">
        <f>IF(OR(ISBLANK(Dados!I295),Dados!L295=0),"",_xlfn.VAR.P(Dados!I295, Dados!L295))</f>
        <v/>
      </c>
      <c r="J290" s="18" t="str">
        <f>IF(OR(ISBLANK(Dados!I295),Dados!L295=0),"",SQRT(I290))</f>
        <v/>
      </c>
      <c r="K290" s="17">
        <f xml:space="preserve"> IF(OR(ISBLANK(Dados!H295),Dados!M295=0),"", ABS(Dados!H295-Dados!M295))</f>
        <v>4.8999999999999773</v>
      </c>
      <c r="L290" s="4">
        <f xml:space="preserve"> IF(OR(ISBLANK(Dados!H295),Dados!M295=0), "",K290/Dados!H295)</f>
        <v>4.8375950241879529E-3</v>
      </c>
      <c r="M290" s="4">
        <f xml:space="preserve"> IF(OR(ISBLANK(Dados!H295),Dados!M295=0),"",(Dados!H295+Dados!M295)/2)</f>
        <v>1010.45</v>
      </c>
      <c r="N290" s="4">
        <f xml:space="preserve"> IF(OR(ISBLANK(Dados!H295),Dados!M295=0),"",_xlfn.VAR.P(Dados!H295, Dados!M295))</f>
        <v>6.0024999999999444</v>
      </c>
      <c r="O290" s="18">
        <f xml:space="preserve"> IF(OR(ISBLANK(Dados!H295),Dados!M295=0),"",SQRT(N290))</f>
        <v>2.4499999999999886</v>
      </c>
      <c r="P290" s="17">
        <f xml:space="preserve"> IF(ISBLANK(Dados!E295), "", ABS(Dados!E295-Dados!O295))</f>
        <v>0</v>
      </c>
      <c r="Q290" s="4">
        <f xml:space="preserve"> IF(ISBLANK(Dados!E295), "", IF(Dados!E295=0, 0, P290/Dados!E295))</f>
        <v>0</v>
      </c>
      <c r="R290" s="4">
        <f>IF(ISBLANK(Dados!E295),"",(Dados!E295+Dados!O295)/2)</f>
        <v>0</v>
      </c>
      <c r="S290" s="4">
        <f xml:space="preserve"> IF(ISBLANK(Dados!E295),"",_xlfn.VAR.P(Dados!E295, Dados!O295))</f>
        <v>0</v>
      </c>
      <c r="T290" s="18">
        <f>IF(ISBLANK(Dados!E295),"",SQRT(S290))</f>
        <v>0</v>
      </c>
    </row>
    <row r="291" spans="1:20" x14ac:dyDescent="0.25">
      <c r="A291" s="17">
        <f xml:space="preserve"> IF(ISBLANK(Dados!G296), "", ABS(Dados!G296-Dados!K296))</f>
        <v>1.5</v>
      </c>
      <c r="B291" s="4">
        <f xml:space="preserve"> IF(ISBLANK(Dados!G296), "",A291/Dados!G296)</f>
        <v>6.3829787234042548E-2</v>
      </c>
      <c r="C291" s="4">
        <f>IF(ISBLANK(Dados!G296),"",(Dados!G296+Dados!K296)/2)</f>
        <v>22.75</v>
      </c>
      <c r="D291" s="4">
        <f xml:space="preserve"> IF(ISBLANK(Dados!G296),"",_xlfn.VAR.P(Dados!G296, Dados!K296))</f>
        <v>0.5625</v>
      </c>
      <c r="E291" s="18">
        <f>IF(ISBLANK(Dados!G296),"",SQRT(D291))</f>
        <v>0.75</v>
      </c>
      <c r="F291" s="17" t="str">
        <f xml:space="preserve"> IF(OR(ISBLANK(Dados!I296),Dados!L296=0),"",ABS(Dados!I296-Dados!L296))</f>
        <v/>
      </c>
      <c r="G291" s="4" t="str">
        <f>IF(OR(ISBLANK(Dados!I296),Dados!L296=0),"",F291/Dados!I296)</f>
        <v/>
      </c>
      <c r="H291" s="4" t="str">
        <f>IF(OR(ISBLANK(Dados!I296),Dados!L296=0),"",(Dados!I296+Dados!L296)/2)</f>
        <v/>
      </c>
      <c r="I291" s="4" t="str">
        <f>IF(OR(ISBLANK(Dados!I296),Dados!L296=0),"",_xlfn.VAR.P(Dados!I296, Dados!L296))</f>
        <v/>
      </c>
      <c r="J291" s="18" t="str">
        <f>IF(OR(ISBLANK(Dados!I296),Dados!L296=0),"",SQRT(I291))</f>
        <v/>
      </c>
      <c r="K291" s="17">
        <f xml:space="preserve"> IF(OR(ISBLANK(Dados!H296),Dados!M296=0),"", ABS(Dados!H296-Dados!M296))</f>
        <v>4.7000000000000455</v>
      </c>
      <c r="L291" s="4">
        <f xml:space="preserve"> IF(OR(ISBLANK(Dados!H296),Dados!M296=0), "",K291/Dados!H296)</f>
        <v>4.6410585563345956E-3</v>
      </c>
      <c r="M291" s="4">
        <f xml:space="preserve"> IF(OR(ISBLANK(Dados!H296),Dados!M296=0),"",(Dados!H296+Dados!M296)/2)</f>
        <v>1010.35</v>
      </c>
      <c r="N291" s="4">
        <f xml:space="preserve"> IF(OR(ISBLANK(Dados!H296),Dados!M296=0),"",_xlfn.VAR.P(Dados!H296, Dados!M296))</f>
        <v>5.5225000000001065</v>
      </c>
      <c r="O291" s="18">
        <f xml:space="preserve"> IF(OR(ISBLANK(Dados!H296),Dados!M296=0),"",SQRT(N291))</f>
        <v>2.3500000000000227</v>
      </c>
      <c r="P291" s="17">
        <f xml:space="preserve"> IF(ISBLANK(Dados!E296), "", ABS(Dados!E296-Dados!O296))</f>
        <v>0</v>
      </c>
      <c r="Q291" s="4">
        <f xml:space="preserve"> IF(ISBLANK(Dados!E296), "", IF(Dados!E296=0, 0, P291/Dados!E296))</f>
        <v>0</v>
      </c>
      <c r="R291" s="4">
        <f>IF(ISBLANK(Dados!E296),"",(Dados!E296+Dados!O296)/2)</f>
        <v>0</v>
      </c>
      <c r="S291" s="4">
        <f xml:space="preserve"> IF(ISBLANK(Dados!E296),"",_xlfn.VAR.P(Dados!E296, Dados!O296))</f>
        <v>0</v>
      </c>
      <c r="T291" s="18">
        <f>IF(ISBLANK(Dados!E296),"",SQRT(S291))</f>
        <v>0</v>
      </c>
    </row>
    <row r="292" spans="1:20" x14ac:dyDescent="0.25">
      <c r="A292" s="17" t="str">
        <f xml:space="preserve"> IF(ISBLANK(Dados!G297), "", ABS(Dados!G297-Dados!K297))</f>
        <v/>
      </c>
      <c r="B292" s="4" t="str">
        <f xml:space="preserve"> IF(ISBLANK(Dados!G297), "",A292/Dados!G297)</f>
        <v/>
      </c>
      <c r="C292" s="4" t="str">
        <f>IF(ISBLANK(Dados!G297),"",(Dados!G297+Dados!K297)/2)</f>
        <v/>
      </c>
      <c r="D292" s="4" t="str">
        <f xml:space="preserve"> IF(ISBLANK(Dados!G297),"",_xlfn.VAR.P(Dados!G297, Dados!K297))</f>
        <v/>
      </c>
      <c r="E292" s="18" t="str">
        <f>IF(ISBLANK(Dados!G297),"",SQRT(D292))</f>
        <v/>
      </c>
      <c r="F292" s="17" t="str">
        <f xml:space="preserve"> IF(OR(ISBLANK(Dados!I297),Dados!L297=0),"",ABS(Dados!I297-Dados!L297))</f>
        <v/>
      </c>
      <c r="G292" s="4" t="str">
        <f>IF(OR(ISBLANK(Dados!I297),Dados!L297=0),"",F292/Dados!I297)</f>
        <v/>
      </c>
      <c r="H292" s="4" t="str">
        <f>IF(OR(ISBLANK(Dados!I297),Dados!L297=0),"",(Dados!I297+Dados!L297)/2)</f>
        <v/>
      </c>
      <c r="I292" s="4" t="str">
        <f>IF(OR(ISBLANK(Dados!I297),Dados!L297=0),"",_xlfn.VAR.P(Dados!I297, Dados!L297))</f>
        <v/>
      </c>
      <c r="J292" s="18" t="str">
        <f>IF(OR(ISBLANK(Dados!I297),Dados!L297=0),"",SQRT(I292))</f>
        <v/>
      </c>
      <c r="K292" s="17" t="str">
        <f xml:space="preserve"> IF(OR(ISBLANK(Dados!H297),Dados!M297=0),"", ABS(Dados!H297-Dados!M297))</f>
        <v/>
      </c>
      <c r="L292" s="4" t="str">
        <f xml:space="preserve"> IF(OR(ISBLANK(Dados!H297),Dados!M297=0), "",K292/Dados!H297)</f>
        <v/>
      </c>
      <c r="M292" s="4" t="str">
        <f xml:space="preserve"> IF(OR(ISBLANK(Dados!H297),Dados!M297=0),"",(Dados!H297+Dados!M297)/2)</f>
        <v/>
      </c>
      <c r="N292" s="4" t="str">
        <f xml:space="preserve"> IF(OR(ISBLANK(Dados!H297),Dados!M297=0),"",_xlfn.VAR.P(Dados!H297, Dados!M297))</f>
        <v/>
      </c>
      <c r="O292" s="18" t="str">
        <f xml:space="preserve"> IF(OR(ISBLANK(Dados!H297),Dados!M297=0),"",SQRT(N292))</f>
        <v/>
      </c>
      <c r="P292" s="17" t="str">
        <f xml:space="preserve"> IF(ISBLANK(Dados!E297), "", ABS(Dados!E297-Dados!O297))</f>
        <v/>
      </c>
      <c r="Q292" s="4" t="str">
        <f xml:space="preserve"> IF(ISBLANK(Dados!E297), "", IF(Dados!E297=0, 0, P292/Dados!E297))</f>
        <v/>
      </c>
      <c r="R292" s="4" t="str">
        <f>IF(ISBLANK(Dados!E297),"",(Dados!E297+Dados!O297)/2)</f>
        <v/>
      </c>
      <c r="S292" s="4" t="str">
        <f xml:space="preserve"> IF(ISBLANK(Dados!E297),"",_xlfn.VAR.P(Dados!E297, Dados!O297))</f>
        <v/>
      </c>
      <c r="T292" s="18" t="str">
        <f>IF(ISBLANK(Dados!E297),"",SQRT(S292))</f>
        <v/>
      </c>
    </row>
    <row r="293" spans="1:20" x14ac:dyDescent="0.25">
      <c r="A293" s="17" t="str">
        <f xml:space="preserve"> IF(ISBLANK(Dados!G298), "", ABS(Dados!G298-Dados!K298))</f>
        <v/>
      </c>
      <c r="B293" s="4" t="str">
        <f xml:space="preserve"> IF(ISBLANK(Dados!G298), "",A293/Dados!G298)</f>
        <v/>
      </c>
      <c r="C293" s="4" t="str">
        <f>IF(ISBLANK(Dados!G298),"",(Dados!G298+Dados!K298)/2)</f>
        <v/>
      </c>
      <c r="D293" s="4" t="str">
        <f xml:space="preserve"> IF(ISBLANK(Dados!G298),"",_xlfn.VAR.P(Dados!G298, Dados!K298))</f>
        <v/>
      </c>
      <c r="E293" s="18" t="str">
        <f>IF(ISBLANK(Dados!G298),"",SQRT(D293))</f>
        <v/>
      </c>
      <c r="F293" s="17" t="str">
        <f xml:space="preserve"> IF(OR(ISBLANK(Dados!I298),Dados!L298=0),"",ABS(Dados!I298-Dados!L298))</f>
        <v/>
      </c>
      <c r="G293" s="4" t="str">
        <f>IF(OR(ISBLANK(Dados!I298),Dados!L298=0),"",F293/Dados!I298)</f>
        <v/>
      </c>
      <c r="H293" s="4" t="str">
        <f>IF(OR(ISBLANK(Dados!I298),Dados!L298=0),"",(Dados!I298+Dados!L298)/2)</f>
        <v/>
      </c>
      <c r="I293" s="4" t="str">
        <f>IF(OR(ISBLANK(Dados!I298),Dados!L298=0),"",_xlfn.VAR.P(Dados!I298, Dados!L298))</f>
        <v/>
      </c>
      <c r="J293" s="18" t="str">
        <f>IF(OR(ISBLANK(Dados!I298),Dados!L298=0),"",SQRT(I293))</f>
        <v/>
      </c>
      <c r="K293" s="17" t="str">
        <f xml:space="preserve"> IF(OR(ISBLANK(Dados!H298),Dados!M298=0),"", ABS(Dados!H298-Dados!M298))</f>
        <v/>
      </c>
      <c r="L293" s="4" t="str">
        <f xml:space="preserve"> IF(OR(ISBLANK(Dados!H298),Dados!M298=0), "",K293/Dados!H298)</f>
        <v/>
      </c>
      <c r="M293" s="4" t="str">
        <f xml:space="preserve"> IF(OR(ISBLANK(Dados!H298),Dados!M298=0),"",(Dados!H298+Dados!M298)/2)</f>
        <v/>
      </c>
      <c r="N293" s="4" t="str">
        <f xml:space="preserve"> IF(OR(ISBLANK(Dados!H298),Dados!M298=0),"",_xlfn.VAR.P(Dados!H298, Dados!M298))</f>
        <v/>
      </c>
      <c r="O293" s="18" t="str">
        <f xml:space="preserve"> IF(OR(ISBLANK(Dados!H298),Dados!M298=0),"",SQRT(N293))</f>
        <v/>
      </c>
      <c r="P293" s="17" t="str">
        <f xml:space="preserve"> IF(ISBLANK(Dados!E298), "", ABS(Dados!E298-Dados!O298))</f>
        <v/>
      </c>
      <c r="Q293" s="4" t="str">
        <f xml:space="preserve"> IF(ISBLANK(Dados!E298), "", IF(Dados!E298=0, 0, P293/Dados!E298))</f>
        <v/>
      </c>
      <c r="R293" s="4" t="str">
        <f>IF(ISBLANK(Dados!E298),"",(Dados!E298+Dados!O298)/2)</f>
        <v/>
      </c>
      <c r="S293" s="4" t="str">
        <f xml:space="preserve"> IF(ISBLANK(Dados!E298),"",_xlfn.VAR.P(Dados!E298, Dados!O298))</f>
        <v/>
      </c>
      <c r="T293" s="18" t="str">
        <f>IF(ISBLANK(Dados!E298),"",SQRT(S293))</f>
        <v/>
      </c>
    </row>
    <row r="294" spans="1:20" x14ac:dyDescent="0.25">
      <c r="A294" s="17" t="str">
        <f xml:space="preserve"> IF(ISBLANK(Dados!G299), "", ABS(Dados!G299-Dados!K299))</f>
        <v/>
      </c>
      <c r="B294" s="4" t="str">
        <f xml:space="preserve"> IF(ISBLANK(Dados!G299), "",A294/Dados!G299)</f>
        <v/>
      </c>
      <c r="C294" s="4" t="str">
        <f>IF(ISBLANK(Dados!G299),"",(Dados!G299+Dados!K299)/2)</f>
        <v/>
      </c>
      <c r="D294" s="4" t="str">
        <f xml:space="preserve"> IF(ISBLANK(Dados!G299),"",_xlfn.VAR.P(Dados!G299, Dados!K299))</f>
        <v/>
      </c>
      <c r="E294" s="18" t="str">
        <f>IF(ISBLANK(Dados!G299),"",SQRT(D294))</f>
        <v/>
      </c>
      <c r="F294" s="17" t="str">
        <f xml:space="preserve"> IF(OR(ISBLANK(Dados!I299),Dados!L299=0),"",ABS(Dados!I299-Dados!L299))</f>
        <v/>
      </c>
      <c r="G294" s="4" t="str">
        <f>IF(OR(ISBLANK(Dados!I299),Dados!L299=0),"",F294/Dados!I299)</f>
        <v/>
      </c>
      <c r="H294" s="4" t="str">
        <f>IF(OR(ISBLANK(Dados!I299),Dados!L299=0),"",(Dados!I299+Dados!L299)/2)</f>
        <v/>
      </c>
      <c r="I294" s="4" t="str">
        <f>IF(OR(ISBLANK(Dados!I299),Dados!L299=0),"",_xlfn.VAR.P(Dados!I299, Dados!L299))</f>
        <v/>
      </c>
      <c r="J294" s="18" t="str">
        <f>IF(OR(ISBLANK(Dados!I299),Dados!L299=0),"",SQRT(I294))</f>
        <v/>
      </c>
      <c r="K294" s="17" t="str">
        <f xml:space="preserve"> IF(OR(ISBLANK(Dados!H299),Dados!M299=0),"", ABS(Dados!H299-Dados!M299))</f>
        <v/>
      </c>
      <c r="L294" s="4" t="str">
        <f xml:space="preserve"> IF(OR(ISBLANK(Dados!H299),Dados!M299=0), "",K294/Dados!H299)</f>
        <v/>
      </c>
      <c r="M294" s="4" t="str">
        <f xml:space="preserve"> IF(OR(ISBLANK(Dados!H299),Dados!M299=0),"",(Dados!H299+Dados!M299)/2)</f>
        <v/>
      </c>
      <c r="N294" s="4" t="str">
        <f xml:space="preserve"> IF(OR(ISBLANK(Dados!H299),Dados!M299=0),"",_xlfn.VAR.P(Dados!H299, Dados!M299))</f>
        <v/>
      </c>
      <c r="O294" s="18" t="str">
        <f xml:space="preserve"> IF(OR(ISBLANK(Dados!H299),Dados!M299=0),"",SQRT(N294))</f>
        <v/>
      </c>
      <c r="P294" s="17" t="str">
        <f xml:space="preserve"> IF(ISBLANK(Dados!E299), "", ABS(Dados!E299-Dados!O299))</f>
        <v/>
      </c>
      <c r="Q294" s="4" t="str">
        <f xml:space="preserve"> IF(ISBLANK(Dados!E299), "", IF(Dados!E299=0, 0, P294/Dados!E299))</f>
        <v/>
      </c>
      <c r="R294" s="4" t="str">
        <f>IF(ISBLANK(Dados!E299),"",(Dados!E299+Dados!O299)/2)</f>
        <v/>
      </c>
      <c r="S294" s="4" t="str">
        <f xml:space="preserve"> IF(ISBLANK(Dados!E299),"",_xlfn.VAR.P(Dados!E299, Dados!O299))</f>
        <v/>
      </c>
      <c r="T294" s="18" t="str">
        <f>IF(ISBLANK(Dados!E299),"",SQRT(S294))</f>
        <v/>
      </c>
    </row>
    <row r="295" spans="1:20" x14ac:dyDescent="0.25">
      <c r="A295" s="17" t="str">
        <f xml:space="preserve"> IF(ISBLANK(Dados!G300), "", ABS(Dados!G300-Dados!K300))</f>
        <v/>
      </c>
      <c r="B295" s="4" t="str">
        <f xml:space="preserve"> IF(ISBLANK(Dados!G300), "",A295/Dados!G300)</f>
        <v/>
      </c>
      <c r="C295" s="4" t="str">
        <f>IF(ISBLANK(Dados!G300),"",(Dados!G300+Dados!K300)/2)</f>
        <v/>
      </c>
      <c r="D295" s="4" t="str">
        <f xml:space="preserve"> IF(ISBLANK(Dados!G300),"",_xlfn.VAR.P(Dados!G300, Dados!K300))</f>
        <v/>
      </c>
      <c r="E295" s="18" t="str">
        <f>IF(ISBLANK(Dados!G300),"",SQRT(D295))</f>
        <v/>
      </c>
      <c r="F295" s="17" t="str">
        <f xml:space="preserve"> IF(OR(ISBLANK(Dados!I300),Dados!L300=0),"",ABS(Dados!I300-Dados!L300))</f>
        <v/>
      </c>
      <c r="G295" s="4" t="str">
        <f>IF(OR(ISBLANK(Dados!I300),Dados!L300=0),"",F295/Dados!I300)</f>
        <v/>
      </c>
      <c r="H295" s="4" t="str">
        <f>IF(OR(ISBLANK(Dados!I300),Dados!L300=0),"",(Dados!I300+Dados!L300)/2)</f>
        <v/>
      </c>
      <c r="I295" s="4" t="str">
        <f>IF(OR(ISBLANK(Dados!I300),Dados!L300=0),"",_xlfn.VAR.P(Dados!I300, Dados!L300))</f>
        <v/>
      </c>
      <c r="J295" s="18" t="str">
        <f>IF(OR(ISBLANK(Dados!I300),Dados!L300=0),"",SQRT(I295))</f>
        <v/>
      </c>
      <c r="K295" s="17" t="str">
        <f xml:space="preserve"> IF(OR(ISBLANK(Dados!H300),Dados!M300=0),"", ABS(Dados!H300-Dados!M300))</f>
        <v/>
      </c>
      <c r="L295" s="4" t="str">
        <f xml:space="preserve"> IF(OR(ISBLANK(Dados!H300),Dados!M300=0), "",K295/Dados!H300)</f>
        <v/>
      </c>
      <c r="M295" s="4" t="str">
        <f xml:space="preserve"> IF(OR(ISBLANK(Dados!H300),Dados!M300=0),"",(Dados!H300+Dados!M300)/2)</f>
        <v/>
      </c>
      <c r="N295" s="4" t="str">
        <f xml:space="preserve"> IF(OR(ISBLANK(Dados!H300),Dados!M300=0),"",_xlfn.VAR.P(Dados!H300, Dados!M300))</f>
        <v/>
      </c>
      <c r="O295" s="18" t="str">
        <f xml:space="preserve"> IF(OR(ISBLANK(Dados!H300),Dados!M300=0),"",SQRT(N295))</f>
        <v/>
      </c>
      <c r="P295" s="17" t="str">
        <f xml:space="preserve"> IF(ISBLANK(Dados!E300), "", ABS(Dados!E300-Dados!O300))</f>
        <v/>
      </c>
      <c r="Q295" s="4" t="str">
        <f xml:space="preserve"> IF(ISBLANK(Dados!E300), "", IF(Dados!E300=0, 0, P295/Dados!E300))</f>
        <v/>
      </c>
      <c r="R295" s="4" t="str">
        <f>IF(ISBLANK(Dados!E300),"",(Dados!E300+Dados!O300)/2)</f>
        <v/>
      </c>
      <c r="S295" s="4" t="str">
        <f xml:space="preserve"> IF(ISBLANK(Dados!E300),"",_xlfn.VAR.P(Dados!E300, Dados!O300))</f>
        <v/>
      </c>
      <c r="T295" s="18" t="str">
        <f>IF(ISBLANK(Dados!E300),"",SQRT(S295))</f>
        <v/>
      </c>
    </row>
    <row r="296" spans="1:20" x14ac:dyDescent="0.25">
      <c r="A296" s="17">
        <f xml:space="preserve"> IF(ISBLANK(Dados!G301), "", ABS(Dados!G301-Dados!K301))</f>
        <v>2.1999999999999993</v>
      </c>
      <c r="B296" s="4">
        <f xml:space="preserve"> IF(ISBLANK(Dados!G301), "",A296/Dados!G301)</f>
        <v>9.4827586206896519E-2</v>
      </c>
      <c r="C296" s="4">
        <f>IF(ISBLANK(Dados!G301),"",(Dados!G301+Dados!K301)/2)</f>
        <v>22.1</v>
      </c>
      <c r="D296" s="4">
        <f xml:space="preserve"> IF(ISBLANK(Dados!G301),"",_xlfn.VAR.P(Dados!G301, Dados!K301))</f>
        <v>1.2099999999999991</v>
      </c>
      <c r="E296" s="18">
        <f>IF(ISBLANK(Dados!G301),"",SQRT(D296))</f>
        <v>1.0999999999999996</v>
      </c>
      <c r="F296" s="17" t="str">
        <f xml:space="preserve"> IF(OR(ISBLANK(Dados!I301),Dados!L301=0),"",ABS(Dados!I301-Dados!L301))</f>
        <v/>
      </c>
      <c r="G296" s="4" t="str">
        <f>IF(OR(ISBLANK(Dados!I301),Dados!L301=0),"",F296/Dados!I301)</f>
        <v/>
      </c>
      <c r="H296" s="4" t="str">
        <f>IF(OR(ISBLANK(Dados!I301),Dados!L301=0),"",(Dados!I301+Dados!L301)/2)</f>
        <v/>
      </c>
      <c r="I296" s="4" t="str">
        <f>IF(OR(ISBLANK(Dados!I301),Dados!L301=0),"",_xlfn.VAR.P(Dados!I301, Dados!L301))</f>
        <v/>
      </c>
      <c r="J296" s="18" t="str">
        <f>IF(OR(ISBLANK(Dados!I301),Dados!L301=0),"",SQRT(I296))</f>
        <v/>
      </c>
      <c r="K296" s="17">
        <f xml:space="preserve"> IF(OR(ISBLANK(Dados!H301),Dados!M301=0),"", ABS(Dados!H301-Dados!M301))</f>
        <v>3.6000000000000227</v>
      </c>
      <c r="L296" s="4">
        <f xml:space="preserve"> IF(OR(ISBLANK(Dados!H301),Dados!M301=0), "",K296/Dados!H301)</f>
        <v>3.5587188612099868E-3</v>
      </c>
      <c r="M296" s="4">
        <f xml:space="preserve"> IF(OR(ISBLANK(Dados!H301),Dados!M301=0),"",(Dados!H301+Dados!M301)/2)</f>
        <v>1009.8</v>
      </c>
      <c r="N296" s="4">
        <f xml:space="preserve"> IF(OR(ISBLANK(Dados!H301),Dados!M301=0),"",_xlfn.VAR.P(Dados!H301, Dados!M301))</f>
        <v>3.2400000000000411</v>
      </c>
      <c r="O296" s="18">
        <f xml:space="preserve"> IF(OR(ISBLANK(Dados!H301),Dados!M301=0),"",SQRT(N296))</f>
        <v>1.8000000000000114</v>
      </c>
      <c r="P296" s="17">
        <f xml:space="preserve"> IF(ISBLANK(Dados!E301), "", ABS(Dados!E301-Dados!O301))</f>
        <v>0</v>
      </c>
      <c r="Q296" s="4">
        <f xml:space="preserve"> IF(ISBLANK(Dados!E301), "", IF(Dados!E301=0, 0, P296/Dados!E301))</f>
        <v>0</v>
      </c>
      <c r="R296" s="4">
        <f>IF(ISBLANK(Dados!E301),"",(Dados!E301+Dados!O301)/2)</f>
        <v>0</v>
      </c>
      <c r="S296" s="4">
        <f xml:space="preserve"> IF(ISBLANK(Dados!E301),"",_xlfn.VAR.P(Dados!E301, Dados!O301))</f>
        <v>0</v>
      </c>
      <c r="T296" s="18">
        <f>IF(ISBLANK(Dados!E301),"",SQRT(S296))</f>
        <v>0</v>
      </c>
    </row>
    <row r="297" spans="1:20" x14ac:dyDescent="0.25">
      <c r="A297" s="17" t="str">
        <f xml:space="preserve"> IF(ISBLANK(Dados!G302), "", ABS(Dados!G302-Dados!K302))</f>
        <v/>
      </c>
      <c r="B297" s="4" t="str">
        <f xml:space="preserve"> IF(ISBLANK(Dados!G302), "",A297/Dados!G302)</f>
        <v/>
      </c>
      <c r="C297" s="4" t="str">
        <f>IF(ISBLANK(Dados!G302),"",(Dados!G302+Dados!K302)/2)</f>
        <v/>
      </c>
      <c r="D297" s="4" t="str">
        <f xml:space="preserve"> IF(ISBLANK(Dados!G302),"",_xlfn.VAR.P(Dados!G302, Dados!K302))</f>
        <v/>
      </c>
      <c r="E297" s="18" t="str">
        <f>IF(ISBLANK(Dados!G302),"",SQRT(D297))</f>
        <v/>
      </c>
      <c r="F297" s="17" t="str">
        <f xml:space="preserve"> IF(OR(ISBLANK(Dados!I302),Dados!L302=0),"",ABS(Dados!I302-Dados!L302))</f>
        <v/>
      </c>
      <c r="G297" s="4" t="str">
        <f>IF(OR(ISBLANK(Dados!I302),Dados!L302=0),"",F297/Dados!I302)</f>
        <v/>
      </c>
      <c r="H297" s="4" t="str">
        <f>IF(OR(ISBLANK(Dados!I302),Dados!L302=0),"",(Dados!I302+Dados!L302)/2)</f>
        <v/>
      </c>
      <c r="I297" s="4" t="str">
        <f>IF(OR(ISBLANK(Dados!I302),Dados!L302=0),"",_xlfn.VAR.P(Dados!I302, Dados!L302))</f>
        <v/>
      </c>
      <c r="J297" s="18" t="str">
        <f>IF(OR(ISBLANK(Dados!I302),Dados!L302=0),"",SQRT(I297))</f>
        <v/>
      </c>
      <c r="K297" s="17" t="str">
        <f xml:space="preserve"> IF(OR(ISBLANK(Dados!H302),Dados!M302=0),"", ABS(Dados!H302-Dados!M302))</f>
        <v/>
      </c>
      <c r="L297" s="4" t="str">
        <f xml:space="preserve"> IF(OR(ISBLANK(Dados!H302),Dados!M302=0), "",K297/Dados!H302)</f>
        <v/>
      </c>
      <c r="M297" s="4" t="str">
        <f xml:space="preserve"> IF(OR(ISBLANK(Dados!H302),Dados!M302=0),"",(Dados!H302+Dados!M302)/2)</f>
        <v/>
      </c>
      <c r="N297" s="4" t="str">
        <f xml:space="preserve"> IF(OR(ISBLANK(Dados!H302),Dados!M302=0),"",_xlfn.VAR.P(Dados!H302, Dados!M302))</f>
        <v/>
      </c>
      <c r="O297" s="18" t="str">
        <f xml:space="preserve"> IF(OR(ISBLANK(Dados!H302),Dados!M302=0),"",SQRT(N297))</f>
        <v/>
      </c>
      <c r="P297" s="17" t="str">
        <f xml:space="preserve"> IF(ISBLANK(Dados!E302), "", ABS(Dados!E302-Dados!O302))</f>
        <v/>
      </c>
      <c r="Q297" s="4" t="str">
        <f xml:space="preserve"> IF(ISBLANK(Dados!E302), "", IF(Dados!E302=0, 0, P297/Dados!E302))</f>
        <v/>
      </c>
      <c r="R297" s="4" t="str">
        <f>IF(ISBLANK(Dados!E302),"",(Dados!E302+Dados!O302)/2)</f>
        <v/>
      </c>
      <c r="S297" s="4" t="str">
        <f xml:space="preserve"> IF(ISBLANK(Dados!E302),"",_xlfn.VAR.P(Dados!E302, Dados!O302))</f>
        <v/>
      </c>
      <c r="T297" s="18" t="str">
        <f>IF(ISBLANK(Dados!E302),"",SQRT(S297))</f>
        <v/>
      </c>
    </row>
    <row r="298" spans="1:20" x14ac:dyDescent="0.25">
      <c r="A298" s="17" t="str">
        <f xml:space="preserve"> IF(ISBLANK(Dados!G303), "", ABS(Dados!G303-Dados!K303))</f>
        <v/>
      </c>
      <c r="B298" s="4" t="str">
        <f xml:space="preserve"> IF(ISBLANK(Dados!G303), "",A298/Dados!G303)</f>
        <v/>
      </c>
      <c r="C298" s="4" t="str">
        <f>IF(ISBLANK(Dados!G303),"",(Dados!G303+Dados!K303)/2)</f>
        <v/>
      </c>
      <c r="D298" s="4" t="str">
        <f xml:space="preserve"> IF(ISBLANK(Dados!G303),"",_xlfn.VAR.P(Dados!G303, Dados!K303))</f>
        <v/>
      </c>
      <c r="E298" s="18" t="str">
        <f>IF(ISBLANK(Dados!G303),"",SQRT(D298))</f>
        <v/>
      </c>
      <c r="F298" s="17" t="str">
        <f xml:space="preserve"> IF(OR(ISBLANK(Dados!I303),Dados!L303=0),"",ABS(Dados!I303-Dados!L303))</f>
        <v/>
      </c>
      <c r="G298" s="4" t="str">
        <f>IF(OR(ISBLANK(Dados!I303),Dados!L303=0),"",F298/Dados!I303)</f>
        <v/>
      </c>
      <c r="H298" s="4" t="str">
        <f>IF(OR(ISBLANK(Dados!I303),Dados!L303=0),"",(Dados!I303+Dados!L303)/2)</f>
        <v/>
      </c>
      <c r="I298" s="4" t="str">
        <f>IF(OR(ISBLANK(Dados!I303),Dados!L303=0),"",_xlfn.VAR.P(Dados!I303, Dados!L303))</f>
        <v/>
      </c>
      <c r="J298" s="18" t="str">
        <f>IF(OR(ISBLANK(Dados!I303),Dados!L303=0),"",SQRT(I298))</f>
        <v/>
      </c>
      <c r="K298" s="17" t="str">
        <f xml:space="preserve"> IF(OR(ISBLANK(Dados!H303),Dados!M303=0),"", ABS(Dados!H303-Dados!M303))</f>
        <v/>
      </c>
      <c r="L298" s="4" t="str">
        <f xml:space="preserve"> IF(OR(ISBLANK(Dados!H303),Dados!M303=0), "",K298/Dados!H303)</f>
        <v/>
      </c>
      <c r="M298" s="4" t="str">
        <f xml:space="preserve"> IF(OR(ISBLANK(Dados!H303),Dados!M303=0),"",(Dados!H303+Dados!M303)/2)</f>
        <v/>
      </c>
      <c r="N298" s="4" t="str">
        <f xml:space="preserve"> IF(OR(ISBLANK(Dados!H303),Dados!M303=0),"",_xlfn.VAR.P(Dados!H303, Dados!M303))</f>
        <v/>
      </c>
      <c r="O298" s="18" t="str">
        <f xml:space="preserve"> IF(OR(ISBLANK(Dados!H303),Dados!M303=0),"",SQRT(N298))</f>
        <v/>
      </c>
      <c r="P298" s="17" t="str">
        <f xml:space="preserve"> IF(ISBLANK(Dados!E303), "", ABS(Dados!E303-Dados!O303))</f>
        <v/>
      </c>
      <c r="Q298" s="4" t="str">
        <f xml:space="preserve"> IF(ISBLANK(Dados!E303), "", IF(Dados!E303=0, 0, P298/Dados!E303))</f>
        <v/>
      </c>
      <c r="R298" s="4" t="str">
        <f>IF(ISBLANK(Dados!E303),"",(Dados!E303+Dados!O303)/2)</f>
        <v/>
      </c>
      <c r="S298" s="4" t="str">
        <f xml:space="preserve"> IF(ISBLANK(Dados!E303),"",_xlfn.VAR.P(Dados!E303, Dados!O303))</f>
        <v/>
      </c>
      <c r="T298" s="18" t="str">
        <f>IF(ISBLANK(Dados!E303),"",SQRT(S298))</f>
        <v/>
      </c>
    </row>
    <row r="299" spans="1:20" x14ac:dyDescent="0.25">
      <c r="A299" s="17" t="str">
        <f xml:space="preserve"> IF(ISBLANK(Dados!G304), "", ABS(Dados!G304-Dados!K304))</f>
        <v/>
      </c>
      <c r="B299" s="4" t="str">
        <f xml:space="preserve"> IF(ISBLANK(Dados!G304), "",A299/Dados!G304)</f>
        <v/>
      </c>
      <c r="C299" s="4" t="str">
        <f>IF(ISBLANK(Dados!G304),"",(Dados!G304+Dados!K304)/2)</f>
        <v/>
      </c>
      <c r="D299" s="4" t="str">
        <f xml:space="preserve"> IF(ISBLANK(Dados!G304),"",_xlfn.VAR.P(Dados!G304, Dados!K304))</f>
        <v/>
      </c>
      <c r="E299" s="18" t="str">
        <f>IF(ISBLANK(Dados!G304),"",SQRT(D299))</f>
        <v/>
      </c>
      <c r="F299" s="17" t="str">
        <f xml:space="preserve"> IF(OR(ISBLANK(Dados!I304),Dados!L304=0),"",ABS(Dados!I304-Dados!L304))</f>
        <v/>
      </c>
      <c r="G299" s="4" t="str">
        <f>IF(OR(ISBLANK(Dados!I304),Dados!L304=0),"",F299/Dados!I304)</f>
        <v/>
      </c>
      <c r="H299" s="4" t="str">
        <f>IF(OR(ISBLANK(Dados!I304),Dados!L304=0),"",(Dados!I304+Dados!L304)/2)</f>
        <v/>
      </c>
      <c r="I299" s="4" t="str">
        <f>IF(OR(ISBLANK(Dados!I304),Dados!L304=0),"",_xlfn.VAR.P(Dados!I304, Dados!L304))</f>
        <v/>
      </c>
      <c r="J299" s="18" t="str">
        <f>IF(OR(ISBLANK(Dados!I304),Dados!L304=0),"",SQRT(I299))</f>
        <v/>
      </c>
      <c r="K299" s="17" t="str">
        <f xml:space="preserve"> IF(OR(ISBLANK(Dados!H304),Dados!M304=0),"", ABS(Dados!H304-Dados!M304))</f>
        <v/>
      </c>
      <c r="L299" s="4" t="str">
        <f xml:space="preserve"> IF(OR(ISBLANK(Dados!H304),Dados!M304=0), "",K299/Dados!H304)</f>
        <v/>
      </c>
      <c r="M299" s="4" t="str">
        <f xml:space="preserve"> IF(OR(ISBLANK(Dados!H304),Dados!M304=0),"",(Dados!H304+Dados!M304)/2)</f>
        <v/>
      </c>
      <c r="N299" s="4" t="str">
        <f xml:space="preserve"> IF(OR(ISBLANK(Dados!H304),Dados!M304=0),"",_xlfn.VAR.P(Dados!H304, Dados!M304))</f>
        <v/>
      </c>
      <c r="O299" s="18" t="str">
        <f xml:space="preserve"> IF(OR(ISBLANK(Dados!H304),Dados!M304=0),"",SQRT(N299))</f>
        <v/>
      </c>
      <c r="P299" s="17" t="str">
        <f xml:space="preserve"> IF(ISBLANK(Dados!E304), "", ABS(Dados!E304-Dados!O304))</f>
        <v/>
      </c>
      <c r="Q299" s="4" t="str">
        <f xml:space="preserve"> IF(ISBLANK(Dados!E304), "", IF(Dados!E304=0, 0, P299/Dados!E304))</f>
        <v/>
      </c>
      <c r="R299" s="4" t="str">
        <f>IF(ISBLANK(Dados!E304),"",(Dados!E304+Dados!O304)/2)</f>
        <v/>
      </c>
      <c r="S299" s="4" t="str">
        <f xml:space="preserve"> IF(ISBLANK(Dados!E304),"",_xlfn.VAR.P(Dados!E304, Dados!O304))</f>
        <v/>
      </c>
      <c r="T299" s="18" t="str">
        <f>IF(ISBLANK(Dados!E304),"",SQRT(S299))</f>
        <v/>
      </c>
    </row>
    <row r="300" spans="1:20" x14ac:dyDescent="0.25">
      <c r="A300" s="17" t="str">
        <f xml:space="preserve"> IF(ISBLANK(Dados!G305), "", ABS(Dados!G305-Dados!K305))</f>
        <v/>
      </c>
      <c r="B300" s="4" t="str">
        <f xml:space="preserve"> IF(ISBLANK(Dados!G305), "",A300/Dados!G305)</f>
        <v/>
      </c>
      <c r="C300" s="4" t="str">
        <f>IF(ISBLANK(Dados!G305),"",(Dados!G305+Dados!K305)/2)</f>
        <v/>
      </c>
      <c r="D300" s="4" t="str">
        <f xml:space="preserve"> IF(ISBLANK(Dados!G305),"",_xlfn.VAR.P(Dados!G305, Dados!K305))</f>
        <v/>
      </c>
      <c r="E300" s="18" t="str">
        <f>IF(ISBLANK(Dados!G305),"",SQRT(D300))</f>
        <v/>
      </c>
      <c r="F300" s="17" t="str">
        <f xml:space="preserve"> IF(OR(ISBLANK(Dados!I305),Dados!L305=0),"",ABS(Dados!I305-Dados!L305))</f>
        <v/>
      </c>
      <c r="G300" s="4" t="str">
        <f>IF(OR(ISBLANK(Dados!I305),Dados!L305=0),"",F300/Dados!I305)</f>
        <v/>
      </c>
      <c r="H300" s="4" t="str">
        <f>IF(OR(ISBLANK(Dados!I305),Dados!L305=0),"",(Dados!I305+Dados!L305)/2)</f>
        <v/>
      </c>
      <c r="I300" s="4" t="str">
        <f>IF(OR(ISBLANK(Dados!I305),Dados!L305=0),"",_xlfn.VAR.P(Dados!I305, Dados!L305))</f>
        <v/>
      </c>
      <c r="J300" s="18" t="str">
        <f>IF(OR(ISBLANK(Dados!I305),Dados!L305=0),"",SQRT(I300))</f>
        <v/>
      </c>
      <c r="K300" s="17" t="str">
        <f xml:space="preserve"> IF(OR(ISBLANK(Dados!H305),Dados!M305=0),"", ABS(Dados!H305-Dados!M305))</f>
        <v/>
      </c>
      <c r="L300" s="4" t="str">
        <f xml:space="preserve"> IF(OR(ISBLANK(Dados!H305),Dados!M305=0), "",K300/Dados!H305)</f>
        <v/>
      </c>
      <c r="M300" s="4" t="str">
        <f xml:space="preserve"> IF(OR(ISBLANK(Dados!H305),Dados!M305=0),"",(Dados!H305+Dados!M305)/2)</f>
        <v/>
      </c>
      <c r="N300" s="4" t="str">
        <f xml:space="preserve"> IF(OR(ISBLANK(Dados!H305),Dados!M305=0),"",_xlfn.VAR.P(Dados!H305, Dados!M305))</f>
        <v/>
      </c>
      <c r="O300" s="18" t="str">
        <f xml:space="preserve"> IF(OR(ISBLANK(Dados!H305),Dados!M305=0),"",SQRT(N300))</f>
        <v/>
      </c>
      <c r="P300" s="17" t="str">
        <f xml:space="preserve"> IF(ISBLANK(Dados!E305), "", ABS(Dados!E305-Dados!O305))</f>
        <v/>
      </c>
      <c r="Q300" s="4" t="str">
        <f xml:space="preserve"> IF(ISBLANK(Dados!E305), "", IF(Dados!E305=0, 0, P300/Dados!E305))</f>
        <v/>
      </c>
      <c r="R300" s="4" t="str">
        <f>IF(ISBLANK(Dados!E305),"",(Dados!E305+Dados!O305)/2)</f>
        <v/>
      </c>
      <c r="S300" s="4" t="str">
        <f xml:space="preserve"> IF(ISBLANK(Dados!E305),"",_xlfn.VAR.P(Dados!E305, Dados!O305))</f>
        <v/>
      </c>
      <c r="T300" s="18" t="str">
        <f>IF(ISBLANK(Dados!E305),"",SQRT(S300))</f>
        <v/>
      </c>
    </row>
    <row r="301" spans="1:20" x14ac:dyDescent="0.25">
      <c r="A301" s="17" t="str">
        <f xml:space="preserve"> IF(ISBLANK(Dados!G306), "", ABS(Dados!G306-Dados!K306))</f>
        <v/>
      </c>
      <c r="B301" s="4" t="str">
        <f xml:space="preserve"> IF(ISBLANK(Dados!G306), "",A301/Dados!G306)</f>
        <v/>
      </c>
      <c r="C301" s="4" t="str">
        <f>IF(ISBLANK(Dados!G306),"",(Dados!G306+Dados!K306)/2)</f>
        <v/>
      </c>
      <c r="D301" s="4" t="str">
        <f xml:space="preserve"> IF(ISBLANK(Dados!G306),"",_xlfn.VAR.P(Dados!G306, Dados!K306))</f>
        <v/>
      </c>
      <c r="E301" s="18" t="str">
        <f>IF(ISBLANK(Dados!G306),"",SQRT(D301))</f>
        <v/>
      </c>
      <c r="F301" s="17" t="str">
        <f xml:space="preserve"> IF(OR(ISBLANK(Dados!I306),Dados!L306=0),"",ABS(Dados!I306-Dados!L306))</f>
        <v/>
      </c>
      <c r="G301" s="4" t="str">
        <f>IF(OR(ISBLANK(Dados!I306),Dados!L306=0),"",F301/Dados!I306)</f>
        <v/>
      </c>
      <c r="H301" s="4" t="str">
        <f>IF(OR(ISBLANK(Dados!I306),Dados!L306=0),"",(Dados!I306+Dados!L306)/2)</f>
        <v/>
      </c>
      <c r="I301" s="4" t="str">
        <f>IF(OR(ISBLANK(Dados!I306),Dados!L306=0),"",_xlfn.VAR.P(Dados!I306, Dados!L306))</f>
        <v/>
      </c>
      <c r="J301" s="18" t="str">
        <f>IF(OR(ISBLANK(Dados!I306),Dados!L306=0),"",SQRT(I301))</f>
        <v/>
      </c>
      <c r="K301" s="17" t="str">
        <f xml:space="preserve"> IF(OR(ISBLANK(Dados!H306),Dados!M306=0),"", ABS(Dados!H306-Dados!M306))</f>
        <v/>
      </c>
      <c r="L301" s="4" t="str">
        <f xml:space="preserve"> IF(OR(ISBLANK(Dados!H306),Dados!M306=0), "",K301/Dados!H306)</f>
        <v/>
      </c>
      <c r="M301" s="4" t="str">
        <f xml:space="preserve"> IF(OR(ISBLANK(Dados!H306),Dados!M306=0),"",(Dados!H306+Dados!M306)/2)</f>
        <v/>
      </c>
      <c r="N301" s="4" t="str">
        <f xml:space="preserve"> IF(OR(ISBLANK(Dados!H306),Dados!M306=0),"",_xlfn.VAR.P(Dados!H306, Dados!M306))</f>
        <v/>
      </c>
      <c r="O301" s="18" t="str">
        <f xml:space="preserve"> IF(OR(ISBLANK(Dados!H306),Dados!M306=0),"",SQRT(N301))</f>
        <v/>
      </c>
      <c r="P301" s="17" t="str">
        <f xml:space="preserve"> IF(ISBLANK(Dados!E306), "", ABS(Dados!E306-Dados!O306))</f>
        <v/>
      </c>
      <c r="Q301" s="4" t="str">
        <f xml:space="preserve"> IF(ISBLANK(Dados!E306), "", IF(Dados!E306=0, 0, P301/Dados!E306))</f>
        <v/>
      </c>
      <c r="R301" s="4" t="str">
        <f>IF(ISBLANK(Dados!E306),"",(Dados!E306+Dados!O306)/2)</f>
        <v/>
      </c>
      <c r="S301" s="4" t="str">
        <f xml:space="preserve"> IF(ISBLANK(Dados!E306),"",_xlfn.VAR.P(Dados!E306, Dados!O306))</f>
        <v/>
      </c>
      <c r="T301" s="18" t="str">
        <f>IF(ISBLANK(Dados!E306),"",SQRT(S301))</f>
        <v/>
      </c>
    </row>
    <row r="302" spans="1:20" x14ac:dyDescent="0.25">
      <c r="A302" s="17" t="str">
        <f xml:space="preserve"> IF(ISBLANK(Dados!G307), "", ABS(Dados!G307-Dados!K307))</f>
        <v/>
      </c>
      <c r="B302" s="4" t="str">
        <f xml:space="preserve"> IF(ISBLANK(Dados!G307), "",A302/Dados!G307)</f>
        <v/>
      </c>
      <c r="C302" s="4" t="str">
        <f>IF(ISBLANK(Dados!G307),"",(Dados!G307+Dados!K307)/2)</f>
        <v/>
      </c>
      <c r="D302" s="4" t="str">
        <f xml:space="preserve"> IF(ISBLANK(Dados!G307),"",_xlfn.VAR.P(Dados!G307, Dados!K307))</f>
        <v/>
      </c>
      <c r="E302" s="18" t="str">
        <f>IF(ISBLANK(Dados!G307),"",SQRT(D302))</f>
        <v/>
      </c>
      <c r="F302" s="17" t="str">
        <f xml:space="preserve"> IF(OR(ISBLANK(Dados!I307),Dados!L307=0),"",ABS(Dados!I307-Dados!L307))</f>
        <v/>
      </c>
      <c r="G302" s="4" t="str">
        <f>IF(OR(ISBLANK(Dados!I307),Dados!L307=0),"",F302/Dados!I307)</f>
        <v/>
      </c>
      <c r="H302" s="4" t="str">
        <f>IF(OR(ISBLANK(Dados!I307),Dados!L307=0),"",(Dados!I307+Dados!L307)/2)</f>
        <v/>
      </c>
      <c r="I302" s="4" t="str">
        <f>IF(OR(ISBLANK(Dados!I307),Dados!L307=0),"",_xlfn.VAR.P(Dados!I307, Dados!L307))</f>
        <v/>
      </c>
      <c r="J302" s="18" t="str">
        <f>IF(OR(ISBLANK(Dados!I307),Dados!L307=0),"",SQRT(I302))</f>
        <v/>
      </c>
      <c r="K302" s="17" t="str">
        <f xml:space="preserve"> IF(OR(ISBLANK(Dados!H307),Dados!M307=0),"", ABS(Dados!H307-Dados!M307))</f>
        <v/>
      </c>
      <c r="L302" s="4" t="str">
        <f xml:space="preserve"> IF(OR(ISBLANK(Dados!H307),Dados!M307=0), "",K302/Dados!H307)</f>
        <v/>
      </c>
      <c r="M302" s="4" t="str">
        <f xml:space="preserve"> IF(OR(ISBLANK(Dados!H307),Dados!M307=0),"",(Dados!H307+Dados!M307)/2)</f>
        <v/>
      </c>
      <c r="N302" s="4" t="str">
        <f xml:space="preserve"> IF(OR(ISBLANK(Dados!H307),Dados!M307=0),"",_xlfn.VAR.P(Dados!H307, Dados!M307))</f>
        <v/>
      </c>
      <c r="O302" s="18" t="str">
        <f xml:space="preserve"> IF(OR(ISBLANK(Dados!H307),Dados!M307=0),"",SQRT(N302))</f>
        <v/>
      </c>
      <c r="P302" s="17" t="str">
        <f xml:space="preserve"> IF(ISBLANK(Dados!E307), "", ABS(Dados!E307-Dados!O307))</f>
        <v/>
      </c>
      <c r="Q302" s="4" t="str">
        <f xml:space="preserve"> IF(ISBLANK(Dados!E307), "", IF(Dados!E307=0, 0, P302/Dados!E307))</f>
        <v/>
      </c>
      <c r="R302" s="4" t="str">
        <f>IF(ISBLANK(Dados!E307),"",(Dados!E307+Dados!O307)/2)</f>
        <v/>
      </c>
      <c r="S302" s="4" t="str">
        <f xml:space="preserve"> IF(ISBLANK(Dados!E307),"",_xlfn.VAR.P(Dados!E307, Dados!O307))</f>
        <v/>
      </c>
      <c r="T302" s="18" t="str">
        <f>IF(ISBLANK(Dados!E307),"",SQRT(S302))</f>
        <v/>
      </c>
    </row>
    <row r="303" spans="1:20" x14ac:dyDescent="0.25">
      <c r="A303" s="17" t="str">
        <f xml:space="preserve"> IF(ISBLANK(Dados!G308), "", ABS(Dados!G308-Dados!K308))</f>
        <v/>
      </c>
      <c r="B303" s="4" t="str">
        <f xml:space="preserve"> IF(ISBLANK(Dados!G308), "",A303/Dados!G308)</f>
        <v/>
      </c>
      <c r="C303" s="4" t="str">
        <f>IF(ISBLANK(Dados!G308),"",(Dados!G308+Dados!K308)/2)</f>
        <v/>
      </c>
      <c r="D303" s="4" t="str">
        <f xml:space="preserve"> IF(ISBLANK(Dados!G308),"",_xlfn.VAR.P(Dados!G308, Dados!K308))</f>
        <v/>
      </c>
      <c r="E303" s="18" t="str">
        <f>IF(ISBLANK(Dados!G308),"",SQRT(D303))</f>
        <v/>
      </c>
      <c r="F303" s="17" t="str">
        <f xml:space="preserve"> IF(OR(ISBLANK(Dados!I308),Dados!L308=0),"",ABS(Dados!I308-Dados!L308))</f>
        <v/>
      </c>
      <c r="G303" s="4" t="str">
        <f>IF(OR(ISBLANK(Dados!I308),Dados!L308=0),"",F303/Dados!I308)</f>
        <v/>
      </c>
      <c r="H303" s="4" t="str">
        <f>IF(OR(ISBLANK(Dados!I308),Dados!L308=0),"",(Dados!I308+Dados!L308)/2)</f>
        <v/>
      </c>
      <c r="I303" s="4" t="str">
        <f>IF(OR(ISBLANK(Dados!I308),Dados!L308=0),"",_xlfn.VAR.P(Dados!I308, Dados!L308))</f>
        <v/>
      </c>
      <c r="J303" s="18" t="str">
        <f>IF(OR(ISBLANK(Dados!I308),Dados!L308=0),"",SQRT(I303))</f>
        <v/>
      </c>
      <c r="K303" s="17" t="str">
        <f xml:space="preserve"> IF(OR(ISBLANK(Dados!H308),Dados!M308=0),"", ABS(Dados!H308-Dados!M308))</f>
        <v/>
      </c>
      <c r="L303" s="4" t="str">
        <f xml:space="preserve"> IF(OR(ISBLANK(Dados!H308),Dados!M308=0), "",K303/Dados!H308)</f>
        <v/>
      </c>
      <c r="M303" s="4" t="str">
        <f xml:space="preserve"> IF(OR(ISBLANK(Dados!H308),Dados!M308=0),"",(Dados!H308+Dados!M308)/2)</f>
        <v/>
      </c>
      <c r="N303" s="4" t="str">
        <f xml:space="preserve"> IF(OR(ISBLANK(Dados!H308),Dados!M308=0),"",_xlfn.VAR.P(Dados!H308, Dados!M308))</f>
        <v/>
      </c>
      <c r="O303" s="18" t="str">
        <f xml:space="preserve"> IF(OR(ISBLANK(Dados!H308),Dados!M308=0),"",SQRT(N303))</f>
        <v/>
      </c>
      <c r="P303" s="17" t="str">
        <f xml:space="preserve"> IF(ISBLANK(Dados!E308), "", ABS(Dados!E308-Dados!O308))</f>
        <v/>
      </c>
      <c r="Q303" s="4" t="str">
        <f xml:space="preserve"> IF(ISBLANK(Dados!E308), "", IF(Dados!E308=0, 0, P303/Dados!E308))</f>
        <v/>
      </c>
      <c r="R303" s="4" t="str">
        <f>IF(ISBLANK(Dados!E308),"",(Dados!E308+Dados!O308)/2)</f>
        <v/>
      </c>
      <c r="S303" s="4" t="str">
        <f xml:space="preserve"> IF(ISBLANK(Dados!E308),"",_xlfn.VAR.P(Dados!E308, Dados!O308))</f>
        <v/>
      </c>
      <c r="T303" s="18" t="str">
        <f>IF(ISBLANK(Dados!E308),"",SQRT(S303))</f>
        <v/>
      </c>
    </row>
    <row r="304" spans="1:20" x14ac:dyDescent="0.25">
      <c r="A304" s="17">
        <f xml:space="preserve"> IF(ISBLANK(Dados!G309), "", ABS(Dados!G309-Dados!K309))</f>
        <v>1.6000000000000014</v>
      </c>
      <c r="B304" s="4">
        <f xml:space="preserve"> IF(ISBLANK(Dados!G309), "",A304/Dados!G309)</f>
        <v>7.0796460176991205E-2</v>
      </c>
      <c r="C304" s="4">
        <f>IF(ISBLANK(Dados!G309),"",(Dados!G309+Dados!K309)/2)</f>
        <v>21.8</v>
      </c>
      <c r="D304" s="4">
        <f xml:space="preserve"> IF(ISBLANK(Dados!G309),"",_xlfn.VAR.P(Dados!G309, Dados!K309))</f>
        <v>0.64000000000000112</v>
      </c>
      <c r="E304" s="18">
        <f>IF(ISBLANK(Dados!G309),"",SQRT(D304))</f>
        <v>0.80000000000000071</v>
      </c>
      <c r="F304" s="17" t="str">
        <f xml:space="preserve"> IF(OR(ISBLANK(Dados!I309),Dados!L309=0),"",ABS(Dados!I309-Dados!L309))</f>
        <v/>
      </c>
      <c r="G304" s="4" t="str">
        <f>IF(OR(ISBLANK(Dados!I309),Dados!L309=0),"",F304/Dados!I309)</f>
        <v/>
      </c>
      <c r="H304" s="4" t="str">
        <f>IF(OR(ISBLANK(Dados!I309),Dados!L309=0),"",(Dados!I309+Dados!L309)/2)</f>
        <v/>
      </c>
      <c r="I304" s="4" t="str">
        <f>IF(OR(ISBLANK(Dados!I309),Dados!L309=0),"",_xlfn.VAR.P(Dados!I309, Dados!L309))</f>
        <v/>
      </c>
      <c r="J304" s="18" t="str">
        <f>IF(OR(ISBLANK(Dados!I309),Dados!L309=0),"",SQRT(I304))</f>
        <v/>
      </c>
      <c r="K304" s="17">
        <f xml:space="preserve"> IF(OR(ISBLANK(Dados!H309),Dados!M309=0),"", ABS(Dados!H309-Dados!M309))</f>
        <v>3.7000000000000455</v>
      </c>
      <c r="L304" s="4">
        <f xml:space="preserve"> IF(OR(ISBLANK(Dados!H309),Dados!M309=0), "",K304/Dados!H309)</f>
        <v>3.6608291283269472E-3</v>
      </c>
      <c r="M304" s="4">
        <f xml:space="preserve"> IF(OR(ISBLANK(Dados!H309),Dados!M309=0),"",(Dados!H309+Dados!M309)/2)</f>
        <v>1008.85</v>
      </c>
      <c r="N304" s="4">
        <f xml:space="preserve"> IF(OR(ISBLANK(Dados!H309),Dados!M309=0),"",_xlfn.VAR.P(Dados!H309, Dados!M309))</f>
        <v>3.4225000000000843</v>
      </c>
      <c r="O304" s="18">
        <f xml:space="preserve"> IF(OR(ISBLANK(Dados!H309),Dados!M309=0),"",SQRT(N304))</f>
        <v>1.8500000000000227</v>
      </c>
      <c r="P304" s="17">
        <f xml:space="preserve"> IF(ISBLANK(Dados!E309), "", ABS(Dados!E309-Dados!O309))</f>
        <v>0</v>
      </c>
      <c r="Q304" s="4">
        <f xml:space="preserve"> IF(ISBLANK(Dados!E309), "", IF(Dados!E309=0, 0, P304/Dados!E309))</f>
        <v>0</v>
      </c>
      <c r="R304" s="4">
        <f>IF(ISBLANK(Dados!E309),"",(Dados!E309+Dados!O309)/2)</f>
        <v>0</v>
      </c>
      <c r="S304" s="4">
        <f xml:space="preserve"> IF(ISBLANK(Dados!E309),"",_xlfn.VAR.P(Dados!E309, Dados!O309))</f>
        <v>0</v>
      </c>
      <c r="T304" s="18">
        <f>IF(ISBLANK(Dados!E309),"",SQRT(S304))</f>
        <v>0</v>
      </c>
    </row>
    <row r="305" spans="1:20" x14ac:dyDescent="0.25">
      <c r="A305" s="17" t="str">
        <f xml:space="preserve"> IF(ISBLANK(Dados!G310), "", ABS(Dados!G310-Dados!K310))</f>
        <v/>
      </c>
      <c r="B305" s="4" t="str">
        <f xml:space="preserve"> IF(ISBLANK(Dados!G310), "",A305/Dados!G310)</f>
        <v/>
      </c>
      <c r="C305" s="4" t="str">
        <f>IF(ISBLANK(Dados!G310),"",(Dados!G310+Dados!K310)/2)</f>
        <v/>
      </c>
      <c r="D305" s="4" t="str">
        <f xml:space="preserve"> IF(ISBLANK(Dados!G310),"",_xlfn.VAR.P(Dados!G310, Dados!K310))</f>
        <v/>
      </c>
      <c r="E305" s="18" t="str">
        <f>IF(ISBLANK(Dados!G310),"",SQRT(D305))</f>
        <v/>
      </c>
      <c r="F305" s="17" t="str">
        <f xml:space="preserve"> IF(OR(ISBLANK(Dados!I310),Dados!L310=0),"",ABS(Dados!I310-Dados!L310))</f>
        <v/>
      </c>
      <c r="G305" s="4" t="str">
        <f>IF(OR(ISBLANK(Dados!I310),Dados!L310=0),"",F305/Dados!I310)</f>
        <v/>
      </c>
      <c r="H305" s="4" t="str">
        <f>IF(OR(ISBLANK(Dados!I310),Dados!L310=0),"",(Dados!I310+Dados!L310)/2)</f>
        <v/>
      </c>
      <c r="I305" s="4" t="str">
        <f>IF(OR(ISBLANK(Dados!I310),Dados!L310=0),"",_xlfn.VAR.P(Dados!I310, Dados!L310))</f>
        <v/>
      </c>
      <c r="J305" s="18" t="str">
        <f>IF(OR(ISBLANK(Dados!I310),Dados!L310=0),"",SQRT(I305))</f>
        <v/>
      </c>
      <c r="K305" s="17" t="str">
        <f xml:space="preserve"> IF(OR(ISBLANK(Dados!H310),Dados!M310=0),"", ABS(Dados!H310-Dados!M310))</f>
        <v/>
      </c>
      <c r="L305" s="4" t="str">
        <f xml:space="preserve"> IF(OR(ISBLANK(Dados!H310),Dados!M310=0), "",K305/Dados!H310)</f>
        <v/>
      </c>
      <c r="M305" s="4" t="str">
        <f xml:space="preserve"> IF(OR(ISBLANK(Dados!H310),Dados!M310=0),"",(Dados!H310+Dados!M310)/2)</f>
        <v/>
      </c>
      <c r="N305" s="4" t="str">
        <f xml:space="preserve"> IF(OR(ISBLANK(Dados!H310),Dados!M310=0),"",_xlfn.VAR.P(Dados!H310, Dados!M310))</f>
        <v/>
      </c>
      <c r="O305" s="18" t="str">
        <f xml:space="preserve"> IF(OR(ISBLANK(Dados!H310),Dados!M310=0),"",SQRT(N305))</f>
        <v/>
      </c>
      <c r="P305" s="17" t="str">
        <f xml:space="preserve"> IF(ISBLANK(Dados!E310), "", ABS(Dados!E310-Dados!O310))</f>
        <v/>
      </c>
      <c r="Q305" s="4" t="str">
        <f xml:space="preserve"> IF(ISBLANK(Dados!E310), "", IF(Dados!E310=0, 0, P305/Dados!E310))</f>
        <v/>
      </c>
      <c r="R305" s="4" t="str">
        <f>IF(ISBLANK(Dados!E310),"",(Dados!E310+Dados!O310)/2)</f>
        <v/>
      </c>
      <c r="S305" s="4" t="str">
        <f xml:space="preserve"> IF(ISBLANK(Dados!E310),"",_xlfn.VAR.P(Dados!E310, Dados!O310))</f>
        <v/>
      </c>
      <c r="T305" s="18" t="str">
        <f>IF(ISBLANK(Dados!E310),"",SQRT(S305))</f>
        <v/>
      </c>
    </row>
    <row r="306" spans="1:20" x14ac:dyDescent="0.25">
      <c r="A306" s="17" t="str">
        <f xml:space="preserve"> IF(ISBLANK(Dados!G311), "", ABS(Dados!G311-Dados!K311))</f>
        <v/>
      </c>
      <c r="B306" s="4" t="str">
        <f xml:space="preserve"> IF(ISBLANK(Dados!G311), "",A306/Dados!G311)</f>
        <v/>
      </c>
      <c r="C306" s="4" t="str">
        <f>IF(ISBLANK(Dados!G311),"",(Dados!G311+Dados!K311)/2)</f>
        <v/>
      </c>
      <c r="D306" s="4" t="str">
        <f xml:space="preserve"> IF(ISBLANK(Dados!G311),"",_xlfn.VAR.P(Dados!G311, Dados!K311))</f>
        <v/>
      </c>
      <c r="E306" s="18" t="str">
        <f>IF(ISBLANK(Dados!G311),"",SQRT(D306))</f>
        <v/>
      </c>
      <c r="F306" s="17" t="str">
        <f xml:space="preserve"> IF(OR(ISBLANK(Dados!I311),Dados!L311=0),"",ABS(Dados!I311-Dados!L311))</f>
        <v/>
      </c>
      <c r="G306" s="4" t="str">
        <f>IF(OR(ISBLANK(Dados!I311),Dados!L311=0),"",F306/Dados!I311)</f>
        <v/>
      </c>
      <c r="H306" s="4" t="str">
        <f>IF(OR(ISBLANK(Dados!I311),Dados!L311=0),"",(Dados!I311+Dados!L311)/2)</f>
        <v/>
      </c>
      <c r="I306" s="4" t="str">
        <f>IF(OR(ISBLANK(Dados!I311),Dados!L311=0),"",_xlfn.VAR.P(Dados!I311, Dados!L311))</f>
        <v/>
      </c>
      <c r="J306" s="18" t="str">
        <f>IF(OR(ISBLANK(Dados!I311),Dados!L311=0),"",SQRT(I306))</f>
        <v/>
      </c>
      <c r="K306" s="17" t="str">
        <f xml:space="preserve"> IF(OR(ISBLANK(Dados!H311),Dados!M311=0),"", ABS(Dados!H311-Dados!M311))</f>
        <v/>
      </c>
      <c r="L306" s="4" t="str">
        <f xml:space="preserve"> IF(OR(ISBLANK(Dados!H311),Dados!M311=0), "",K306/Dados!H311)</f>
        <v/>
      </c>
      <c r="M306" s="4" t="str">
        <f xml:space="preserve"> IF(OR(ISBLANK(Dados!H311),Dados!M311=0),"",(Dados!H311+Dados!M311)/2)</f>
        <v/>
      </c>
      <c r="N306" s="4" t="str">
        <f xml:space="preserve"> IF(OR(ISBLANK(Dados!H311),Dados!M311=0),"",_xlfn.VAR.P(Dados!H311, Dados!M311))</f>
        <v/>
      </c>
      <c r="O306" s="18" t="str">
        <f xml:space="preserve"> IF(OR(ISBLANK(Dados!H311),Dados!M311=0),"",SQRT(N306))</f>
        <v/>
      </c>
      <c r="P306" s="17" t="str">
        <f xml:space="preserve"> IF(ISBLANK(Dados!E311), "", ABS(Dados!E311-Dados!O311))</f>
        <v/>
      </c>
      <c r="Q306" s="4" t="str">
        <f xml:space="preserve"> IF(ISBLANK(Dados!E311), "", IF(Dados!E311=0, 0, P306/Dados!E311))</f>
        <v/>
      </c>
      <c r="R306" s="4" t="str">
        <f>IF(ISBLANK(Dados!E311),"",(Dados!E311+Dados!O311)/2)</f>
        <v/>
      </c>
      <c r="S306" s="4" t="str">
        <f xml:space="preserve"> IF(ISBLANK(Dados!E311),"",_xlfn.VAR.P(Dados!E311, Dados!O311))</f>
        <v/>
      </c>
      <c r="T306" s="18" t="str">
        <f>IF(ISBLANK(Dados!E311),"",SQRT(S306))</f>
        <v/>
      </c>
    </row>
    <row r="307" spans="1:20" x14ac:dyDescent="0.25">
      <c r="A307" s="17" t="str">
        <f xml:space="preserve"> IF(ISBLANK(Dados!G312), "", ABS(Dados!G312-Dados!K312))</f>
        <v/>
      </c>
      <c r="B307" s="4" t="str">
        <f xml:space="preserve"> IF(ISBLANK(Dados!G312), "",A307/Dados!G312)</f>
        <v/>
      </c>
      <c r="C307" s="4" t="str">
        <f>IF(ISBLANK(Dados!G312),"",(Dados!G312+Dados!K312)/2)</f>
        <v/>
      </c>
      <c r="D307" s="4" t="str">
        <f xml:space="preserve"> IF(ISBLANK(Dados!G312),"",_xlfn.VAR.P(Dados!G312, Dados!K312))</f>
        <v/>
      </c>
      <c r="E307" s="18" t="str">
        <f>IF(ISBLANK(Dados!G312),"",SQRT(D307))</f>
        <v/>
      </c>
      <c r="F307" s="17" t="str">
        <f xml:space="preserve"> IF(OR(ISBLANK(Dados!I312),Dados!L312=0),"",ABS(Dados!I312-Dados!L312))</f>
        <v/>
      </c>
      <c r="G307" s="4" t="str">
        <f>IF(OR(ISBLANK(Dados!I312),Dados!L312=0),"",F307/Dados!I312)</f>
        <v/>
      </c>
      <c r="H307" s="4" t="str">
        <f>IF(OR(ISBLANK(Dados!I312),Dados!L312=0),"",(Dados!I312+Dados!L312)/2)</f>
        <v/>
      </c>
      <c r="I307" s="4" t="str">
        <f>IF(OR(ISBLANK(Dados!I312),Dados!L312=0),"",_xlfn.VAR.P(Dados!I312, Dados!L312))</f>
        <v/>
      </c>
      <c r="J307" s="18" t="str">
        <f>IF(OR(ISBLANK(Dados!I312),Dados!L312=0),"",SQRT(I307))</f>
        <v/>
      </c>
      <c r="K307" s="17" t="str">
        <f xml:space="preserve"> IF(OR(ISBLANK(Dados!H312),Dados!M312=0),"", ABS(Dados!H312-Dados!M312))</f>
        <v/>
      </c>
      <c r="L307" s="4" t="str">
        <f xml:space="preserve"> IF(OR(ISBLANK(Dados!H312),Dados!M312=0), "",K307/Dados!H312)</f>
        <v/>
      </c>
      <c r="M307" s="4" t="str">
        <f xml:space="preserve"> IF(OR(ISBLANK(Dados!H312),Dados!M312=0),"",(Dados!H312+Dados!M312)/2)</f>
        <v/>
      </c>
      <c r="N307" s="4" t="str">
        <f xml:space="preserve"> IF(OR(ISBLANK(Dados!H312),Dados!M312=0),"",_xlfn.VAR.P(Dados!H312, Dados!M312))</f>
        <v/>
      </c>
      <c r="O307" s="18" t="str">
        <f xml:space="preserve"> IF(OR(ISBLANK(Dados!H312),Dados!M312=0),"",SQRT(N307))</f>
        <v/>
      </c>
      <c r="P307" s="17" t="str">
        <f xml:space="preserve"> IF(ISBLANK(Dados!E312), "", ABS(Dados!E312-Dados!O312))</f>
        <v/>
      </c>
      <c r="Q307" s="4" t="str">
        <f xml:space="preserve"> IF(ISBLANK(Dados!E312), "", IF(Dados!E312=0, 0, P307/Dados!E312))</f>
        <v/>
      </c>
      <c r="R307" s="4" t="str">
        <f>IF(ISBLANK(Dados!E312),"",(Dados!E312+Dados!O312)/2)</f>
        <v/>
      </c>
      <c r="S307" s="4" t="str">
        <f xml:space="preserve"> IF(ISBLANK(Dados!E312),"",_xlfn.VAR.P(Dados!E312, Dados!O312))</f>
        <v/>
      </c>
      <c r="T307" s="18" t="str">
        <f>IF(ISBLANK(Dados!E312),"",SQRT(S307))</f>
        <v/>
      </c>
    </row>
    <row r="308" spans="1:20" x14ac:dyDescent="0.25">
      <c r="A308" s="17">
        <f xml:space="preserve"> IF(ISBLANK(Dados!G313), "", ABS(Dados!G313-Dados!K313))</f>
        <v>1.6000000000000014</v>
      </c>
      <c r="B308" s="4">
        <f xml:space="preserve"> IF(ISBLANK(Dados!G313), "",A308/Dados!G313)</f>
        <v>7.0796460176991205E-2</v>
      </c>
      <c r="C308" s="4">
        <f>IF(ISBLANK(Dados!G313),"",(Dados!G313+Dados!K313)/2)</f>
        <v>21.8</v>
      </c>
      <c r="D308" s="4">
        <f xml:space="preserve"> IF(ISBLANK(Dados!G313),"",_xlfn.VAR.P(Dados!G313, Dados!K313))</f>
        <v>0.64000000000000112</v>
      </c>
      <c r="E308" s="18">
        <f>IF(ISBLANK(Dados!G313),"",SQRT(D308))</f>
        <v>0.80000000000000071</v>
      </c>
      <c r="F308" s="17" t="str">
        <f xml:space="preserve"> IF(OR(ISBLANK(Dados!I313),Dados!L313=0),"",ABS(Dados!I313-Dados!L313))</f>
        <v/>
      </c>
      <c r="G308" s="4" t="str">
        <f>IF(OR(ISBLANK(Dados!I313),Dados!L313=0),"",F308/Dados!I313)</f>
        <v/>
      </c>
      <c r="H308" s="4" t="str">
        <f>IF(OR(ISBLANK(Dados!I313),Dados!L313=0),"",(Dados!I313+Dados!L313)/2)</f>
        <v/>
      </c>
      <c r="I308" s="4" t="str">
        <f>IF(OR(ISBLANK(Dados!I313),Dados!L313=0),"",_xlfn.VAR.P(Dados!I313, Dados!L313))</f>
        <v/>
      </c>
      <c r="J308" s="18" t="str">
        <f>IF(OR(ISBLANK(Dados!I313),Dados!L313=0),"",SQRT(I308))</f>
        <v/>
      </c>
      <c r="K308" s="17">
        <f xml:space="preserve"> IF(OR(ISBLANK(Dados!H313),Dados!M313=0),"", ABS(Dados!H313-Dados!M313))</f>
        <v>4.8999999999999773</v>
      </c>
      <c r="L308" s="4">
        <f xml:space="preserve"> IF(OR(ISBLANK(Dados!H313),Dados!M313=0), "",K308/Dados!H313)</f>
        <v>4.8471658917795804E-3</v>
      </c>
      <c r="M308" s="4">
        <f xml:space="preserve"> IF(OR(ISBLANK(Dados!H313),Dados!M313=0),"",(Dados!H313+Dados!M313)/2)</f>
        <v>1008.45</v>
      </c>
      <c r="N308" s="4">
        <f xml:space="preserve"> IF(OR(ISBLANK(Dados!H313),Dados!M313=0),"",_xlfn.VAR.P(Dados!H313, Dados!M313))</f>
        <v>6.0024999999999444</v>
      </c>
      <c r="O308" s="18">
        <f xml:space="preserve"> IF(OR(ISBLANK(Dados!H313),Dados!M313=0),"",SQRT(N308))</f>
        <v>2.4499999999999886</v>
      </c>
      <c r="P308" s="17">
        <f xml:space="preserve"> IF(ISBLANK(Dados!E313), "", ABS(Dados!E313-Dados!O313))</f>
        <v>0</v>
      </c>
      <c r="Q308" s="4">
        <f xml:space="preserve"> IF(ISBLANK(Dados!E313), "", IF(Dados!E313=0, 0, P308/Dados!E313))</f>
        <v>0</v>
      </c>
      <c r="R308" s="4">
        <f>IF(ISBLANK(Dados!E313),"",(Dados!E313+Dados!O313)/2)</f>
        <v>0</v>
      </c>
      <c r="S308" s="4">
        <f xml:space="preserve"> IF(ISBLANK(Dados!E313),"",_xlfn.VAR.P(Dados!E313, Dados!O313))</f>
        <v>0</v>
      </c>
      <c r="T308" s="18">
        <f>IF(ISBLANK(Dados!E313),"",SQRT(S308))</f>
        <v>0</v>
      </c>
    </row>
    <row r="309" spans="1:20" x14ac:dyDescent="0.25">
      <c r="A309" s="17" t="str">
        <f xml:space="preserve"> IF(ISBLANK(Dados!G314), "", ABS(Dados!G314-Dados!K314))</f>
        <v/>
      </c>
      <c r="B309" s="4" t="str">
        <f xml:space="preserve"> IF(ISBLANK(Dados!G314), "",A309/Dados!G314)</f>
        <v/>
      </c>
      <c r="C309" s="4" t="str">
        <f>IF(ISBLANK(Dados!G314),"",(Dados!G314+Dados!K314)/2)</f>
        <v/>
      </c>
      <c r="D309" s="4" t="str">
        <f xml:space="preserve"> IF(ISBLANK(Dados!G314),"",_xlfn.VAR.P(Dados!G314, Dados!K314))</f>
        <v/>
      </c>
      <c r="E309" s="18" t="str">
        <f>IF(ISBLANK(Dados!G314),"",SQRT(D309))</f>
        <v/>
      </c>
      <c r="F309" s="17" t="str">
        <f xml:space="preserve"> IF(OR(ISBLANK(Dados!I314),Dados!L314=0),"",ABS(Dados!I314-Dados!L314))</f>
        <v/>
      </c>
      <c r="G309" s="4" t="str">
        <f>IF(OR(ISBLANK(Dados!I314),Dados!L314=0),"",F309/Dados!I314)</f>
        <v/>
      </c>
      <c r="H309" s="4" t="str">
        <f>IF(OR(ISBLANK(Dados!I314),Dados!L314=0),"",(Dados!I314+Dados!L314)/2)</f>
        <v/>
      </c>
      <c r="I309" s="4" t="str">
        <f>IF(OR(ISBLANK(Dados!I314),Dados!L314=0),"",_xlfn.VAR.P(Dados!I314, Dados!L314))</f>
        <v/>
      </c>
      <c r="J309" s="18" t="str">
        <f>IF(OR(ISBLANK(Dados!I314),Dados!L314=0),"",SQRT(I309))</f>
        <v/>
      </c>
      <c r="K309" s="17" t="str">
        <f xml:space="preserve"> IF(OR(ISBLANK(Dados!H314),Dados!M314=0),"", ABS(Dados!H314-Dados!M314))</f>
        <v/>
      </c>
      <c r="L309" s="4" t="str">
        <f xml:space="preserve"> IF(OR(ISBLANK(Dados!H314),Dados!M314=0), "",K309/Dados!H314)</f>
        <v/>
      </c>
      <c r="M309" s="4" t="str">
        <f xml:space="preserve"> IF(OR(ISBLANK(Dados!H314),Dados!M314=0),"",(Dados!H314+Dados!M314)/2)</f>
        <v/>
      </c>
      <c r="N309" s="4" t="str">
        <f xml:space="preserve"> IF(OR(ISBLANK(Dados!H314),Dados!M314=0),"",_xlfn.VAR.P(Dados!H314, Dados!M314))</f>
        <v/>
      </c>
      <c r="O309" s="18" t="str">
        <f xml:space="preserve"> IF(OR(ISBLANK(Dados!H314),Dados!M314=0),"",SQRT(N309))</f>
        <v/>
      </c>
      <c r="P309" s="17" t="str">
        <f xml:space="preserve"> IF(ISBLANK(Dados!E314), "", ABS(Dados!E314-Dados!O314))</f>
        <v/>
      </c>
      <c r="Q309" s="4" t="str">
        <f xml:space="preserve"> IF(ISBLANK(Dados!E314), "", IF(Dados!E314=0, 0, P309/Dados!E314))</f>
        <v/>
      </c>
      <c r="R309" s="4" t="str">
        <f>IF(ISBLANK(Dados!E314),"",(Dados!E314+Dados!O314)/2)</f>
        <v/>
      </c>
      <c r="S309" s="4" t="str">
        <f xml:space="preserve"> IF(ISBLANK(Dados!E314),"",_xlfn.VAR.P(Dados!E314, Dados!O314))</f>
        <v/>
      </c>
      <c r="T309" s="18" t="str">
        <f>IF(ISBLANK(Dados!E314),"",SQRT(S309))</f>
        <v/>
      </c>
    </row>
    <row r="310" spans="1:20" x14ac:dyDescent="0.25">
      <c r="A310" s="17" t="str">
        <f xml:space="preserve"> IF(ISBLANK(Dados!G315), "", ABS(Dados!G315-Dados!K315))</f>
        <v/>
      </c>
      <c r="B310" s="4" t="str">
        <f xml:space="preserve"> IF(ISBLANK(Dados!G315), "",A310/Dados!G315)</f>
        <v/>
      </c>
      <c r="C310" s="4" t="str">
        <f>IF(ISBLANK(Dados!G315),"",(Dados!G315+Dados!K315)/2)</f>
        <v/>
      </c>
      <c r="D310" s="4" t="str">
        <f xml:space="preserve"> IF(ISBLANK(Dados!G315),"",_xlfn.VAR.P(Dados!G315, Dados!K315))</f>
        <v/>
      </c>
      <c r="E310" s="18" t="str">
        <f>IF(ISBLANK(Dados!G315),"",SQRT(D310))</f>
        <v/>
      </c>
      <c r="F310" s="17" t="str">
        <f xml:space="preserve"> IF(OR(ISBLANK(Dados!I315),Dados!L315=0),"",ABS(Dados!I315-Dados!L315))</f>
        <v/>
      </c>
      <c r="G310" s="4" t="str">
        <f>IF(OR(ISBLANK(Dados!I315),Dados!L315=0),"",F310/Dados!I315)</f>
        <v/>
      </c>
      <c r="H310" s="4" t="str">
        <f>IF(OR(ISBLANK(Dados!I315),Dados!L315=0),"",(Dados!I315+Dados!L315)/2)</f>
        <v/>
      </c>
      <c r="I310" s="4" t="str">
        <f>IF(OR(ISBLANK(Dados!I315),Dados!L315=0),"",_xlfn.VAR.P(Dados!I315, Dados!L315))</f>
        <v/>
      </c>
      <c r="J310" s="18" t="str">
        <f>IF(OR(ISBLANK(Dados!I315),Dados!L315=0),"",SQRT(I310))</f>
        <v/>
      </c>
      <c r="K310" s="17" t="str">
        <f xml:space="preserve"> IF(OR(ISBLANK(Dados!H315),Dados!M315=0),"", ABS(Dados!H315-Dados!M315))</f>
        <v/>
      </c>
      <c r="L310" s="4" t="str">
        <f xml:space="preserve"> IF(OR(ISBLANK(Dados!H315),Dados!M315=0), "",K310/Dados!H315)</f>
        <v/>
      </c>
      <c r="M310" s="4" t="str">
        <f xml:space="preserve"> IF(OR(ISBLANK(Dados!H315),Dados!M315=0),"",(Dados!H315+Dados!M315)/2)</f>
        <v/>
      </c>
      <c r="N310" s="4" t="str">
        <f xml:space="preserve"> IF(OR(ISBLANK(Dados!H315),Dados!M315=0),"",_xlfn.VAR.P(Dados!H315, Dados!M315))</f>
        <v/>
      </c>
      <c r="O310" s="18" t="str">
        <f xml:space="preserve"> IF(OR(ISBLANK(Dados!H315),Dados!M315=0),"",SQRT(N310))</f>
        <v/>
      </c>
      <c r="P310" s="17" t="str">
        <f xml:space="preserve"> IF(ISBLANK(Dados!E315), "", ABS(Dados!E315-Dados!O315))</f>
        <v/>
      </c>
      <c r="Q310" s="4" t="str">
        <f xml:space="preserve"> IF(ISBLANK(Dados!E315), "", IF(Dados!E315=0, 0, P310/Dados!E315))</f>
        <v/>
      </c>
      <c r="R310" s="4" t="str">
        <f>IF(ISBLANK(Dados!E315),"",(Dados!E315+Dados!O315)/2)</f>
        <v/>
      </c>
      <c r="S310" s="4" t="str">
        <f xml:space="preserve"> IF(ISBLANK(Dados!E315),"",_xlfn.VAR.P(Dados!E315, Dados!O315))</f>
        <v/>
      </c>
      <c r="T310" s="18" t="str">
        <f>IF(ISBLANK(Dados!E315),"",SQRT(S310))</f>
        <v/>
      </c>
    </row>
    <row r="311" spans="1:20" x14ac:dyDescent="0.25">
      <c r="A311" s="17">
        <f xml:space="preserve"> IF(ISBLANK(Dados!G316), "", ABS(Dados!G316-Dados!K316))</f>
        <v>2.3999999999999986</v>
      </c>
      <c r="B311" s="4">
        <f xml:space="preserve"> IF(ISBLANK(Dados!G316), "",A311/Dados!G316)</f>
        <v>0.10714285714285708</v>
      </c>
      <c r="C311" s="4">
        <f>IF(ISBLANK(Dados!G316),"",(Dados!G316+Dados!K316)/2)</f>
        <v>21.2</v>
      </c>
      <c r="D311" s="4">
        <f xml:space="preserve"> IF(ISBLANK(Dados!G316),"",_xlfn.VAR.P(Dados!G316, Dados!K316))</f>
        <v>1.4399999999999984</v>
      </c>
      <c r="E311" s="18">
        <f>IF(ISBLANK(Dados!G316),"",SQRT(D311))</f>
        <v>1.1999999999999993</v>
      </c>
      <c r="F311" s="17" t="str">
        <f xml:space="preserve"> IF(OR(ISBLANK(Dados!I316),Dados!L316=0),"",ABS(Dados!I316-Dados!L316))</f>
        <v/>
      </c>
      <c r="G311" s="4" t="str">
        <f>IF(OR(ISBLANK(Dados!I316),Dados!L316=0),"",F311/Dados!I316)</f>
        <v/>
      </c>
      <c r="H311" s="4" t="str">
        <f>IF(OR(ISBLANK(Dados!I316),Dados!L316=0),"",(Dados!I316+Dados!L316)/2)</f>
        <v/>
      </c>
      <c r="I311" s="4" t="str">
        <f>IF(OR(ISBLANK(Dados!I316),Dados!L316=0),"",_xlfn.VAR.P(Dados!I316, Dados!L316))</f>
        <v/>
      </c>
      <c r="J311" s="18" t="str">
        <f>IF(OR(ISBLANK(Dados!I316),Dados!L316=0),"",SQRT(I311))</f>
        <v/>
      </c>
      <c r="K311" s="17">
        <f xml:space="preserve"> IF(OR(ISBLANK(Dados!H316),Dados!M316=0),"", ABS(Dados!H316-Dados!M316))</f>
        <v>5.7000000000000455</v>
      </c>
      <c r="L311" s="4">
        <f xml:space="preserve"> IF(OR(ISBLANK(Dados!H316),Dados!M316=0), "",K311/Dados!H316)</f>
        <v>5.6340812493822726E-3</v>
      </c>
      <c r="M311" s="4">
        <f xml:space="preserve"> IF(OR(ISBLANK(Dados!H316),Dados!M316=0),"",(Dados!H316+Dados!M316)/2)</f>
        <v>1008.85</v>
      </c>
      <c r="N311" s="4">
        <f xml:space="preserve"> IF(OR(ISBLANK(Dados!H316),Dados!M316=0),"",_xlfn.VAR.P(Dados!H316, Dados!M316))</f>
        <v>8.1225000000001302</v>
      </c>
      <c r="O311" s="18">
        <f xml:space="preserve"> IF(OR(ISBLANK(Dados!H316),Dados!M316=0),"",SQRT(N311))</f>
        <v>2.8500000000000227</v>
      </c>
      <c r="P311" s="17">
        <f xml:space="preserve"> IF(ISBLANK(Dados!E316), "", ABS(Dados!E316-Dados!O316))</f>
        <v>0</v>
      </c>
      <c r="Q311" s="4">
        <f xml:space="preserve"> IF(ISBLANK(Dados!E316), "", IF(Dados!E316=0, 0, P311/Dados!E316))</f>
        <v>0</v>
      </c>
      <c r="R311" s="4">
        <f>IF(ISBLANK(Dados!E316),"",(Dados!E316+Dados!O316)/2)</f>
        <v>0</v>
      </c>
      <c r="S311" s="4">
        <f xml:space="preserve"> IF(ISBLANK(Dados!E316),"",_xlfn.VAR.P(Dados!E316, Dados!O316))</f>
        <v>0</v>
      </c>
      <c r="T311" s="18">
        <f>IF(ISBLANK(Dados!E316),"",SQRT(S311))</f>
        <v>0</v>
      </c>
    </row>
    <row r="312" spans="1:20" x14ac:dyDescent="0.25">
      <c r="A312" s="17" t="str">
        <f xml:space="preserve"> IF(ISBLANK(Dados!G317), "", ABS(Dados!G317-Dados!K317))</f>
        <v/>
      </c>
      <c r="B312" s="4" t="str">
        <f xml:space="preserve"> IF(ISBLANK(Dados!G317), "",A312/Dados!G317)</f>
        <v/>
      </c>
      <c r="C312" s="4" t="str">
        <f>IF(ISBLANK(Dados!G317),"",(Dados!G317+Dados!K317)/2)</f>
        <v/>
      </c>
      <c r="D312" s="4" t="str">
        <f xml:space="preserve"> IF(ISBLANK(Dados!G317),"",_xlfn.VAR.P(Dados!G317, Dados!K317))</f>
        <v/>
      </c>
      <c r="E312" s="18" t="str">
        <f>IF(ISBLANK(Dados!G317),"",SQRT(D312))</f>
        <v/>
      </c>
      <c r="F312" s="17" t="str">
        <f xml:space="preserve"> IF(OR(ISBLANK(Dados!I317),Dados!L317=0),"",ABS(Dados!I317-Dados!L317))</f>
        <v/>
      </c>
      <c r="G312" s="4" t="str">
        <f>IF(OR(ISBLANK(Dados!I317),Dados!L317=0),"",F312/Dados!I317)</f>
        <v/>
      </c>
      <c r="H312" s="4" t="str">
        <f>IF(OR(ISBLANK(Dados!I317),Dados!L317=0),"",(Dados!I317+Dados!L317)/2)</f>
        <v/>
      </c>
      <c r="I312" s="4" t="str">
        <f>IF(OR(ISBLANK(Dados!I317),Dados!L317=0),"",_xlfn.VAR.P(Dados!I317, Dados!L317))</f>
        <v/>
      </c>
      <c r="J312" s="18" t="str">
        <f>IF(OR(ISBLANK(Dados!I317),Dados!L317=0),"",SQRT(I312))</f>
        <v/>
      </c>
      <c r="K312" s="17" t="str">
        <f xml:space="preserve"> IF(OR(ISBLANK(Dados!H317),Dados!M317=0),"", ABS(Dados!H317-Dados!M317))</f>
        <v/>
      </c>
      <c r="L312" s="4" t="str">
        <f xml:space="preserve"> IF(OR(ISBLANK(Dados!H317),Dados!M317=0), "",K312/Dados!H317)</f>
        <v/>
      </c>
      <c r="M312" s="4" t="str">
        <f xml:space="preserve"> IF(OR(ISBLANK(Dados!H317),Dados!M317=0),"",(Dados!H317+Dados!M317)/2)</f>
        <v/>
      </c>
      <c r="N312" s="4" t="str">
        <f xml:space="preserve"> IF(OR(ISBLANK(Dados!H317),Dados!M317=0),"",_xlfn.VAR.P(Dados!H317, Dados!M317))</f>
        <v/>
      </c>
      <c r="O312" s="18" t="str">
        <f xml:space="preserve"> IF(OR(ISBLANK(Dados!H317),Dados!M317=0),"",SQRT(N312))</f>
        <v/>
      </c>
      <c r="P312" s="17" t="str">
        <f xml:space="preserve"> IF(ISBLANK(Dados!E317), "", ABS(Dados!E317-Dados!O317))</f>
        <v/>
      </c>
      <c r="Q312" s="4" t="str">
        <f xml:space="preserve"> IF(ISBLANK(Dados!E317), "", IF(Dados!E317=0, 0, P312/Dados!E317))</f>
        <v/>
      </c>
      <c r="R312" s="4" t="str">
        <f>IF(ISBLANK(Dados!E317),"",(Dados!E317+Dados!O317)/2)</f>
        <v/>
      </c>
      <c r="S312" s="4" t="str">
        <f xml:space="preserve"> IF(ISBLANK(Dados!E317),"",_xlfn.VAR.P(Dados!E317, Dados!O317))</f>
        <v/>
      </c>
      <c r="T312" s="18" t="str">
        <f>IF(ISBLANK(Dados!E317),"",SQRT(S312))</f>
        <v/>
      </c>
    </row>
    <row r="313" spans="1:20" x14ac:dyDescent="0.25">
      <c r="A313" s="17">
        <f xml:space="preserve"> IF(ISBLANK(Dados!G318), "", ABS(Dados!G318-Dados!K318))</f>
        <v>1.3000000000000007</v>
      </c>
      <c r="B313" s="4">
        <f xml:space="preserve"> IF(ISBLANK(Dados!G318), "",A313/Dados!G318)</f>
        <v>5.8295964125560568E-2</v>
      </c>
      <c r="C313" s="4">
        <f>IF(ISBLANK(Dados!G318),"",(Dados!G318+Dados!K318)/2)</f>
        <v>21.65</v>
      </c>
      <c r="D313" s="4">
        <f xml:space="preserve"> IF(ISBLANK(Dados!G318),"",_xlfn.VAR.P(Dados!G318, Dados!K318))</f>
        <v>0.42250000000000043</v>
      </c>
      <c r="E313" s="18">
        <f>IF(ISBLANK(Dados!G318),"",SQRT(D313))</f>
        <v>0.65000000000000036</v>
      </c>
      <c r="F313" s="17" t="str">
        <f xml:space="preserve"> IF(OR(ISBLANK(Dados!I318),Dados!L318=0),"",ABS(Dados!I318-Dados!L318))</f>
        <v/>
      </c>
      <c r="G313" s="4" t="str">
        <f>IF(OR(ISBLANK(Dados!I318),Dados!L318=0),"",F313/Dados!I318)</f>
        <v/>
      </c>
      <c r="H313" s="4" t="str">
        <f>IF(OR(ISBLANK(Dados!I318),Dados!L318=0),"",(Dados!I318+Dados!L318)/2)</f>
        <v/>
      </c>
      <c r="I313" s="4" t="str">
        <f>IF(OR(ISBLANK(Dados!I318),Dados!L318=0),"",_xlfn.VAR.P(Dados!I318, Dados!L318))</f>
        <v/>
      </c>
      <c r="J313" s="18" t="str">
        <f>IF(OR(ISBLANK(Dados!I318),Dados!L318=0),"",SQRT(I313))</f>
        <v/>
      </c>
      <c r="K313" s="17">
        <f xml:space="preserve"> IF(OR(ISBLANK(Dados!H318),Dados!M318=0),"", ABS(Dados!H318-Dados!M318))</f>
        <v>7.1000000000000227</v>
      </c>
      <c r="L313" s="4">
        <f xml:space="preserve"> IF(OR(ISBLANK(Dados!H318),Dados!M318=0), "",K313/Dados!H318)</f>
        <v>7.0151170832921869E-3</v>
      </c>
      <c r="M313" s="4">
        <f xml:space="preserve"> IF(OR(ISBLANK(Dados!H318),Dados!M318=0),"",(Dados!H318+Dados!M318)/2)</f>
        <v>1008.55</v>
      </c>
      <c r="N313" s="4">
        <f xml:space="preserve"> IF(OR(ISBLANK(Dados!H318),Dados!M318=0),"",_xlfn.VAR.P(Dados!H318, Dados!M318))</f>
        <v>12.602500000000081</v>
      </c>
      <c r="O313" s="18">
        <f xml:space="preserve"> IF(OR(ISBLANK(Dados!H318),Dados!M318=0),"",SQRT(N313))</f>
        <v>3.5500000000000114</v>
      </c>
      <c r="P313" s="17">
        <f xml:space="preserve"> IF(ISBLANK(Dados!E318), "", ABS(Dados!E318-Dados!O318))</f>
        <v>0</v>
      </c>
      <c r="Q313" s="4">
        <f xml:space="preserve"> IF(ISBLANK(Dados!E318), "", IF(Dados!E318=0, 0, P313/Dados!E318))</f>
        <v>0</v>
      </c>
      <c r="R313" s="4">
        <f>IF(ISBLANK(Dados!E318),"",(Dados!E318+Dados!O318)/2)</f>
        <v>0</v>
      </c>
      <c r="S313" s="4">
        <f xml:space="preserve"> IF(ISBLANK(Dados!E318),"",_xlfn.VAR.P(Dados!E318, Dados!O318))</f>
        <v>0</v>
      </c>
      <c r="T313" s="18">
        <f>IF(ISBLANK(Dados!E318),"",SQRT(S313))</f>
        <v>0</v>
      </c>
    </row>
    <row r="314" spans="1:20" x14ac:dyDescent="0.25">
      <c r="A314" s="17" t="str">
        <f xml:space="preserve"> IF(ISBLANK(Dados!G319), "", ABS(Dados!G319-Dados!K319))</f>
        <v/>
      </c>
      <c r="B314" s="4" t="str">
        <f xml:space="preserve"> IF(ISBLANK(Dados!G319), "",A314/Dados!G319)</f>
        <v/>
      </c>
      <c r="C314" s="4" t="str">
        <f>IF(ISBLANK(Dados!G319),"",(Dados!G319+Dados!K319)/2)</f>
        <v/>
      </c>
      <c r="D314" s="4" t="str">
        <f xml:space="preserve"> IF(ISBLANK(Dados!G319),"",_xlfn.VAR.P(Dados!G319, Dados!K319))</f>
        <v/>
      </c>
      <c r="E314" s="18" t="str">
        <f>IF(ISBLANK(Dados!G319),"",SQRT(D314))</f>
        <v/>
      </c>
      <c r="F314" s="17" t="str">
        <f xml:space="preserve"> IF(OR(ISBLANK(Dados!I319),Dados!L319=0),"",ABS(Dados!I319-Dados!L319))</f>
        <v/>
      </c>
      <c r="G314" s="4" t="str">
        <f>IF(OR(ISBLANK(Dados!I319),Dados!L319=0),"",F314/Dados!I319)</f>
        <v/>
      </c>
      <c r="H314" s="4" t="str">
        <f>IF(OR(ISBLANK(Dados!I319),Dados!L319=0),"",(Dados!I319+Dados!L319)/2)</f>
        <v/>
      </c>
      <c r="I314" s="4" t="str">
        <f>IF(OR(ISBLANK(Dados!I319),Dados!L319=0),"",_xlfn.VAR.P(Dados!I319, Dados!L319))</f>
        <v/>
      </c>
      <c r="J314" s="18" t="str">
        <f>IF(OR(ISBLANK(Dados!I319),Dados!L319=0),"",SQRT(I314))</f>
        <v/>
      </c>
      <c r="K314" s="17" t="str">
        <f xml:space="preserve"> IF(OR(ISBLANK(Dados!H319),Dados!M319=0),"", ABS(Dados!H319-Dados!M319))</f>
        <v/>
      </c>
      <c r="L314" s="4" t="str">
        <f xml:space="preserve"> IF(OR(ISBLANK(Dados!H319),Dados!M319=0), "",K314/Dados!H319)</f>
        <v/>
      </c>
      <c r="M314" s="4" t="str">
        <f xml:space="preserve"> IF(OR(ISBLANK(Dados!H319),Dados!M319=0),"",(Dados!H319+Dados!M319)/2)</f>
        <v/>
      </c>
      <c r="N314" s="4" t="str">
        <f xml:space="preserve"> IF(OR(ISBLANK(Dados!H319),Dados!M319=0),"",_xlfn.VAR.P(Dados!H319, Dados!M319))</f>
        <v/>
      </c>
      <c r="O314" s="18" t="str">
        <f xml:space="preserve"> IF(OR(ISBLANK(Dados!H319),Dados!M319=0),"",SQRT(N314))</f>
        <v/>
      </c>
      <c r="P314" s="17" t="str">
        <f xml:space="preserve"> IF(ISBLANK(Dados!E319), "", ABS(Dados!E319-Dados!O319))</f>
        <v/>
      </c>
      <c r="Q314" s="4" t="str">
        <f xml:space="preserve"> IF(ISBLANK(Dados!E319), "", IF(Dados!E319=0, 0, P314/Dados!E319))</f>
        <v/>
      </c>
      <c r="R314" s="4" t="str">
        <f>IF(ISBLANK(Dados!E319),"",(Dados!E319+Dados!O319)/2)</f>
        <v/>
      </c>
      <c r="S314" s="4" t="str">
        <f xml:space="preserve"> IF(ISBLANK(Dados!E319),"",_xlfn.VAR.P(Dados!E319, Dados!O319))</f>
        <v/>
      </c>
      <c r="T314" s="18" t="str">
        <f>IF(ISBLANK(Dados!E319),"",SQRT(S314))</f>
        <v/>
      </c>
    </row>
    <row r="315" spans="1:20" x14ac:dyDescent="0.25">
      <c r="A315" s="17">
        <f xml:space="preserve"> IF(ISBLANK(Dados!G320), "", ABS(Dados!G320-Dados!K320))</f>
        <v>3.1000000000000014</v>
      </c>
      <c r="B315" s="4">
        <f xml:space="preserve"> IF(ISBLANK(Dados!G320), "",A315/Dados!G320)</f>
        <v>0.13419913419913426</v>
      </c>
      <c r="C315" s="4">
        <f>IF(ISBLANK(Dados!G320),"",(Dados!G320+Dados!K320)/2)</f>
        <v>21.55</v>
      </c>
      <c r="D315" s="4">
        <f xml:space="preserve"> IF(ISBLANK(Dados!G320),"",_xlfn.VAR.P(Dados!G320, Dados!K320))</f>
        <v>2.4025000000000021</v>
      </c>
      <c r="E315" s="18">
        <f>IF(ISBLANK(Dados!G320),"",SQRT(D315))</f>
        <v>1.5500000000000007</v>
      </c>
      <c r="F315" s="17" t="str">
        <f xml:space="preserve"> IF(OR(ISBLANK(Dados!I320),Dados!L320=0),"",ABS(Dados!I320-Dados!L320))</f>
        <v/>
      </c>
      <c r="G315" s="4" t="str">
        <f>IF(OR(ISBLANK(Dados!I320),Dados!L320=0),"",F315/Dados!I320)</f>
        <v/>
      </c>
      <c r="H315" s="4" t="str">
        <f>IF(OR(ISBLANK(Dados!I320),Dados!L320=0),"",(Dados!I320+Dados!L320)/2)</f>
        <v/>
      </c>
      <c r="I315" s="4" t="str">
        <f>IF(OR(ISBLANK(Dados!I320),Dados!L320=0),"",_xlfn.VAR.P(Dados!I320, Dados!L320))</f>
        <v/>
      </c>
      <c r="J315" s="18" t="str">
        <f>IF(OR(ISBLANK(Dados!I320),Dados!L320=0),"",SQRT(I315))</f>
        <v/>
      </c>
      <c r="K315" s="17">
        <f xml:space="preserve"> IF(OR(ISBLANK(Dados!H320),Dados!M320=0),"", ABS(Dados!H320-Dados!M320))</f>
        <v>7.2000000000000455</v>
      </c>
      <c r="L315" s="4">
        <f xml:space="preserve"> IF(OR(ISBLANK(Dados!H320),Dados!M320=0), "",K315/Dados!H320)</f>
        <v>7.1132187314760379E-3</v>
      </c>
      <c r="M315" s="4">
        <f xml:space="preserve"> IF(OR(ISBLANK(Dados!H320),Dados!M320=0),"",(Dados!H320+Dados!M320)/2)</f>
        <v>1008.6</v>
      </c>
      <c r="N315" s="4">
        <f xml:space="preserve"> IF(OR(ISBLANK(Dados!H320),Dados!M320=0),"",_xlfn.VAR.P(Dados!H320, Dados!M320))</f>
        <v>12.960000000000164</v>
      </c>
      <c r="O315" s="18">
        <f xml:space="preserve"> IF(OR(ISBLANK(Dados!H320),Dados!M320=0),"",SQRT(N315))</f>
        <v>3.6000000000000227</v>
      </c>
      <c r="P315" s="17">
        <f xml:space="preserve"> IF(ISBLANK(Dados!E320), "", ABS(Dados!E320-Dados!O320))</f>
        <v>0</v>
      </c>
      <c r="Q315" s="4">
        <f xml:space="preserve"> IF(ISBLANK(Dados!E320), "", IF(Dados!E320=0, 0, P315/Dados!E320))</f>
        <v>0</v>
      </c>
      <c r="R315" s="4">
        <f>IF(ISBLANK(Dados!E320),"",(Dados!E320+Dados!O320)/2)</f>
        <v>0</v>
      </c>
      <c r="S315" s="4">
        <f xml:space="preserve"> IF(ISBLANK(Dados!E320),"",_xlfn.VAR.P(Dados!E320, Dados!O320))</f>
        <v>0</v>
      </c>
      <c r="T315" s="18">
        <f>IF(ISBLANK(Dados!E320),"",SQRT(S315))</f>
        <v>0</v>
      </c>
    </row>
    <row r="316" spans="1:20" x14ac:dyDescent="0.25">
      <c r="A316" s="17" t="str">
        <f xml:space="preserve"> IF(ISBLANK(Dados!G321), "", ABS(Dados!G321-Dados!K321))</f>
        <v/>
      </c>
      <c r="B316" s="4" t="str">
        <f xml:space="preserve"> IF(ISBLANK(Dados!G321), "",A316/Dados!G321)</f>
        <v/>
      </c>
      <c r="C316" s="4" t="str">
        <f>IF(ISBLANK(Dados!G321),"",(Dados!G321+Dados!K321)/2)</f>
        <v/>
      </c>
      <c r="D316" s="4" t="str">
        <f xml:space="preserve"> IF(ISBLANK(Dados!G321),"",_xlfn.VAR.P(Dados!G321, Dados!K321))</f>
        <v/>
      </c>
      <c r="E316" s="18" t="str">
        <f>IF(ISBLANK(Dados!G321),"",SQRT(D316))</f>
        <v/>
      </c>
      <c r="F316" s="17" t="str">
        <f xml:space="preserve"> IF(OR(ISBLANK(Dados!I321),Dados!L321=0),"",ABS(Dados!I321-Dados!L321))</f>
        <v/>
      </c>
      <c r="G316" s="4" t="str">
        <f>IF(OR(ISBLANK(Dados!I321),Dados!L321=0),"",F316/Dados!I321)</f>
        <v/>
      </c>
      <c r="H316" s="4" t="str">
        <f>IF(OR(ISBLANK(Dados!I321),Dados!L321=0),"",(Dados!I321+Dados!L321)/2)</f>
        <v/>
      </c>
      <c r="I316" s="4" t="str">
        <f>IF(OR(ISBLANK(Dados!I321),Dados!L321=0),"",_xlfn.VAR.P(Dados!I321, Dados!L321))</f>
        <v/>
      </c>
      <c r="J316" s="18" t="str">
        <f>IF(OR(ISBLANK(Dados!I321),Dados!L321=0),"",SQRT(I316))</f>
        <v/>
      </c>
      <c r="K316" s="17" t="str">
        <f xml:space="preserve"> IF(OR(ISBLANK(Dados!H321),Dados!M321=0),"", ABS(Dados!H321-Dados!M321))</f>
        <v/>
      </c>
      <c r="L316" s="4" t="str">
        <f xml:space="preserve"> IF(OR(ISBLANK(Dados!H321),Dados!M321=0), "",K316/Dados!H321)</f>
        <v/>
      </c>
      <c r="M316" s="4" t="str">
        <f xml:space="preserve"> IF(OR(ISBLANK(Dados!H321),Dados!M321=0),"",(Dados!H321+Dados!M321)/2)</f>
        <v/>
      </c>
      <c r="N316" s="4" t="str">
        <f xml:space="preserve"> IF(OR(ISBLANK(Dados!H321),Dados!M321=0),"",_xlfn.VAR.P(Dados!H321, Dados!M321))</f>
        <v/>
      </c>
      <c r="O316" s="18" t="str">
        <f xml:space="preserve"> IF(OR(ISBLANK(Dados!H321),Dados!M321=0),"",SQRT(N316))</f>
        <v/>
      </c>
      <c r="P316" s="17" t="str">
        <f xml:space="preserve"> IF(ISBLANK(Dados!E321), "", ABS(Dados!E321-Dados!O321))</f>
        <v/>
      </c>
      <c r="Q316" s="4" t="str">
        <f xml:space="preserve"> IF(ISBLANK(Dados!E321), "", IF(Dados!E321=0, 0, P316/Dados!E321))</f>
        <v/>
      </c>
      <c r="R316" s="4" t="str">
        <f>IF(ISBLANK(Dados!E321),"",(Dados!E321+Dados!O321)/2)</f>
        <v/>
      </c>
      <c r="S316" s="4" t="str">
        <f xml:space="preserve"> IF(ISBLANK(Dados!E321),"",_xlfn.VAR.P(Dados!E321, Dados!O321))</f>
        <v/>
      </c>
      <c r="T316" s="18" t="str">
        <f>IF(ISBLANK(Dados!E321),"",SQRT(S316))</f>
        <v/>
      </c>
    </row>
    <row r="317" spans="1:20" x14ac:dyDescent="0.25">
      <c r="A317" s="17" t="str">
        <f xml:space="preserve"> IF(ISBLANK(Dados!G322), "", ABS(Dados!G322-Dados!K322))</f>
        <v/>
      </c>
      <c r="B317" s="4" t="str">
        <f xml:space="preserve"> IF(ISBLANK(Dados!G322), "",A317/Dados!G322)</f>
        <v/>
      </c>
      <c r="C317" s="4" t="str">
        <f>IF(ISBLANK(Dados!G322),"",(Dados!G322+Dados!K322)/2)</f>
        <v/>
      </c>
      <c r="D317" s="4" t="str">
        <f xml:space="preserve"> IF(ISBLANK(Dados!G322),"",_xlfn.VAR.P(Dados!G322, Dados!K322))</f>
        <v/>
      </c>
      <c r="E317" s="18" t="str">
        <f>IF(ISBLANK(Dados!G322),"",SQRT(D317))</f>
        <v/>
      </c>
      <c r="F317" s="17" t="str">
        <f xml:space="preserve"> IF(OR(ISBLANK(Dados!I322),Dados!L322=0),"",ABS(Dados!I322-Dados!L322))</f>
        <v/>
      </c>
      <c r="G317" s="4" t="str">
        <f>IF(OR(ISBLANK(Dados!I322),Dados!L322=0),"",F317/Dados!I322)</f>
        <v/>
      </c>
      <c r="H317" s="4" t="str">
        <f>IF(OR(ISBLANK(Dados!I322),Dados!L322=0),"",(Dados!I322+Dados!L322)/2)</f>
        <v/>
      </c>
      <c r="I317" s="4" t="str">
        <f>IF(OR(ISBLANK(Dados!I322),Dados!L322=0),"",_xlfn.VAR.P(Dados!I322, Dados!L322))</f>
        <v/>
      </c>
      <c r="J317" s="18" t="str">
        <f>IF(OR(ISBLANK(Dados!I322),Dados!L322=0),"",SQRT(I317))</f>
        <v/>
      </c>
      <c r="K317" s="17" t="str">
        <f xml:space="preserve"> IF(OR(ISBLANK(Dados!H322),Dados!M322=0),"", ABS(Dados!H322-Dados!M322))</f>
        <v/>
      </c>
      <c r="L317" s="4" t="str">
        <f xml:space="preserve"> IF(OR(ISBLANK(Dados!H322),Dados!M322=0), "",K317/Dados!H322)</f>
        <v/>
      </c>
      <c r="M317" s="4" t="str">
        <f xml:space="preserve"> IF(OR(ISBLANK(Dados!H322),Dados!M322=0),"",(Dados!H322+Dados!M322)/2)</f>
        <v/>
      </c>
      <c r="N317" s="4" t="str">
        <f xml:space="preserve"> IF(OR(ISBLANK(Dados!H322),Dados!M322=0),"",_xlfn.VAR.P(Dados!H322, Dados!M322))</f>
        <v/>
      </c>
      <c r="O317" s="18" t="str">
        <f xml:space="preserve"> IF(OR(ISBLANK(Dados!H322),Dados!M322=0),"",SQRT(N317))</f>
        <v/>
      </c>
      <c r="P317" s="17" t="str">
        <f xml:space="preserve"> IF(ISBLANK(Dados!E322), "", ABS(Dados!E322-Dados!O322))</f>
        <v/>
      </c>
      <c r="Q317" s="4" t="str">
        <f xml:space="preserve"> IF(ISBLANK(Dados!E322), "", IF(Dados!E322=0, 0, P317/Dados!E322))</f>
        <v/>
      </c>
      <c r="R317" s="4" t="str">
        <f>IF(ISBLANK(Dados!E322),"",(Dados!E322+Dados!O322)/2)</f>
        <v/>
      </c>
      <c r="S317" s="4" t="str">
        <f xml:space="preserve"> IF(ISBLANK(Dados!E322),"",_xlfn.VAR.P(Dados!E322, Dados!O322))</f>
        <v/>
      </c>
      <c r="T317" s="18" t="str">
        <f>IF(ISBLANK(Dados!E322),"",SQRT(S317))</f>
        <v/>
      </c>
    </row>
    <row r="318" spans="1:20" x14ac:dyDescent="0.25">
      <c r="A318" s="17" t="str">
        <f xml:space="preserve"> IF(ISBLANK(Dados!G323), "", ABS(Dados!G323-Dados!K323))</f>
        <v/>
      </c>
      <c r="B318" s="4" t="str">
        <f xml:space="preserve"> IF(ISBLANK(Dados!G323), "",A318/Dados!G323)</f>
        <v/>
      </c>
      <c r="C318" s="4" t="str">
        <f>IF(ISBLANK(Dados!G323),"",(Dados!G323+Dados!K323)/2)</f>
        <v/>
      </c>
      <c r="D318" s="4" t="str">
        <f xml:space="preserve"> IF(ISBLANK(Dados!G323),"",_xlfn.VAR.P(Dados!G323, Dados!K323))</f>
        <v/>
      </c>
      <c r="E318" s="18" t="str">
        <f>IF(ISBLANK(Dados!G323),"",SQRT(D318))</f>
        <v/>
      </c>
      <c r="F318" s="17" t="str">
        <f xml:space="preserve"> IF(OR(ISBLANK(Dados!I323),Dados!L323=0),"",ABS(Dados!I323-Dados!L323))</f>
        <v/>
      </c>
      <c r="G318" s="4" t="str">
        <f>IF(OR(ISBLANK(Dados!I323),Dados!L323=0),"",F318/Dados!I323)</f>
        <v/>
      </c>
      <c r="H318" s="4" t="str">
        <f>IF(OR(ISBLANK(Dados!I323),Dados!L323=0),"",(Dados!I323+Dados!L323)/2)</f>
        <v/>
      </c>
      <c r="I318" s="4" t="str">
        <f>IF(OR(ISBLANK(Dados!I323),Dados!L323=0),"",_xlfn.VAR.P(Dados!I323, Dados!L323))</f>
        <v/>
      </c>
      <c r="J318" s="18" t="str">
        <f>IF(OR(ISBLANK(Dados!I323),Dados!L323=0),"",SQRT(I318))</f>
        <v/>
      </c>
      <c r="K318" s="17" t="str">
        <f xml:space="preserve"> IF(OR(ISBLANK(Dados!H323),Dados!M323=0),"", ABS(Dados!H323-Dados!M323))</f>
        <v/>
      </c>
      <c r="L318" s="4" t="str">
        <f xml:space="preserve"> IF(OR(ISBLANK(Dados!H323),Dados!M323=0), "",K318/Dados!H323)</f>
        <v/>
      </c>
      <c r="M318" s="4" t="str">
        <f xml:space="preserve"> IF(OR(ISBLANK(Dados!H323),Dados!M323=0),"",(Dados!H323+Dados!M323)/2)</f>
        <v/>
      </c>
      <c r="N318" s="4" t="str">
        <f xml:space="preserve"> IF(OR(ISBLANK(Dados!H323),Dados!M323=0),"",_xlfn.VAR.P(Dados!H323, Dados!M323))</f>
        <v/>
      </c>
      <c r="O318" s="18" t="str">
        <f xml:space="preserve"> IF(OR(ISBLANK(Dados!H323),Dados!M323=0),"",SQRT(N318))</f>
        <v/>
      </c>
      <c r="P318" s="17" t="str">
        <f xml:space="preserve"> IF(ISBLANK(Dados!E323), "", ABS(Dados!E323-Dados!O323))</f>
        <v/>
      </c>
      <c r="Q318" s="4" t="str">
        <f xml:space="preserve"> IF(ISBLANK(Dados!E323), "", IF(Dados!E323=0, 0, P318/Dados!E323))</f>
        <v/>
      </c>
      <c r="R318" s="4" t="str">
        <f>IF(ISBLANK(Dados!E323),"",(Dados!E323+Dados!O323)/2)</f>
        <v/>
      </c>
      <c r="S318" s="4" t="str">
        <f xml:space="preserve"> IF(ISBLANK(Dados!E323),"",_xlfn.VAR.P(Dados!E323, Dados!O323))</f>
        <v/>
      </c>
      <c r="T318" s="18" t="str">
        <f>IF(ISBLANK(Dados!E323),"",SQRT(S318))</f>
        <v/>
      </c>
    </row>
    <row r="319" spans="1:20" x14ac:dyDescent="0.25">
      <c r="A319" s="17" t="str">
        <f xml:space="preserve"> IF(ISBLANK(Dados!G324), "", ABS(Dados!G324-Dados!K324))</f>
        <v/>
      </c>
      <c r="B319" s="4" t="str">
        <f xml:space="preserve"> IF(ISBLANK(Dados!G324), "",A319/Dados!G324)</f>
        <v/>
      </c>
      <c r="C319" s="4" t="str">
        <f>IF(ISBLANK(Dados!G324),"",(Dados!G324+Dados!K324)/2)</f>
        <v/>
      </c>
      <c r="D319" s="4" t="str">
        <f xml:space="preserve"> IF(ISBLANK(Dados!G324),"",_xlfn.VAR.P(Dados!G324, Dados!K324))</f>
        <v/>
      </c>
      <c r="E319" s="18" t="str">
        <f>IF(ISBLANK(Dados!G324),"",SQRT(D319))</f>
        <v/>
      </c>
      <c r="F319" s="17" t="str">
        <f xml:space="preserve"> IF(OR(ISBLANK(Dados!I324),Dados!L324=0),"",ABS(Dados!I324-Dados!L324))</f>
        <v/>
      </c>
      <c r="G319" s="4" t="str">
        <f>IF(OR(ISBLANK(Dados!I324),Dados!L324=0),"",F319/Dados!I324)</f>
        <v/>
      </c>
      <c r="H319" s="4" t="str">
        <f>IF(OR(ISBLANK(Dados!I324),Dados!L324=0),"",(Dados!I324+Dados!L324)/2)</f>
        <v/>
      </c>
      <c r="I319" s="4" t="str">
        <f>IF(OR(ISBLANK(Dados!I324),Dados!L324=0),"",_xlfn.VAR.P(Dados!I324, Dados!L324))</f>
        <v/>
      </c>
      <c r="J319" s="18" t="str">
        <f>IF(OR(ISBLANK(Dados!I324),Dados!L324=0),"",SQRT(I319))</f>
        <v/>
      </c>
      <c r="K319" s="17" t="str">
        <f xml:space="preserve"> IF(OR(ISBLANK(Dados!H324),Dados!M324=0),"", ABS(Dados!H324-Dados!M324))</f>
        <v/>
      </c>
      <c r="L319" s="4" t="str">
        <f xml:space="preserve"> IF(OR(ISBLANK(Dados!H324),Dados!M324=0), "",K319/Dados!H324)</f>
        <v/>
      </c>
      <c r="M319" s="4" t="str">
        <f xml:space="preserve"> IF(OR(ISBLANK(Dados!H324),Dados!M324=0),"",(Dados!H324+Dados!M324)/2)</f>
        <v/>
      </c>
      <c r="N319" s="4" t="str">
        <f xml:space="preserve"> IF(OR(ISBLANK(Dados!H324),Dados!M324=0),"",_xlfn.VAR.P(Dados!H324, Dados!M324))</f>
        <v/>
      </c>
      <c r="O319" s="18" t="str">
        <f xml:space="preserve"> IF(OR(ISBLANK(Dados!H324),Dados!M324=0),"",SQRT(N319))</f>
        <v/>
      </c>
      <c r="P319" s="17" t="str">
        <f xml:space="preserve"> IF(ISBLANK(Dados!E324), "", ABS(Dados!E324-Dados!O324))</f>
        <v/>
      </c>
      <c r="Q319" s="4" t="str">
        <f xml:space="preserve"> IF(ISBLANK(Dados!E324), "", IF(Dados!E324=0, 0, P319/Dados!E324))</f>
        <v/>
      </c>
      <c r="R319" s="4" t="str">
        <f>IF(ISBLANK(Dados!E324),"",(Dados!E324+Dados!O324)/2)</f>
        <v/>
      </c>
      <c r="S319" s="4" t="str">
        <f xml:space="preserve"> IF(ISBLANK(Dados!E324),"",_xlfn.VAR.P(Dados!E324, Dados!O324))</f>
        <v/>
      </c>
      <c r="T319" s="18" t="str">
        <f>IF(ISBLANK(Dados!E324),"",SQRT(S319))</f>
        <v/>
      </c>
    </row>
    <row r="320" spans="1:20" x14ac:dyDescent="0.25">
      <c r="A320" s="17">
        <f xml:space="preserve"> IF(ISBLANK(Dados!G325), "", ABS(Dados!G325-Dados!K325))</f>
        <v>4.6000000000000014</v>
      </c>
      <c r="B320" s="4">
        <f xml:space="preserve"> IF(ISBLANK(Dados!G325), "",A320/Dados!G325)</f>
        <v>0.18699186991869923</v>
      </c>
      <c r="C320" s="4">
        <f>IF(ISBLANK(Dados!G325),"",(Dados!G325+Dados!K325)/2)</f>
        <v>22.3</v>
      </c>
      <c r="D320" s="4">
        <f xml:space="preserve"> IF(ISBLANK(Dados!G325),"",_xlfn.VAR.P(Dados!G325, Dados!K325))</f>
        <v>5.2900000000000205</v>
      </c>
      <c r="E320" s="18">
        <f>IF(ISBLANK(Dados!G325),"",SQRT(D320))</f>
        <v>2.3000000000000043</v>
      </c>
      <c r="F320" s="17" t="str">
        <f xml:space="preserve"> IF(OR(ISBLANK(Dados!I325),Dados!L325=0),"",ABS(Dados!I325-Dados!L325))</f>
        <v/>
      </c>
      <c r="G320" s="4" t="str">
        <f>IF(OR(ISBLANK(Dados!I325),Dados!L325=0),"",F320/Dados!I325)</f>
        <v/>
      </c>
      <c r="H320" s="4" t="str">
        <f>IF(OR(ISBLANK(Dados!I325),Dados!L325=0),"",(Dados!I325+Dados!L325)/2)</f>
        <v/>
      </c>
      <c r="I320" s="4" t="str">
        <f>IF(OR(ISBLANK(Dados!I325),Dados!L325=0),"",_xlfn.VAR.P(Dados!I325, Dados!L325))</f>
        <v/>
      </c>
      <c r="J320" s="18" t="str">
        <f>IF(OR(ISBLANK(Dados!I325),Dados!L325=0),"",SQRT(I320))</f>
        <v/>
      </c>
      <c r="K320" s="17">
        <f xml:space="preserve"> IF(OR(ISBLANK(Dados!H325),Dados!M325=0),"", ABS(Dados!H325-Dados!M325))</f>
        <v>7.7000000000000455</v>
      </c>
      <c r="L320" s="4">
        <f xml:space="preserve"> IF(OR(ISBLANK(Dados!H325),Dados!M325=0), "",K320/Dados!H325)</f>
        <v>7.603436358250267E-3</v>
      </c>
      <c r="M320" s="4">
        <f xml:space="preserve"> IF(OR(ISBLANK(Dados!H325),Dados!M325=0),"",(Dados!H325+Dados!M325)/2)</f>
        <v>1008.85</v>
      </c>
      <c r="N320" s="4">
        <f xml:space="preserve"> IF(OR(ISBLANK(Dados!H325),Dados!M325=0),"",_xlfn.VAR.P(Dados!H325, Dados!M325))</f>
        <v>14.822500000000176</v>
      </c>
      <c r="O320" s="18">
        <f xml:space="preserve"> IF(OR(ISBLANK(Dados!H325),Dados!M325=0),"",SQRT(N320))</f>
        <v>3.8500000000000227</v>
      </c>
      <c r="P320" s="17">
        <f xml:space="preserve"> IF(ISBLANK(Dados!E325), "", ABS(Dados!E325-Dados!O325))</f>
        <v>0</v>
      </c>
      <c r="Q320" s="4">
        <f xml:space="preserve"> IF(ISBLANK(Dados!E325), "", IF(Dados!E325=0, 0, P320/Dados!E325))</f>
        <v>0</v>
      </c>
      <c r="R320" s="4">
        <f>IF(ISBLANK(Dados!E325),"",(Dados!E325+Dados!O325)/2)</f>
        <v>0</v>
      </c>
      <c r="S320" s="4">
        <f xml:space="preserve"> IF(ISBLANK(Dados!E325),"",_xlfn.VAR.P(Dados!E325, Dados!O325))</f>
        <v>0</v>
      </c>
      <c r="T320" s="18">
        <f>IF(ISBLANK(Dados!E325),"",SQRT(S320))</f>
        <v>0</v>
      </c>
    </row>
    <row r="321" spans="1:20" x14ac:dyDescent="0.25">
      <c r="A321" s="17" t="str">
        <f xml:space="preserve"> IF(ISBLANK(Dados!G326), "", ABS(Dados!G326-Dados!K326))</f>
        <v/>
      </c>
      <c r="B321" s="4" t="str">
        <f xml:space="preserve"> IF(ISBLANK(Dados!G326), "",A321/Dados!G326)</f>
        <v/>
      </c>
      <c r="C321" s="4" t="str">
        <f>IF(ISBLANK(Dados!G326),"",(Dados!G326+Dados!K326)/2)</f>
        <v/>
      </c>
      <c r="D321" s="4" t="str">
        <f xml:space="preserve"> IF(ISBLANK(Dados!G326),"",_xlfn.VAR.P(Dados!G326, Dados!K326))</f>
        <v/>
      </c>
      <c r="E321" s="18" t="str">
        <f>IF(ISBLANK(Dados!G326),"",SQRT(D321))</f>
        <v/>
      </c>
      <c r="F321" s="17" t="str">
        <f xml:space="preserve"> IF(OR(ISBLANK(Dados!I326),Dados!L326=0),"",ABS(Dados!I326-Dados!L326))</f>
        <v/>
      </c>
      <c r="G321" s="4" t="str">
        <f>IF(OR(ISBLANK(Dados!I326),Dados!L326=0),"",F321/Dados!I326)</f>
        <v/>
      </c>
      <c r="H321" s="4" t="str">
        <f>IF(OR(ISBLANK(Dados!I326),Dados!L326=0),"",(Dados!I326+Dados!L326)/2)</f>
        <v/>
      </c>
      <c r="I321" s="4" t="str">
        <f>IF(OR(ISBLANK(Dados!I326),Dados!L326=0),"",_xlfn.VAR.P(Dados!I326, Dados!L326))</f>
        <v/>
      </c>
      <c r="J321" s="18" t="str">
        <f>IF(OR(ISBLANK(Dados!I326),Dados!L326=0),"",SQRT(I321))</f>
        <v/>
      </c>
      <c r="K321" s="17" t="str">
        <f xml:space="preserve"> IF(OR(ISBLANK(Dados!H326),Dados!M326=0),"", ABS(Dados!H326-Dados!M326))</f>
        <v/>
      </c>
      <c r="L321" s="4" t="str">
        <f xml:space="preserve"> IF(OR(ISBLANK(Dados!H326),Dados!M326=0), "",K321/Dados!H326)</f>
        <v/>
      </c>
      <c r="M321" s="4" t="str">
        <f xml:space="preserve"> IF(OR(ISBLANK(Dados!H326),Dados!M326=0),"",(Dados!H326+Dados!M326)/2)</f>
        <v/>
      </c>
      <c r="N321" s="4" t="str">
        <f xml:space="preserve"> IF(OR(ISBLANK(Dados!H326),Dados!M326=0),"",_xlfn.VAR.P(Dados!H326, Dados!M326))</f>
        <v/>
      </c>
      <c r="O321" s="18" t="str">
        <f xml:space="preserve"> IF(OR(ISBLANK(Dados!H326),Dados!M326=0),"",SQRT(N321))</f>
        <v/>
      </c>
      <c r="P321" s="17" t="str">
        <f xml:space="preserve"> IF(ISBLANK(Dados!E326), "", ABS(Dados!E326-Dados!O326))</f>
        <v/>
      </c>
      <c r="Q321" s="4" t="str">
        <f xml:space="preserve"> IF(ISBLANK(Dados!E326), "", IF(Dados!E326=0, 0, P321/Dados!E326))</f>
        <v/>
      </c>
      <c r="R321" s="4" t="str">
        <f>IF(ISBLANK(Dados!E326),"",(Dados!E326+Dados!O326)/2)</f>
        <v/>
      </c>
      <c r="S321" s="4" t="str">
        <f xml:space="preserve"> IF(ISBLANK(Dados!E326),"",_xlfn.VAR.P(Dados!E326, Dados!O326))</f>
        <v/>
      </c>
      <c r="T321" s="18" t="str">
        <f>IF(ISBLANK(Dados!E326),"",SQRT(S321))</f>
        <v/>
      </c>
    </row>
    <row r="322" spans="1:20" x14ac:dyDescent="0.25">
      <c r="A322" s="17" t="str">
        <f xml:space="preserve"> IF(ISBLANK(Dados!G327), "", ABS(Dados!G327-Dados!K327))</f>
        <v/>
      </c>
      <c r="B322" s="4" t="str">
        <f xml:space="preserve"> IF(ISBLANK(Dados!G327), "",A322/Dados!G327)</f>
        <v/>
      </c>
      <c r="C322" s="4" t="str">
        <f>IF(ISBLANK(Dados!G327),"",(Dados!G327+Dados!K327)/2)</f>
        <v/>
      </c>
      <c r="D322" s="4" t="str">
        <f xml:space="preserve"> IF(ISBLANK(Dados!G327),"",_xlfn.VAR.P(Dados!G327, Dados!K327))</f>
        <v/>
      </c>
      <c r="E322" s="18" t="str">
        <f>IF(ISBLANK(Dados!G327),"",SQRT(D322))</f>
        <v/>
      </c>
      <c r="F322" s="17" t="str">
        <f xml:space="preserve"> IF(OR(ISBLANK(Dados!I327),Dados!L327=0),"",ABS(Dados!I327-Dados!L327))</f>
        <v/>
      </c>
      <c r="G322" s="4" t="str">
        <f>IF(OR(ISBLANK(Dados!I327),Dados!L327=0),"",F322/Dados!I327)</f>
        <v/>
      </c>
      <c r="H322" s="4" t="str">
        <f>IF(OR(ISBLANK(Dados!I327),Dados!L327=0),"",(Dados!I327+Dados!L327)/2)</f>
        <v/>
      </c>
      <c r="I322" s="4" t="str">
        <f>IF(OR(ISBLANK(Dados!I327),Dados!L327=0),"",_xlfn.VAR.P(Dados!I327, Dados!L327))</f>
        <v/>
      </c>
      <c r="J322" s="18" t="str">
        <f>IF(OR(ISBLANK(Dados!I327),Dados!L327=0),"",SQRT(I322))</f>
        <v/>
      </c>
      <c r="K322" s="17" t="str">
        <f xml:space="preserve"> IF(OR(ISBLANK(Dados!H327),Dados!M327=0),"", ABS(Dados!H327-Dados!M327))</f>
        <v/>
      </c>
      <c r="L322" s="4" t="str">
        <f xml:space="preserve"> IF(OR(ISBLANK(Dados!H327),Dados!M327=0), "",K322/Dados!H327)</f>
        <v/>
      </c>
      <c r="M322" s="4" t="str">
        <f xml:space="preserve"> IF(OR(ISBLANK(Dados!H327),Dados!M327=0),"",(Dados!H327+Dados!M327)/2)</f>
        <v/>
      </c>
      <c r="N322" s="4" t="str">
        <f xml:space="preserve"> IF(OR(ISBLANK(Dados!H327),Dados!M327=0),"",_xlfn.VAR.P(Dados!H327, Dados!M327))</f>
        <v/>
      </c>
      <c r="O322" s="18" t="str">
        <f xml:space="preserve"> IF(OR(ISBLANK(Dados!H327),Dados!M327=0),"",SQRT(N322))</f>
        <v/>
      </c>
      <c r="P322" s="17" t="str">
        <f xml:space="preserve"> IF(ISBLANK(Dados!E327), "", ABS(Dados!E327-Dados!O327))</f>
        <v/>
      </c>
      <c r="Q322" s="4" t="str">
        <f xml:space="preserve"> IF(ISBLANK(Dados!E327), "", IF(Dados!E327=0, 0, P322/Dados!E327))</f>
        <v/>
      </c>
      <c r="R322" s="4" t="str">
        <f>IF(ISBLANK(Dados!E327),"",(Dados!E327+Dados!O327)/2)</f>
        <v/>
      </c>
      <c r="S322" s="4" t="str">
        <f xml:space="preserve"> IF(ISBLANK(Dados!E327),"",_xlfn.VAR.P(Dados!E327, Dados!O327))</f>
        <v/>
      </c>
      <c r="T322" s="18" t="str">
        <f>IF(ISBLANK(Dados!E327),"",SQRT(S322))</f>
        <v/>
      </c>
    </row>
    <row r="323" spans="1:20" x14ac:dyDescent="0.25">
      <c r="A323" s="17" t="str">
        <f xml:space="preserve"> IF(ISBLANK(Dados!G328), "", ABS(Dados!G328-Dados!K328))</f>
        <v/>
      </c>
      <c r="B323" s="4" t="str">
        <f xml:space="preserve"> IF(ISBLANK(Dados!G328), "",A323/Dados!G328)</f>
        <v/>
      </c>
      <c r="C323" s="4" t="str">
        <f>IF(ISBLANK(Dados!G328),"",(Dados!G328+Dados!K328)/2)</f>
        <v/>
      </c>
      <c r="D323" s="4" t="str">
        <f xml:space="preserve"> IF(ISBLANK(Dados!G328),"",_xlfn.VAR.P(Dados!G328, Dados!K328))</f>
        <v/>
      </c>
      <c r="E323" s="18" t="str">
        <f>IF(ISBLANK(Dados!G328),"",SQRT(D323))</f>
        <v/>
      </c>
      <c r="F323" s="17" t="str">
        <f xml:space="preserve"> IF(OR(ISBLANK(Dados!I328),Dados!L328=0),"",ABS(Dados!I328-Dados!L328))</f>
        <v/>
      </c>
      <c r="G323" s="4" t="str">
        <f>IF(OR(ISBLANK(Dados!I328),Dados!L328=0),"",F323/Dados!I328)</f>
        <v/>
      </c>
      <c r="H323" s="4" t="str">
        <f>IF(OR(ISBLANK(Dados!I328),Dados!L328=0),"",(Dados!I328+Dados!L328)/2)</f>
        <v/>
      </c>
      <c r="I323" s="4" t="str">
        <f>IF(OR(ISBLANK(Dados!I328),Dados!L328=0),"",_xlfn.VAR.P(Dados!I328, Dados!L328))</f>
        <v/>
      </c>
      <c r="J323" s="18" t="str">
        <f>IF(OR(ISBLANK(Dados!I328),Dados!L328=0),"",SQRT(I323))</f>
        <v/>
      </c>
      <c r="K323" s="17" t="str">
        <f xml:space="preserve"> IF(OR(ISBLANK(Dados!H328),Dados!M328=0),"", ABS(Dados!H328-Dados!M328))</f>
        <v/>
      </c>
      <c r="L323" s="4" t="str">
        <f xml:space="preserve"> IF(OR(ISBLANK(Dados!H328),Dados!M328=0), "",K323/Dados!H328)</f>
        <v/>
      </c>
      <c r="M323" s="4" t="str">
        <f xml:space="preserve"> IF(OR(ISBLANK(Dados!H328),Dados!M328=0),"",(Dados!H328+Dados!M328)/2)</f>
        <v/>
      </c>
      <c r="N323" s="4" t="str">
        <f xml:space="preserve"> IF(OR(ISBLANK(Dados!H328),Dados!M328=0),"",_xlfn.VAR.P(Dados!H328, Dados!M328))</f>
        <v/>
      </c>
      <c r="O323" s="18" t="str">
        <f xml:space="preserve"> IF(OR(ISBLANK(Dados!H328),Dados!M328=0),"",SQRT(N323))</f>
        <v/>
      </c>
      <c r="P323" s="17" t="str">
        <f xml:space="preserve"> IF(ISBLANK(Dados!E328), "", ABS(Dados!E328-Dados!O328))</f>
        <v/>
      </c>
      <c r="Q323" s="4" t="str">
        <f xml:space="preserve"> IF(ISBLANK(Dados!E328), "", IF(Dados!E328=0, 0, P323/Dados!E328))</f>
        <v/>
      </c>
      <c r="R323" s="4" t="str">
        <f>IF(ISBLANK(Dados!E328),"",(Dados!E328+Dados!O328)/2)</f>
        <v/>
      </c>
      <c r="S323" s="4" t="str">
        <f xml:space="preserve"> IF(ISBLANK(Dados!E328),"",_xlfn.VAR.P(Dados!E328, Dados!O328))</f>
        <v/>
      </c>
      <c r="T323" s="18" t="str">
        <f>IF(ISBLANK(Dados!E328),"",SQRT(S323))</f>
        <v/>
      </c>
    </row>
    <row r="324" spans="1:20" x14ac:dyDescent="0.25">
      <c r="A324" s="17" t="str">
        <f xml:space="preserve"> IF(ISBLANK(Dados!G329), "", ABS(Dados!G329-Dados!K329))</f>
        <v/>
      </c>
      <c r="B324" s="4" t="str">
        <f xml:space="preserve"> IF(ISBLANK(Dados!G329), "",A324/Dados!G329)</f>
        <v/>
      </c>
      <c r="C324" s="4" t="str">
        <f>IF(ISBLANK(Dados!G329),"",(Dados!G329+Dados!K329)/2)</f>
        <v/>
      </c>
      <c r="D324" s="4" t="str">
        <f xml:space="preserve"> IF(ISBLANK(Dados!G329),"",_xlfn.VAR.P(Dados!G329, Dados!K329))</f>
        <v/>
      </c>
      <c r="E324" s="18" t="str">
        <f>IF(ISBLANK(Dados!G329),"",SQRT(D324))</f>
        <v/>
      </c>
      <c r="F324" s="17" t="str">
        <f xml:space="preserve"> IF(OR(ISBLANK(Dados!I329),Dados!L329=0),"",ABS(Dados!I329-Dados!L329))</f>
        <v/>
      </c>
      <c r="G324" s="4" t="str">
        <f>IF(OR(ISBLANK(Dados!I329),Dados!L329=0),"",F324/Dados!I329)</f>
        <v/>
      </c>
      <c r="H324" s="4" t="str">
        <f>IF(OR(ISBLANK(Dados!I329),Dados!L329=0),"",(Dados!I329+Dados!L329)/2)</f>
        <v/>
      </c>
      <c r="I324" s="4" t="str">
        <f>IF(OR(ISBLANK(Dados!I329),Dados!L329=0),"",_xlfn.VAR.P(Dados!I329, Dados!L329))</f>
        <v/>
      </c>
      <c r="J324" s="18" t="str">
        <f>IF(OR(ISBLANK(Dados!I329),Dados!L329=0),"",SQRT(I324))</f>
        <v/>
      </c>
      <c r="K324" s="17" t="str">
        <f xml:space="preserve"> IF(OR(ISBLANK(Dados!H329),Dados!M329=0),"", ABS(Dados!H329-Dados!M329))</f>
        <v/>
      </c>
      <c r="L324" s="4" t="str">
        <f xml:space="preserve"> IF(OR(ISBLANK(Dados!H329),Dados!M329=0), "",K324/Dados!H329)</f>
        <v/>
      </c>
      <c r="M324" s="4" t="str">
        <f xml:space="preserve"> IF(OR(ISBLANK(Dados!H329),Dados!M329=0),"",(Dados!H329+Dados!M329)/2)</f>
        <v/>
      </c>
      <c r="N324" s="4" t="str">
        <f xml:space="preserve"> IF(OR(ISBLANK(Dados!H329),Dados!M329=0),"",_xlfn.VAR.P(Dados!H329, Dados!M329))</f>
        <v/>
      </c>
      <c r="O324" s="18" t="str">
        <f xml:space="preserve"> IF(OR(ISBLANK(Dados!H329),Dados!M329=0),"",SQRT(N324))</f>
        <v/>
      </c>
      <c r="P324" s="17" t="str">
        <f xml:space="preserve"> IF(ISBLANK(Dados!E329), "", ABS(Dados!E329-Dados!O329))</f>
        <v/>
      </c>
      <c r="Q324" s="4" t="str">
        <f xml:space="preserve"> IF(ISBLANK(Dados!E329), "", IF(Dados!E329=0, 0, P324/Dados!E329))</f>
        <v/>
      </c>
      <c r="R324" s="4" t="str">
        <f>IF(ISBLANK(Dados!E329),"",(Dados!E329+Dados!O329)/2)</f>
        <v/>
      </c>
      <c r="S324" s="4" t="str">
        <f xml:space="preserve"> IF(ISBLANK(Dados!E329),"",_xlfn.VAR.P(Dados!E329, Dados!O329))</f>
        <v/>
      </c>
      <c r="T324" s="18" t="str">
        <f>IF(ISBLANK(Dados!E329),"",SQRT(S324))</f>
        <v/>
      </c>
    </row>
    <row r="325" spans="1:20" x14ac:dyDescent="0.25">
      <c r="A325" s="17" t="str">
        <f xml:space="preserve"> IF(ISBLANK(Dados!G330), "", ABS(Dados!G330-Dados!K330))</f>
        <v/>
      </c>
      <c r="B325" s="4" t="str">
        <f xml:space="preserve"> IF(ISBLANK(Dados!G330), "",A325/Dados!G330)</f>
        <v/>
      </c>
      <c r="C325" s="4" t="str">
        <f>IF(ISBLANK(Dados!G330),"",(Dados!G330+Dados!K330)/2)</f>
        <v/>
      </c>
      <c r="D325" s="4" t="str">
        <f xml:space="preserve"> IF(ISBLANK(Dados!G330),"",_xlfn.VAR.P(Dados!G330, Dados!K330))</f>
        <v/>
      </c>
      <c r="E325" s="18" t="str">
        <f>IF(ISBLANK(Dados!G330),"",SQRT(D325))</f>
        <v/>
      </c>
      <c r="F325" s="17" t="str">
        <f xml:space="preserve"> IF(OR(ISBLANK(Dados!I330),Dados!L330=0),"",ABS(Dados!I330-Dados!L330))</f>
        <v/>
      </c>
      <c r="G325" s="4" t="str">
        <f>IF(OR(ISBLANK(Dados!I330),Dados!L330=0),"",F325/Dados!I330)</f>
        <v/>
      </c>
      <c r="H325" s="4" t="str">
        <f>IF(OR(ISBLANK(Dados!I330),Dados!L330=0),"",(Dados!I330+Dados!L330)/2)</f>
        <v/>
      </c>
      <c r="I325" s="4" t="str">
        <f>IF(OR(ISBLANK(Dados!I330),Dados!L330=0),"",_xlfn.VAR.P(Dados!I330, Dados!L330))</f>
        <v/>
      </c>
      <c r="J325" s="18" t="str">
        <f>IF(OR(ISBLANK(Dados!I330),Dados!L330=0),"",SQRT(I325))</f>
        <v/>
      </c>
      <c r="K325" s="17" t="str">
        <f xml:space="preserve"> IF(OR(ISBLANK(Dados!H330),Dados!M330=0),"", ABS(Dados!H330-Dados!M330))</f>
        <v/>
      </c>
      <c r="L325" s="4" t="str">
        <f xml:space="preserve"> IF(OR(ISBLANK(Dados!H330),Dados!M330=0), "",K325/Dados!H330)</f>
        <v/>
      </c>
      <c r="M325" s="4" t="str">
        <f xml:space="preserve"> IF(OR(ISBLANK(Dados!H330),Dados!M330=0),"",(Dados!H330+Dados!M330)/2)</f>
        <v/>
      </c>
      <c r="N325" s="4" t="str">
        <f xml:space="preserve"> IF(OR(ISBLANK(Dados!H330),Dados!M330=0),"",_xlfn.VAR.P(Dados!H330, Dados!M330))</f>
        <v/>
      </c>
      <c r="O325" s="18" t="str">
        <f xml:space="preserve"> IF(OR(ISBLANK(Dados!H330),Dados!M330=0),"",SQRT(N325))</f>
        <v/>
      </c>
      <c r="P325" s="17" t="str">
        <f xml:space="preserve"> IF(ISBLANK(Dados!E330), "", ABS(Dados!E330-Dados!O330))</f>
        <v/>
      </c>
      <c r="Q325" s="4" t="str">
        <f xml:space="preserve"> IF(ISBLANK(Dados!E330), "", IF(Dados!E330=0, 0, P325/Dados!E330))</f>
        <v/>
      </c>
      <c r="R325" s="4" t="str">
        <f>IF(ISBLANK(Dados!E330),"",(Dados!E330+Dados!O330)/2)</f>
        <v/>
      </c>
      <c r="S325" s="4" t="str">
        <f xml:space="preserve"> IF(ISBLANK(Dados!E330),"",_xlfn.VAR.P(Dados!E330, Dados!O330))</f>
        <v/>
      </c>
      <c r="T325" s="18" t="str">
        <f>IF(ISBLANK(Dados!E330),"",SQRT(S325))</f>
        <v/>
      </c>
    </row>
    <row r="326" spans="1:20" x14ac:dyDescent="0.25">
      <c r="A326" s="17" t="str">
        <f xml:space="preserve"> IF(ISBLANK(Dados!G331), "", ABS(Dados!G331-Dados!K331))</f>
        <v/>
      </c>
      <c r="B326" s="4" t="str">
        <f xml:space="preserve"> IF(ISBLANK(Dados!G331), "",A326/Dados!G331)</f>
        <v/>
      </c>
      <c r="C326" s="4" t="str">
        <f>IF(ISBLANK(Dados!G331),"",(Dados!G331+Dados!K331)/2)</f>
        <v/>
      </c>
      <c r="D326" s="4" t="str">
        <f xml:space="preserve"> IF(ISBLANK(Dados!G331),"",_xlfn.VAR.P(Dados!G331, Dados!K331))</f>
        <v/>
      </c>
      <c r="E326" s="18" t="str">
        <f>IF(ISBLANK(Dados!G331),"",SQRT(D326))</f>
        <v/>
      </c>
      <c r="F326" s="17" t="str">
        <f xml:space="preserve"> IF(OR(ISBLANK(Dados!I331),Dados!L331=0),"",ABS(Dados!I331-Dados!L331))</f>
        <v/>
      </c>
      <c r="G326" s="4" t="str">
        <f>IF(OR(ISBLANK(Dados!I331),Dados!L331=0),"",F326/Dados!I331)</f>
        <v/>
      </c>
      <c r="H326" s="4" t="str">
        <f>IF(OR(ISBLANK(Dados!I331),Dados!L331=0),"",(Dados!I331+Dados!L331)/2)</f>
        <v/>
      </c>
      <c r="I326" s="4" t="str">
        <f>IF(OR(ISBLANK(Dados!I331),Dados!L331=0),"",_xlfn.VAR.P(Dados!I331, Dados!L331))</f>
        <v/>
      </c>
      <c r="J326" s="18" t="str">
        <f>IF(OR(ISBLANK(Dados!I331),Dados!L331=0),"",SQRT(I326))</f>
        <v/>
      </c>
      <c r="K326" s="17" t="str">
        <f xml:space="preserve"> IF(OR(ISBLANK(Dados!H331),Dados!M331=0),"", ABS(Dados!H331-Dados!M331))</f>
        <v/>
      </c>
      <c r="L326" s="4" t="str">
        <f xml:space="preserve"> IF(OR(ISBLANK(Dados!H331),Dados!M331=0), "",K326/Dados!H331)</f>
        <v/>
      </c>
      <c r="M326" s="4" t="str">
        <f xml:space="preserve"> IF(OR(ISBLANK(Dados!H331),Dados!M331=0),"",(Dados!H331+Dados!M331)/2)</f>
        <v/>
      </c>
      <c r="N326" s="4" t="str">
        <f xml:space="preserve"> IF(OR(ISBLANK(Dados!H331),Dados!M331=0),"",_xlfn.VAR.P(Dados!H331, Dados!M331))</f>
        <v/>
      </c>
      <c r="O326" s="18" t="str">
        <f xml:space="preserve"> IF(OR(ISBLANK(Dados!H331),Dados!M331=0),"",SQRT(N326))</f>
        <v/>
      </c>
      <c r="P326" s="17" t="str">
        <f xml:space="preserve"> IF(ISBLANK(Dados!E331), "", ABS(Dados!E331-Dados!O331))</f>
        <v/>
      </c>
      <c r="Q326" s="4" t="str">
        <f xml:space="preserve"> IF(ISBLANK(Dados!E331), "", IF(Dados!E331=0, 0, P326/Dados!E331))</f>
        <v/>
      </c>
      <c r="R326" s="4" t="str">
        <f>IF(ISBLANK(Dados!E331),"",(Dados!E331+Dados!O331)/2)</f>
        <v/>
      </c>
      <c r="S326" s="4" t="str">
        <f xml:space="preserve"> IF(ISBLANK(Dados!E331),"",_xlfn.VAR.P(Dados!E331, Dados!O331))</f>
        <v/>
      </c>
      <c r="T326" s="18" t="str">
        <f>IF(ISBLANK(Dados!E331),"",SQRT(S326))</f>
        <v/>
      </c>
    </row>
    <row r="327" spans="1:20" x14ac:dyDescent="0.25">
      <c r="A327" s="17">
        <f xml:space="preserve"> IF(ISBLANK(Dados!G332), "", ABS(Dados!G332-Dados!K332))</f>
        <v>5.8999999999999986</v>
      </c>
      <c r="B327" s="4">
        <f xml:space="preserve"> IF(ISBLANK(Dados!G332), "",A327/Dados!G332)</f>
        <v>0.21146953405017918</v>
      </c>
      <c r="C327" s="4">
        <f>IF(ISBLANK(Dados!G332),"",(Dados!G332+Dados!K332)/2)</f>
        <v>24.95</v>
      </c>
      <c r="D327" s="4">
        <f xml:space="preserve"> IF(ISBLANK(Dados!G332),"",_xlfn.VAR.P(Dados!G332, Dados!K332))</f>
        <v>8.7024999999999864</v>
      </c>
      <c r="E327" s="18">
        <f>IF(ISBLANK(Dados!G332),"",SQRT(D327))</f>
        <v>2.9499999999999975</v>
      </c>
      <c r="F327" s="17" t="str">
        <f xml:space="preserve"> IF(OR(ISBLANK(Dados!I332),Dados!L332=0),"",ABS(Dados!I332-Dados!L332))</f>
        <v/>
      </c>
      <c r="G327" s="4" t="str">
        <f>IF(OR(ISBLANK(Dados!I332),Dados!L332=0),"",F327/Dados!I332)</f>
        <v/>
      </c>
      <c r="H327" s="4" t="str">
        <f>IF(OR(ISBLANK(Dados!I332),Dados!L332=0),"",(Dados!I332+Dados!L332)/2)</f>
        <v/>
      </c>
      <c r="I327" s="4" t="str">
        <f>IF(OR(ISBLANK(Dados!I332),Dados!L332=0),"",_xlfn.VAR.P(Dados!I332, Dados!L332))</f>
        <v/>
      </c>
      <c r="J327" s="18" t="str">
        <f>IF(OR(ISBLANK(Dados!I332),Dados!L332=0),"",SQRT(I327))</f>
        <v/>
      </c>
      <c r="K327" s="17">
        <f xml:space="preserve"> IF(OR(ISBLANK(Dados!H332),Dados!M332=0),"", ABS(Dados!H332-Dados!M332))</f>
        <v>5.2999999999999545</v>
      </c>
      <c r="L327" s="4">
        <f xml:space="preserve"> IF(OR(ISBLANK(Dados!H332),Dados!M332=0), "",K327/Dados!H332)</f>
        <v>5.2356020942407929E-3</v>
      </c>
      <c r="M327" s="4">
        <f xml:space="preserve"> IF(OR(ISBLANK(Dados!H332),Dados!M332=0),"",(Dados!H332+Dados!M332)/2)</f>
        <v>1009.65</v>
      </c>
      <c r="N327" s="4">
        <f xml:space="preserve"> IF(OR(ISBLANK(Dados!H332),Dados!M332=0),"",_xlfn.VAR.P(Dados!H332, Dados!M332))</f>
        <v>7.0224999999998792</v>
      </c>
      <c r="O327" s="18">
        <f xml:space="preserve"> IF(OR(ISBLANK(Dados!H332),Dados!M332=0),"",SQRT(N327))</f>
        <v>2.6499999999999773</v>
      </c>
      <c r="P327" s="17">
        <f xml:space="preserve"> IF(ISBLANK(Dados!E332), "", ABS(Dados!E332-Dados!O332))</f>
        <v>0</v>
      </c>
      <c r="Q327" s="4">
        <f xml:space="preserve"> IF(ISBLANK(Dados!E332), "", IF(Dados!E332=0, 0, P327/Dados!E332))</f>
        <v>0</v>
      </c>
      <c r="R327" s="4">
        <f>IF(ISBLANK(Dados!E332),"",(Dados!E332+Dados!O332)/2)</f>
        <v>0</v>
      </c>
      <c r="S327" s="4">
        <f xml:space="preserve"> IF(ISBLANK(Dados!E332),"",_xlfn.VAR.P(Dados!E332, Dados!O332))</f>
        <v>0</v>
      </c>
      <c r="T327" s="18">
        <f>IF(ISBLANK(Dados!E332),"",SQRT(S327))</f>
        <v>0</v>
      </c>
    </row>
    <row r="328" spans="1:20" x14ac:dyDescent="0.25">
      <c r="A328" s="17" t="str">
        <f xml:space="preserve"> IF(ISBLANK(Dados!G333), "", ABS(Dados!G333-Dados!K333))</f>
        <v/>
      </c>
      <c r="B328" s="4" t="str">
        <f xml:space="preserve"> IF(ISBLANK(Dados!G333), "",A328/Dados!G333)</f>
        <v/>
      </c>
      <c r="C328" s="4" t="str">
        <f>IF(ISBLANK(Dados!G333),"",(Dados!G333+Dados!K333)/2)</f>
        <v/>
      </c>
      <c r="D328" s="4" t="str">
        <f xml:space="preserve"> IF(ISBLANK(Dados!G333),"",_xlfn.VAR.P(Dados!G333, Dados!K333))</f>
        <v/>
      </c>
      <c r="E328" s="18" t="str">
        <f>IF(ISBLANK(Dados!G333),"",SQRT(D328))</f>
        <v/>
      </c>
      <c r="F328" s="17" t="str">
        <f xml:space="preserve"> IF(OR(ISBLANK(Dados!I333),Dados!L333=0),"",ABS(Dados!I333-Dados!L333))</f>
        <v/>
      </c>
      <c r="G328" s="4" t="str">
        <f>IF(OR(ISBLANK(Dados!I333),Dados!L333=0),"",F328/Dados!I333)</f>
        <v/>
      </c>
      <c r="H328" s="4" t="str">
        <f>IF(OR(ISBLANK(Dados!I333),Dados!L333=0),"",(Dados!I333+Dados!L333)/2)</f>
        <v/>
      </c>
      <c r="I328" s="4" t="str">
        <f>IF(OR(ISBLANK(Dados!I333),Dados!L333=0),"",_xlfn.VAR.P(Dados!I333, Dados!L333))</f>
        <v/>
      </c>
      <c r="J328" s="18" t="str">
        <f>IF(OR(ISBLANK(Dados!I333),Dados!L333=0),"",SQRT(I328))</f>
        <v/>
      </c>
      <c r="K328" s="17" t="str">
        <f xml:space="preserve"> IF(OR(ISBLANK(Dados!H333),Dados!M333=0),"", ABS(Dados!H333-Dados!M333))</f>
        <v/>
      </c>
      <c r="L328" s="4" t="str">
        <f xml:space="preserve"> IF(OR(ISBLANK(Dados!H333),Dados!M333=0), "",K328/Dados!H333)</f>
        <v/>
      </c>
      <c r="M328" s="4" t="str">
        <f xml:space="preserve"> IF(OR(ISBLANK(Dados!H333),Dados!M333=0),"",(Dados!H333+Dados!M333)/2)</f>
        <v/>
      </c>
      <c r="N328" s="4" t="str">
        <f xml:space="preserve"> IF(OR(ISBLANK(Dados!H333),Dados!M333=0),"",_xlfn.VAR.P(Dados!H333, Dados!M333))</f>
        <v/>
      </c>
      <c r="O328" s="18" t="str">
        <f xml:space="preserve"> IF(OR(ISBLANK(Dados!H333),Dados!M333=0),"",SQRT(N328))</f>
        <v/>
      </c>
      <c r="P328" s="17" t="str">
        <f xml:space="preserve"> IF(ISBLANK(Dados!E333), "", ABS(Dados!E333-Dados!O333))</f>
        <v/>
      </c>
      <c r="Q328" s="4" t="str">
        <f xml:space="preserve"> IF(ISBLANK(Dados!E333), "", IF(Dados!E333=0, 0, P328/Dados!E333))</f>
        <v/>
      </c>
      <c r="R328" s="4" t="str">
        <f>IF(ISBLANK(Dados!E333),"",(Dados!E333+Dados!O333)/2)</f>
        <v/>
      </c>
      <c r="S328" s="4" t="str">
        <f xml:space="preserve"> IF(ISBLANK(Dados!E333),"",_xlfn.VAR.P(Dados!E333, Dados!O333))</f>
        <v/>
      </c>
      <c r="T328" s="18" t="str">
        <f>IF(ISBLANK(Dados!E333),"",SQRT(S328))</f>
        <v/>
      </c>
    </row>
    <row r="329" spans="1:20" x14ac:dyDescent="0.25">
      <c r="A329" s="17" t="str">
        <f xml:space="preserve"> IF(ISBLANK(Dados!G334), "", ABS(Dados!G334-Dados!K334))</f>
        <v/>
      </c>
      <c r="B329" s="4" t="str">
        <f xml:space="preserve"> IF(ISBLANK(Dados!G334), "",A329/Dados!G334)</f>
        <v/>
      </c>
      <c r="C329" s="4" t="str">
        <f>IF(ISBLANK(Dados!G334),"",(Dados!G334+Dados!K334)/2)</f>
        <v/>
      </c>
      <c r="D329" s="4" t="str">
        <f xml:space="preserve"> IF(ISBLANK(Dados!G334),"",_xlfn.VAR.P(Dados!G334, Dados!K334))</f>
        <v/>
      </c>
      <c r="E329" s="18" t="str">
        <f>IF(ISBLANK(Dados!G334),"",SQRT(D329))</f>
        <v/>
      </c>
      <c r="F329" s="17" t="str">
        <f xml:space="preserve"> IF(OR(ISBLANK(Dados!I334),Dados!L334=0),"",ABS(Dados!I334-Dados!L334))</f>
        <v/>
      </c>
      <c r="G329" s="4" t="str">
        <f>IF(OR(ISBLANK(Dados!I334),Dados!L334=0),"",F329/Dados!I334)</f>
        <v/>
      </c>
      <c r="H329" s="4" t="str">
        <f>IF(OR(ISBLANK(Dados!I334),Dados!L334=0),"",(Dados!I334+Dados!L334)/2)</f>
        <v/>
      </c>
      <c r="I329" s="4" t="str">
        <f>IF(OR(ISBLANK(Dados!I334),Dados!L334=0),"",_xlfn.VAR.P(Dados!I334, Dados!L334))</f>
        <v/>
      </c>
      <c r="J329" s="18" t="str">
        <f>IF(OR(ISBLANK(Dados!I334),Dados!L334=0),"",SQRT(I329))</f>
        <v/>
      </c>
      <c r="K329" s="17" t="str">
        <f xml:space="preserve"> IF(OR(ISBLANK(Dados!H334),Dados!M334=0),"", ABS(Dados!H334-Dados!M334))</f>
        <v/>
      </c>
      <c r="L329" s="4" t="str">
        <f xml:space="preserve"> IF(OR(ISBLANK(Dados!H334),Dados!M334=0), "",K329/Dados!H334)</f>
        <v/>
      </c>
      <c r="M329" s="4" t="str">
        <f xml:space="preserve"> IF(OR(ISBLANK(Dados!H334),Dados!M334=0),"",(Dados!H334+Dados!M334)/2)</f>
        <v/>
      </c>
      <c r="N329" s="4" t="str">
        <f xml:space="preserve"> IF(OR(ISBLANK(Dados!H334),Dados!M334=0),"",_xlfn.VAR.P(Dados!H334, Dados!M334))</f>
        <v/>
      </c>
      <c r="O329" s="18" t="str">
        <f xml:space="preserve"> IF(OR(ISBLANK(Dados!H334),Dados!M334=0),"",SQRT(N329))</f>
        <v/>
      </c>
      <c r="P329" s="17" t="str">
        <f xml:space="preserve"> IF(ISBLANK(Dados!E334), "", ABS(Dados!E334-Dados!O334))</f>
        <v/>
      </c>
      <c r="Q329" s="4" t="str">
        <f xml:space="preserve"> IF(ISBLANK(Dados!E334), "", IF(Dados!E334=0, 0, P329/Dados!E334))</f>
        <v/>
      </c>
      <c r="R329" s="4" t="str">
        <f>IF(ISBLANK(Dados!E334),"",(Dados!E334+Dados!O334)/2)</f>
        <v/>
      </c>
      <c r="S329" s="4" t="str">
        <f xml:space="preserve"> IF(ISBLANK(Dados!E334),"",_xlfn.VAR.P(Dados!E334, Dados!O334))</f>
        <v/>
      </c>
      <c r="T329" s="18" t="str">
        <f>IF(ISBLANK(Dados!E334),"",SQRT(S329))</f>
        <v/>
      </c>
    </row>
    <row r="330" spans="1:20" x14ac:dyDescent="0.25">
      <c r="A330" s="17" t="str">
        <f xml:space="preserve"> IF(ISBLANK(Dados!G335), "", ABS(Dados!G335-Dados!K335))</f>
        <v/>
      </c>
      <c r="B330" s="4" t="str">
        <f xml:space="preserve"> IF(ISBLANK(Dados!G335), "",A330/Dados!G335)</f>
        <v/>
      </c>
      <c r="C330" s="4" t="str">
        <f>IF(ISBLANK(Dados!G335),"",(Dados!G335+Dados!K335)/2)</f>
        <v/>
      </c>
      <c r="D330" s="4" t="str">
        <f xml:space="preserve"> IF(ISBLANK(Dados!G335),"",_xlfn.VAR.P(Dados!G335, Dados!K335))</f>
        <v/>
      </c>
      <c r="E330" s="18" t="str">
        <f>IF(ISBLANK(Dados!G335),"",SQRT(D330))</f>
        <v/>
      </c>
      <c r="F330" s="17" t="str">
        <f xml:space="preserve"> IF(OR(ISBLANK(Dados!I335),Dados!L335=0),"",ABS(Dados!I335-Dados!L335))</f>
        <v/>
      </c>
      <c r="G330" s="4" t="str">
        <f>IF(OR(ISBLANK(Dados!I335),Dados!L335=0),"",F330/Dados!I335)</f>
        <v/>
      </c>
      <c r="H330" s="4" t="str">
        <f>IF(OR(ISBLANK(Dados!I335),Dados!L335=0),"",(Dados!I335+Dados!L335)/2)</f>
        <v/>
      </c>
      <c r="I330" s="4" t="str">
        <f>IF(OR(ISBLANK(Dados!I335),Dados!L335=0),"",_xlfn.VAR.P(Dados!I335, Dados!L335))</f>
        <v/>
      </c>
      <c r="J330" s="18" t="str">
        <f>IF(OR(ISBLANK(Dados!I335),Dados!L335=0),"",SQRT(I330))</f>
        <v/>
      </c>
      <c r="K330" s="17" t="str">
        <f xml:space="preserve"> IF(OR(ISBLANK(Dados!H335),Dados!M335=0),"", ABS(Dados!H335-Dados!M335))</f>
        <v/>
      </c>
      <c r="L330" s="4" t="str">
        <f xml:space="preserve"> IF(OR(ISBLANK(Dados!H335),Dados!M335=0), "",K330/Dados!H335)</f>
        <v/>
      </c>
      <c r="M330" s="4" t="str">
        <f xml:space="preserve"> IF(OR(ISBLANK(Dados!H335),Dados!M335=0),"",(Dados!H335+Dados!M335)/2)</f>
        <v/>
      </c>
      <c r="N330" s="4" t="str">
        <f xml:space="preserve"> IF(OR(ISBLANK(Dados!H335),Dados!M335=0),"",_xlfn.VAR.P(Dados!H335, Dados!M335))</f>
        <v/>
      </c>
      <c r="O330" s="18" t="str">
        <f xml:space="preserve"> IF(OR(ISBLANK(Dados!H335),Dados!M335=0),"",SQRT(N330))</f>
        <v/>
      </c>
      <c r="P330" s="17" t="str">
        <f xml:space="preserve"> IF(ISBLANK(Dados!E335), "", ABS(Dados!E335-Dados!O335))</f>
        <v/>
      </c>
      <c r="Q330" s="4" t="str">
        <f xml:space="preserve"> IF(ISBLANK(Dados!E335), "", IF(Dados!E335=0, 0, P330/Dados!E335))</f>
        <v/>
      </c>
      <c r="R330" s="4" t="str">
        <f>IF(ISBLANK(Dados!E335),"",(Dados!E335+Dados!O335)/2)</f>
        <v/>
      </c>
      <c r="S330" s="4" t="str">
        <f xml:space="preserve"> IF(ISBLANK(Dados!E335),"",_xlfn.VAR.P(Dados!E335, Dados!O335))</f>
        <v/>
      </c>
      <c r="T330" s="18" t="str">
        <f>IF(ISBLANK(Dados!E335),"",SQRT(S330))</f>
        <v/>
      </c>
    </row>
    <row r="331" spans="1:20" x14ac:dyDescent="0.25">
      <c r="A331" s="17" t="str">
        <f xml:space="preserve"> IF(ISBLANK(Dados!G336), "", ABS(Dados!G336-Dados!K336))</f>
        <v/>
      </c>
      <c r="B331" s="4" t="str">
        <f xml:space="preserve"> IF(ISBLANK(Dados!G336), "",A331/Dados!G336)</f>
        <v/>
      </c>
      <c r="C331" s="4" t="str">
        <f>IF(ISBLANK(Dados!G336),"",(Dados!G336+Dados!K336)/2)</f>
        <v/>
      </c>
      <c r="D331" s="4" t="str">
        <f xml:space="preserve"> IF(ISBLANK(Dados!G336),"",_xlfn.VAR.P(Dados!G336, Dados!K336))</f>
        <v/>
      </c>
      <c r="E331" s="18" t="str">
        <f>IF(ISBLANK(Dados!G336),"",SQRT(D331))</f>
        <v/>
      </c>
      <c r="F331" s="17" t="str">
        <f xml:space="preserve"> IF(OR(ISBLANK(Dados!I336),Dados!L336=0),"",ABS(Dados!I336-Dados!L336))</f>
        <v/>
      </c>
      <c r="G331" s="4" t="str">
        <f>IF(OR(ISBLANK(Dados!I336),Dados!L336=0),"",F331/Dados!I336)</f>
        <v/>
      </c>
      <c r="H331" s="4" t="str">
        <f>IF(OR(ISBLANK(Dados!I336),Dados!L336=0),"",(Dados!I336+Dados!L336)/2)</f>
        <v/>
      </c>
      <c r="I331" s="4" t="str">
        <f>IF(OR(ISBLANK(Dados!I336),Dados!L336=0),"",_xlfn.VAR.P(Dados!I336, Dados!L336))</f>
        <v/>
      </c>
      <c r="J331" s="18" t="str">
        <f>IF(OR(ISBLANK(Dados!I336),Dados!L336=0),"",SQRT(I331))</f>
        <v/>
      </c>
      <c r="K331" s="17" t="str">
        <f xml:space="preserve"> IF(OR(ISBLANK(Dados!H336),Dados!M336=0),"", ABS(Dados!H336-Dados!M336))</f>
        <v/>
      </c>
      <c r="L331" s="4" t="str">
        <f xml:space="preserve"> IF(OR(ISBLANK(Dados!H336),Dados!M336=0), "",K331/Dados!H336)</f>
        <v/>
      </c>
      <c r="M331" s="4" t="str">
        <f xml:space="preserve"> IF(OR(ISBLANK(Dados!H336),Dados!M336=0),"",(Dados!H336+Dados!M336)/2)</f>
        <v/>
      </c>
      <c r="N331" s="4" t="str">
        <f xml:space="preserve"> IF(OR(ISBLANK(Dados!H336),Dados!M336=0),"",_xlfn.VAR.P(Dados!H336, Dados!M336))</f>
        <v/>
      </c>
      <c r="O331" s="18" t="str">
        <f xml:space="preserve"> IF(OR(ISBLANK(Dados!H336),Dados!M336=0),"",SQRT(N331))</f>
        <v/>
      </c>
      <c r="P331" s="17" t="str">
        <f xml:space="preserve"> IF(ISBLANK(Dados!E336), "", ABS(Dados!E336-Dados!O336))</f>
        <v/>
      </c>
      <c r="Q331" s="4" t="str">
        <f xml:space="preserve"> IF(ISBLANK(Dados!E336), "", IF(Dados!E336=0, 0, P331/Dados!E336))</f>
        <v/>
      </c>
      <c r="R331" s="4" t="str">
        <f>IF(ISBLANK(Dados!E336),"",(Dados!E336+Dados!O336)/2)</f>
        <v/>
      </c>
      <c r="S331" s="4" t="str">
        <f xml:space="preserve"> IF(ISBLANK(Dados!E336),"",_xlfn.VAR.P(Dados!E336, Dados!O336))</f>
        <v/>
      </c>
      <c r="T331" s="18" t="str">
        <f>IF(ISBLANK(Dados!E336),"",SQRT(S331))</f>
        <v/>
      </c>
    </row>
    <row r="332" spans="1:20" x14ac:dyDescent="0.25">
      <c r="A332" s="17" t="str">
        <f xml:space="preserve"> IF(ISBLANK(Dados!G337), "", ABS(Dados!G337-Dados!K337))</f>
        <v/>
      </c>
      <c r="B332" s="4" t="str">
        <f xml:space="preserve"> IF(ISBLANK(Dados!G337), "",A332/Dados!G337)</f>
        <v/>
      </c>
      <c r="C332" s="4" t="str">
        <f>IF(ISBLANK(Dados!G337),"",(Dados!G337+Dados!K337)/2)</f>
        <v/>
      </c>
      <c r="D332" s="4" t="str">
        <f xml:space="preserve"> IF(ISBLANK(Dados!G337),"",_xlfn.VAR.P(Dados!G337, Dados!K337))</f>
        <v/>
      </c>
      <c r="E332" s="18" t="str">
        <f>IF(ISBLANK(Dados!G337),"",SQRT(D332))</f>
        <v/>
      </c>
      <c r="F332" s="17" t="str">
        <f xml:space="preserve"> IF(OR(ISBLANK(Dados!I337),Dados!L337=0),"",ABS(Dados!I337-Dados!L337))</f>
        <v/>
      </c>
      <c r="G332" s="4" t="str">
        <f>IF(OR(ISBLANK(Dados!I337),Dados!L337=0),"",F332/Dados!I337)</f>
        <v/>
      </c>
      <c r="H332" s="4" t="str">
        <f>IF(OR(ISBLANK(Dados!I337),Dados!L337=0),"",(Dados!I337+Dados!L337)/2)</f>
        <v/>
      </c>
      <c r="I332" s="4" t="str">
        <f>IF(OR(ISBLANK(Dados!I337),Dados!L337=0),"",_xlfn.VAR.P(Dados!I337, Dados!L337))</f>
        <v/>
      </c>
      <c r="J332" s="18" t="str">
        <f>IF(OR(ISBLANK(Dados!I337),Dados!L337=0),"",SQRT(I332))</f>
        <v/>
      </c>
      <c r="K332" s="17" t="str">
        <f xml:space="preserve"> IF(OR(ISBLANK(Dados!H337),Dados!M337=0),"", ABS(Dados!H337-Dados!M337))</f>
        <v/>
      </c>
      <c r="L332" s="4" t="str">
        <f xml:space="preserve"> IF(OR(ISBLANK(Dados!H337),Dados!M337=0), "",K332/Dados!H337)</f>
        <v/>
      </c>
      <c r="M332" s="4" t="str">
        <f xml:space="preserve"> IF(OR(ISBLANK(Dados!H337),Dados!M337=0),"",(Dados!H337+Dados!M337)/2)</f>
        <v/>
      </c>
      <c r="N332" s="4" t="str">
        <f xml:space="preserve"> IF(OR(ISBLANK(Dados!H337),Dados!M337=0),"",_xlfn.VAR.P(Dados!H337, Dados!M337))</f>
        <v/>
      </c>
      <c r="O332" s="18" t="str">
        <f xml:space="preserve"> IF(OR(ISBLANK(Dados!H337),Dados!M337=0),"",SQRT(N332))</f>
        <v/>
      </c>
      <c r="P332" s="17" t="str">
        <f xml:space="preserve"> IF(ISBLANK(Dados!E337), "", ABS(Dados!E337-Dados!O337))</f>
        <v/>
      </c>
      <c r="Q332" s="4" t="str">
        <f xml:space="preserve"> IF(ISBLANK(Dados!E337), "", IF(Dados!E337=0, 0, P332/Dados!E337))</f>
        <v/>
      </c>
      <c r="R332" s="4" t="str">
        <f>IF(ISBLANK(Dados!E337),"",(Dados!E337+Dados!O337)/2)</f>
        <v/>
      </c>
      <c r="S332" s="4" t="str">
        <f xml:space="preserve"> IF(ISBLANK(Dados!E337),"",_xlfn.VAR.P(Dados!E337, Dados!O337))</f>
        <v/>
      </c>
      <c r="T332" s="18" t="str">
        <f>IF(ISBLANK(Dados!E337),"",SQRT(S332))</f>
        <v/>
      </c>
    </row>
    <row r="333" spans="1:20" x14ac:dyDescent="0.25">
      <c r="A333" s="17">
        <f xml:space="preserve"> IF(ISBLANK(Dados!G338), "", ABS(Dados!G338-Dados!K338))</f>
        <v>7.1000000000000014</v>
      </c>
      <c r="B333" s="4">
        <f xml:space="preserve"> IF(ISBLANK(Dados!G338), "",A333/Dados!G338)</f>
        <v>0.24567474048442914</v>
      </c>
      <c r="C333" s="4">
        <f>IF(ISBLANK(Dados!G338),"",(Dados!G338+Dados!K338)/2)</f>
        <v>32.450000000000003</v>
      </c>
      <c r="D333" s="4">
        <f xml:space="preserve"> IF(ISBLANK(Dados!G338),"",_xlfn.VAR.P(Dados!G338, Dados!K338))</f>
        <v>12.602499999999736</v>
      </c>
      <c r="E333" s="18">
        <f>IF(ISBLANK(Dados!G338),"",SQRT(D333))</f>
        <v>3.549999999999963</v>
      </c>
      <c r="F333" s="17" t="str">
        <f xml:space="preserve"> IF(OR(ISBLANK(Dados!I338),Dados!L338=0),"",ABS(Dados!I338-Dados!L338))</f>
        <v/>
      </c>
      <c r="G333" s="4" t="str">
        <f>IF(OR(ISBLANK(Dados!I338),Dados!L338=0),"",F333/Dados!I338)</f>
        <v/>
      </c>
      <c r="H333" s="4" t="str">
        <f>IF(OR(ISBLANK(Dados!I338),Dados!L338=0),"",(Dados!I338+Dados!L338)/2)</f>
        <v/>
      </c>
      <c r="I333" s="4" t="str">
        <f>IF(OR(ISBLANK(Dados!I338),Dados!L338=0),"",_xlfn.VAR.P(Dados!I338, Dados!L338))</f>
        <v/>
      </c>
      <c r="J333" s="18" t="str">
        <f>IF(OR(ISBLANK(Dados!I338),Dados!L338=0),"",SQRT(I333))</f>
        <v/>
      </c>
      <c r="K333" s="17">
        <f xml:space="preserve"> IF(OR(ISBLANK(Dados!H338),Dados!M338=0),"", ABS(Dados!H338-Dados!M338))</f>
        <v>4.2000000000000455</v>
      </c>
      <c r="L333" s="4">
        <f xml:space="preserve"> IF(OR(ISBLANK(Dados!H338),Dados!M338=0), "",K333/Dados!H338)</f>
        <v>4.1534810126582725E-3</v>
      </c>
      <c r="M333" s="4">
        <f xml:space="preserve"> IF(OR(ISBLANK(Dados!H338),Dados!M338=0),"",(Dados!H338+Dados!M338)/2)</f>
        <v>1009.1</v>
      </c>
      <c r="N333" s="4">
        <f xml:space="preserve"> IF(OR(ISBLANK(Dados!H338),Dados!M338=0),"",_xlfn.VAR.P(Dados!H338, Dados!M338))</f>
        <v>4.4100000000000952</v>
      </c>
      <c r="O333" s="18">
        <f xml:space="preserve"> IF(OR(ISBLANK(Dados!H338),Dados!M338=0),"",SQRT(N333))</f>
        <v>2.1000000000000227</v>
      </c>
      <c r="P333" s="17">
        <f xml:space="preserve"> IF(ISBLANK(Dados!E338), "", ABS(Dados!E338-Dados!O338))</f>
        <v>0</v>
      </c>
      <c r="Q333" s="4">
        <f xml:space="preserve"> IF(ISBLANK(Dados!E338), "", IF(Dados!E338=0, 0, P333/Dados!E338))</f>
        <v>0</v>
      </c>
      <c r="R333" s="4">
        <f>IF(ISBLANK(Dados!E338),"",(Dados!E338+Dados!O338)/2)</f>
        <v>0</v>
      </c>
      <c r="S333" s="4">
        <f xml:space="preserve"> IF(ISBLANK(Dados!E338),"",_xlfn.VAR.P(Dados!E338, Dados!O338))</f>
        <v>0</v>
      </c>
      <c r="T333" s="18">
        <f>IF(ISBLANK(Dados!E338),"",SQRT(S333))</f>
        <v>0</v>
      </c>
    </row>
    <row r="334" spans="1:20" x14ac:dyDescent="0.25">
      <c r="A334" s="17" t="str">
        <f xml:space="preserve"> IF(ISBLANK(Dados!G339), "", ABS(Dados!G339-Dados!K339))</f>
        <v/>
      </c>
      <c r="B334" s="4" t="str">
        <f xml:space="preserve"> IF(ISBLANK(Dados!G339), "",A334/Dados!G339)</f>
        <v/>
      </c>
      <c r="C334" s="4" t="str">
        <f>IF(ISBLANK(Dados!G339),"",(Dados!G339+Dados!K339)/2)</f>
        <v/>
      </c>
      <c r="D334" s="4" t="str">
        <f xml:space="preserve"> IF(ISBLANK(Dados!G339),"",_xlfn.VAR.P(Dados!G339, Dados!K339))</f>
        <v/>
      </c>
      <c r="E334" s="18" t="str">
        <f>IF(ISBLANK(Dados!G339),"",SQRT(D334))</f>
        <v/>
      </c>
      <c r="F334" s="17" t="str">
        <f xml:space="preserve"> IF(OR(ISBLANK(Dados!I339),Dados!L339=0),"",ABS(Dados!I339-Dados!L339))</f>
        <v/>
      </c>
      <c r="G334" s="4" t="str">
        <f>IF(OR(ISBLANK(Dados!I339),Dados!L339=0),"",F334/Dados!I339)</f>
        <v/>
      </c>
      <c r="H334" s="4" t="str">
        <f>IF(OR(ISBLANK(Dados!I339),Dados!L339=0),"",(Dados!I339+Dados!L339)/2)</f>
        <v/>
      </c>
      <c r="I334" s="4" t="str">
        <f>IF(OR(ISBLANK(Dados!I339),Dados!L339=0),"",_xlfn.VAR.P(Dados!I339, Dados!L339))</f>
        <v/>
      </c>
      <c r="J334" s="18" t="str">
        <f>IF(OR(ISBLANK(Dados!I339),Dados!L339=0),"",SQRT(I334))</f>
        <v/>
      </c>
      <c r="K334" s="17" t="str">
        <f xml:space="preserve"> IF(OR(ISBLANK(Dados!H339),Dados!M339=0),"", ABS(Dados!H339-Dados!M339))</f>
        <v/>
      </c>
      <c r="L334" s="4" t="str">
        <f xml:space="preserve"> IF(OR(ISBLANK(Dados!H339),Dados!M339=0), "",K334/Dados!H339)</f>
        <v/>
      </c>
      <c r="M334" s="4" t="str">
        <f xml:space="preserve"> IF(OR(ISBLANK(Dados!H339),Dados!M339=0),"",(Dados!H339+Dados!M339)/2)</f>
        <v/>
      </c>
      <c r="N334" s="4" t="str">
        <f xml:space="preserve"> IF(OR(ISBLANK(Dados!H339),Dados!M339=0),"",_xlfn.VAR.P(Dados!H339, Dados!M339))</f>
        <v/>
      </c>
      <c r="O334" s="18" t="str">
        <f xml:space="preserve"> IF(OR(ISBLANK(Dados!H339),Dados!M339=0),"",SQRT(N334))</f>
        <v/>
      </c>
      <c r="P334" s="17" t="str">
        <f xml:space="preserve"> IF(ISBLANK(Dados!E339), "", ABS(Dados!E339-Dados!O339))</f>
        <v/>
      </c>
      <c r="Q334" s="4" t="str">
        <f xml:space="preserve"> IF(ISBLANK(Dados!E339), "", IF(Dados!E339=0, 0, P334/Dados!E339))</f>
        <v/>
      </c>
      <c r="R334" s="4" t="str">
        <f>IF(ISBLANK(Dados!E339),"",(Dados!E339+Dados!O339)/2)</f>
        <v/>
      </c>
      <c r="S334" s="4" t="str">
        <f xml:space="preserve"> IF(ISBLANK(Dados!E339),"",_xlfn.VAR.P(Dados!E339, Dados!O339))</f>
        <v/>
      </c>
      <c r="T334" s="18" t="str">
        <f>IF(ISBLANK(Dados!E339),"",SQRT(S334))</f>
        <v/>
      </c>
    </row>
    <row r="335" spans="1:20" x14ac:dyDescent="0.25">
      <c r="A335" s="17" t="str">
        <f xml:space="preserve"> IF(ISBLANK(Dados!G340), "", ABS(Dados!G340-Dados!K340))</f>
        <v/>
      </c>
      <c r="B335" s="4" t="str">
        <f xml:space="preserve"> IF(ISBLANK(Dados!G340), "",A335/Dados!G340)</f>
        <v/>
      </c>
      <c r="C335" s="4" t="str">
        <f>IF(ISBLANK(Dados!G340),"",(Dados!G340+Dados!K340)/2)</f>
        <v/>
      </c>
      <c r="D335" s="4" t="str">
        <f xml:space="preserve"> IF(ISBLANK(Dados!G340),"",_xlfn.VAR.P(Dados!G340, Dados!K340))</f>
        <v/>
      </c>
      <c r="E335" s="18" t="str">
        <f>IF(ISBLANK(Dados!G340),"",SQRT(D335))</f>
        <v/>
      </c>
      <c r="F335" s="17" t="str">
        <f xml:space="preserve"> IF(OR(ISBLANK(Dados!I340),Dados!L340=0),"",ABS(Dados!I340-Dados!L340))</f>
        <v/>
      </c>
      <c r="G335" s="4" t="str">
        <f>IF(OR(ISBLANK(Dados!I340),Dados!L340=0),"",F335/Dados!I340)</f>
        <v/>
      </c>
      <c r="H335" s="4" t="str">
        <f>IF(OR(ISBLANK(Dados!I340),Dados!L340=0),"",(Dados!I340+Dados!L340)/2)</f>
        <v/>
      </c>
      <c r="I335" s="4" t="str">
        <f>IF(OR(ISBLANK(Dados!I340),Dados!L340=0),"",_xlfn.VAR.P(Dados!I340, Dados!L340))</f>
        <v/>
      </c>
      <c r="J335" s="18" t="str">
        <f>IF(OR(ISBLANK(Dados!I340),Dados!L340=0),"",SQRT(I335))</f>
        <v/>
      </c>
      <c r="K335" s="17" t="str">
        <f xml:space="preserve"> IF(OR(ISBLANK(Dados!H340),Dados!M340=0),"", ABS(Dados!H340-Dados!M340))</f>
        <v/>
      </c>
      <c r="L335" s="4" t="str">
        <f xml:space="preserve"> IF(OR(ISBLANK(Dados!H340),Dados!M340=0), "",K335/Dados!H340)</f>
        <v/>
      </c>
      <c r="M335" s="4" t="str">
        <f xml:space="preserve"> IF(OR(ISBLANK(Dados!H340),Dados!M340=0),"",(Dados!H340+Dados!M340)/2)</f>
        <v/>
      </c>
      <c r="N335" s="4" t="str">
        <f xml:space="preserve"> IF(OR(ISBLANK(Dados!H340),Dados!M340=0),"",_xlfn.VAR.P(Dados!H340, Dados!M340))</f>
        <v/>
      </c>
      <c r="O335" s="18" t="str">
        <f xml:space="preserve"> IF(OR(ISBLANK(Dados!H340),Dados!M340=0),"",SQRT(N335))</f>
        <v/>
      </c>
      <c r="P335" s="17" t="str">
        <f xml:space="preserve"> IF(ISBLANK(Dados!E340), "", ABS(Dados!E340-Dados!O340))</f>
        <v/>
      </c>
      <c r="Q335" s="4" t="str">
        <f xml:space="preserve"> IF(ISBLANK(Dados!E340), "", IF(Dados!E340=0, 0, P335/Dados!E340))</f>
        <v/>
      </c>
      <c r="R335" s="4" t="str">
        <f>IF(ISBLANK(Dados!E340),"",(Dados!E340+Dados!O340)/2)</f>
        <v/>
      </c>
      <c r="S335" s="4" t="str">
        <f xml:space="preserve"> IF(ISBLANK(Dados!E340),"",_xlfn.VAR.P(Dados!E340, Dados!O340))</f>
        <v/>
      </c>
      <c r="T335" s="18" t="str">
        <f>IF(ISBLANK(Dados!E340),"",SQRT(S335))</f>
        <v/>
      </c>
    </row>
    <row r="336" spans="1:20" x14ac:dyDescent="0.25">
      <c r="A336" s="17">
        <f xml:space="preserve"> IF(ISBLANK(Dados!G341), "", ABS(Dados!G341-Dados!K341))</f>
        <v>7.3000000000000007</v>
      </c>
      <c r="B336" s="4">
        <f xml:space="preserve"> IF(ISBLANK(Dados!G341), "",A336/Dados!G341)</f>
        <v>0.24579124579124581</v>
      </c>
      <c r="C336" s="4">
        <f>IF(ISBLANK(Dados!G341),"",(Dados!G341+Dados!K341)/2)</f>
        <v>33.35</v>
      </c>
      <c r="D336" s="4">
        <f xml:space="preserve"> IF(ISBLANK(Dados!G341),"",_xlfn.VAR.P(Dados!G341, Dados!K341))</f>
        <v>13.322499999999991</v>
      </c>
      <c r="E336" s="18">
        <f>IF(ISBLANK(Dados!G341),"",SQRT(D336))</f>
        <v>3.6499999999999986</v>
      </c>
      <c r="F336" s="17" t="str">
        <f xml:space="preserve"> IF(OR(ISBLANK(Dados!I341),Dados!L341=0),"",ABS(Dados!I341-Dados!L341))</f>
        <v/>
      </c>
      <c r="G336" s="4" t="str">
        <f>IF(OR(ISBLANK(Dados!I341),Dados!L341=0),"",F336/Dados!I341)</f>
        <v/>
      </c>
      <c r="H336" s="4" t="str">
        <f>IF(OR(ISBLANK(Dados!I341),Dados!L341=0),"",(Dados!I341+Dados!L341)/2)</f>
        <v/>
      </c>
      <c r="I336" s="4" t="str">
        <f>IF(OR(ISBLANK(Dados!I341),Dados!L341=0),"",_xlfn.VAR.P(Dados!I341, Dados!L341))</f>
        <v/>
      </c>
      <c r="J336" s="18" t="str">
        <f>IF(OR(ISBLANK(Dados!I341),Dados!L341=0),"",SQRT(I336))</f>
        <v/>
      </c>
      <c r="K336" s="17">
        <f xml:space="preserve"> IF(OR(ISBLANK(Dados!H341),Dados!M341=0),"", ABS(Dados!H341-Dados!M341))</f>
        <v>3.6000000000000227</v>
      </c>
      <c r="L336" s="4">
        <f xml:space="preserve"> IF(OR(ISBLANK(Dados!H341),Dados!M341=0), "",K336/Dados!H341)</f>
        <v>3.5622402533148851E-3</v>
      </c>
      <c r="M336" s="4">
        <f xml:space="preserve"> IF(OR(ISBLANK(Dados!H341),Dados!M341=0),"",(Dados!H341+Dados!M341)/2)</f>
        <v>1008.8</v>
      </c>
      <c r="N336" s="4">
        <f xml:space="preserve"> IF(OR(ISBLANK(Dados!H341),Dados!M341=0),"",_xlfn.VAR.P(Dados!H341, Dados!M341))</f>
        <v>3.2400000000000411</v>
      </c>
      <c r="O336" s="18">
        <f xml:space="preserve"> IF(OR(ISBLANK(Dados!H341),Dados!M341=0),"",SQRT(N336))</f>
        <v>1.8000000000000114</v>
      </c>
      <c r="P336" s="17">
        <f xml:space="preserve"> IF(ISBLANK(Dados!E341), "", ABS(Dados!E341-Dados!O341))</f>
        <v>0</v>
      </c>
      <c r="Q336" s="4">
        <f xml:space="preserve"> IF(ISBLANK(Dados!E341), "", IF(Dados!E341=0, 0, P336/Dados!E341))</f>
        <v>0</v>
      </c>
      <c r="R336" s="4">
        <f>IF(ISBLANK(Dados!E341),"",(Dados!E341+Dados!O341)/2)</f>
        <v>0</v>
      </c>
      <c r="S336" s="4">
        <f xml:space="preserve"> IF(ISBLANK(Dados!E341),"",_xlfn.VAR.P(Dados!E341, Dados!O341))</f>
        <v>0</v>
      </c>
      <c r="T336" s="18">
        <f>IF(ISBLANK(Dados!E341),"",SQRT(S336))</f>
        <v>0</v>
      </c>
    </row>
    <row r="337" spans="1:20" x14ac:dyDescent="0.25">
      <c r="A337" s="17" t="str">
        <f xml:space="preserve"> IF(ISBLANK(Dados!G342), "", ABS(Dados!G342-Dados!K342))</f>
        <v/>
      </c>
      <c r="B337" s="4" t="str">
        <f xml:space="preserve"> IF(ISBLANK(Dados!G342), "",A337/Dados!G342)</f>
        <v/>
      </c>
      <c r="C337" s="4" t="str">
        <f>IF(ISBLANK(Dados!G342),"",(Dados!G342+Dados!K342)/2)</f>
        <v/>
      </c>
      <c r="D337" s="4" t="str">
        <f xml:space="preserve"> IF(ISBLANK(Dados!G342),"",_xlfn.VAR.P(Dados!G342, Dados!K342))</f>
        <v/>
      </c>
      <c r="E337" s="18" t="str">
        <f>IF(ISBLANK(Dados!G342),"",SQRT(D337))</f>
        <v/>
      </c>
      <c r="F337" s="17" t="str">
        <f xml:space="preserve"> IF(OR(ISBLANK(Dados!I342),Dados!L342=0),"",ABS(Dados!I342-Dados!L342))</f>
        <v/>
      </c>
      <c r="G337" s="4" t="str">
        <f>IF(OR(ISBLANK(Dados!I342),Dados!L342=0),"",F337/Dados!I342)</f>
        <v/>
      </c>
      <c r="H337" s="4" t="str">
        <f>IF(OR(ISBLANK(Dados!I342),Dados!L342=0),"",(Dados!I342+Dados!L342)/2)</f>
        <v/>
      </c>
      <c r="I337" s="4" t="str">
        <f>IF(OR(ISBLANK(Dados!I342),Dados!L342=0),"",_xlfn.VAR.P(Dados!I342, Dados!L342))</f>
        <v/>
      </c>
      <c r="J337" s="18" t="str">
        <f>IF(OR(ISBLANK(Dados!I342),Dados!L342=0),"",SQRT(I337))</f>
        <v/>
      </c>
      <c r="K337" s="17" t="str">
        <f xml:space="preserve"> IF(OR(ISBLANK(Dados!H342),Dados!M342=0),"", ABS(Dados!H342-Dados!M342))</f>
        <v/>
      </c>
      <c r="L337" s="4" t="str">
        <f xml:space="preserve"> IF(OR(ISBLANK(Dados!H342),Dados!M342=0), "",K337/Dados!H342)</f>
        <v/>
      </c>
      <c r="M337" s="4" t="str">
        <f xml:space="preserve"> IF(OR(ISBLANK(Dados!H342),Dados!M342=0),"",(Dados!H342+Dados!M342)/2)</f>
        <v/>
      </c>
      <c r="N337" s="4" t="str">
        <f xml:space="preserve"> IF(OR(ISBLANK(Dados!H342),Dados!M342=0),"",_xlfn.VAR.P(Dados!H342, Dados!M342))</f>
        <v/>
      </c>
      <c r="O337" s="18" t="str">
        <f xml:space="preserve"> IF(OR(ISBLANK(Dados!H342),Dados!M342=0),"",SQRT(N337))</f>
        <v/>
      </c>
      <c r="P337" s="17" t="str">
        <f xml:space="preserve"> IF(ISBLANK(Dados!E342), "", ABS(Dados!E342-Dados!O342))</f>
        <v/>
      </c>
      <c r="Q337" s="4" t="str">
        <f xml:space="preserve"> IF(ISBLANK(Dados!E342), "", IF(Dados!E342=0, 0, P337/Dados!E342))</f>
        <v/>
      </c>
      <c r="R337" s="4" t="str">
        <f>IF(ISBLANK(Dados!E342),"",(Dados!E342+Dados!O342)/2)</f>
        <v/>
      </c>
      <c r="S337" s="4" t="str">
        <f xml:space="preserve"> IF(ISBLANK(Dados!E342),"",_xlfn.VAR.P(Dados!E342, Dados!O342))</f>
        <v/>
      </c>
      <c r="T337" s="18" t="str">
        <f>IF(ISBLANK(Dados!E342),"",SQRT(S337))</f>
        <v/>
      </c>
    </row>
    <row r="338" spans="1:20" x14ac:dyDescent="0.25">
      <c r="A338" s="17">
        <f xml:space="preserve"> IF(ISBLANK(Dados!G343), "", ABS(Dados!G343-Dados!K343))</f>
        <v>19.5</v>
      </c>
      <c r="B338" s="4">
        <f xml:space="preserve"> IF(ISBLANK(Dados!G343), "",A338/Dados!G343)</f>
        <v>0.63934426229508201</v>
      </c>
      <c r="C338" s="4">
        <f>IF(ISBLANK(Dados!G343),"",(Dados!G343+Dados!K343)/2)</f>
        <v>40.25</v>
      </c>
      <c r="D338" s="4">
        <f xml:space="preserve"> IF(ISBLANK(Dados!G343),"",_xlfn.VAR.P(Dados!G343, Dados!K343))</f>
        <v>95.0625</v>
      </c>
      <c r="E338" s="18">
        <f>IF(ISBLANK(Dados!G343),"",SQRT(D338))</f>
        <v>9.75</v>
      </c>
      <c r="F338" s="17" t="str">
        <f xml:space="preserve"> IF(OR(ISBLANK(Dados!I343),Dados!L343=0),"",ABS(Dados!I343-Dados!L343))</f>
        <v/>
      </c>
      <c r="G338" s="4" t="str">
        <f>IF(OR(ISBLANK(Dados!I343),Dados!L343=0),"",F338/Dados!I343)</f>
        <v/>
      </c>
      <c r="H338" s="4" t="str">
        <f>IF(OR(ISBLANK(Dados!I343),Dados!L343=0),"",(Dados!I343+Dados!L343)/2)</f>
        <v/>
      </c>
      <c r="I338" s="4" t="str">
        <f>IF(OR(ISBLANK(Dados!I343),Dados!L343=0),"",_xlfn.VAR.P(Dados!I343, Dados!L343))</f>
        <v/>
      </c>
      <c r="J338" s="18" t="str">
        <f>IF(OR(ISBLANK(Dados!I343),Dados!L343=0),"",SQRT(I338))</f>
        <v/>
      </c>
      <c r="K338" s="17">
        <f xml:space="preserve"> IF(OR(ISBLANK(Dados!H343),Dados!M343=0),"", ABS(Dados!H343-Dados!M343))</f>
        <v>3.2999999999999545</v>
      </c>
      <c r="L338" s="4">
        <f xml:space="preserve"> IF(OR(ISBLANK(Dados!H343),Dados!M343=0), "",K338/Dados!H343)</f>
        <v>3.2663565277639855E-3</v>
      </c>
      <c r="M338" s="4">
        <f xml:space="preserve"> IF(OR(ISBLANK(Dados!H343),Dados!M343=0),"",(Dados!H343+Dados!M343)/2)</f>
        <v>1008.65</v>
      </c>
      <c r="N338" s="4">
        <f xml:space="preserve"> IF(OR(ISBLANK(Dados!H343),Dados!M343=0),"",_xlfn.VAR.P(Dados!H343, Dados!M343))</f>
        <v>2.7224999999999251</v>
      </c>
      <c r="O338" s="18">
        <f xml:space="preserve"> IF(OR(ISBLANK(Dados!H343),Dados!M343=0),"",SQRT(N338))</f>
        <v>1.6499999999999773</v>
      </c>
      <c r="P338" s="17">
        <f xml:space="preserve"> IF(ISBLANK(Dados!E343), "", ABS(Dados!E343-Dados!O343))</f>
        <v>0</v>
      </c>
      <c r="Q338" s="4">
        <f xml:space="preserve"> IF(ISBLANK(Dados!E343), "", IF(Dados!E343=0, 0, P338/Dados!E343))</f>
        <v>0</v>
      </c>
      <c r="R338" s="4">
        <f>IF(ISBLANK(Dados!E343),"",(Dados!E343+Dados!O343)/2)</f>
        <v>0</v>
      </c>
      <c r="S338" s="4">
        <f xml:space="preserve"> IF(ISBLANK(Dados!E343),"",_xlfn.VAR.P(Dados!E343, Dados!O343))</f>
        <v>0</v>
      </c>
      <c r="T338" s="18">
        <f>IF(ISBLANK(Dados!E343),"",SQRT(S338))</f>
        <v>0</v>
      </c>
    </row>
    <row r="339" spans="1:20" x14ac:dyDescent="0.25">
      <c r="A339" s="17" t="str">
        <f xml:space="preserve"> IF(ISBLANK(Dados!G344), "", ABS(Dados!G344-Dados!K344))</f>
        <v/>
      </c>
      <c r="B339" s="4" t="str">
        <f xml:space="preserve"> IF(ISBLANK(Dados!G344), "",A339/Dados!G344)</f>
        <v/>
      </c>
      <c r="C339" s="4" t="str">
        <f>IF(ISBLANK(Dados!G344),"",(Dados!G344+Dados!K344)/2)</f>
        <v/>
      </c>
      <c r="D339" s="4" t="str">
        <f xml:space="preserve"> IF(ISBLANK(Dados!G344),"",_xlfn.VAR.P(Dados!G344, Dados!K344))</f>
        <v/>
      </c>
      <c r="E339" s="18" t="str">
        <f>IF(ISBLANK(Dados!G344),"",SQRT(D339))</f>
        <v/>
      </c>
      <c r="F339" s="17" t="str">
        <f xml:space="preserve"> IF(OR(ISBLANK(Dados!I344),Dados!L344=0),"",ABS(Dados!I344-Dados!L344))</f>
        <v/>
      </c>
      <c r="G339" s="4" t="str">
        <f>IF(OR(ISBLANK(Dados!I344),Dados!L344=0),"",F339/Dados!I344)</f>
        <v/>
      </c>
      <c r="H339" s="4" t="str">
        <f>IF(OR(ISBLANK(Dados!I344),Dados!L344=0),"",(Dados!I344+Dados!L344)/2)</f>
        <v/>
      </c>
      <c r="I339" s="4" t="str">
        <f>IF(OR(ISBLANK(Dados!I344),Dados!L344=0),"",_xlfn.VAR.P(Dados!I344, Dados!L344))</f>
        <v/>
      </c>
      <c r="J339" s="18" t="str">
        <f>IF(OR(ISBLANK(Dados!I344),Dados!L344=0),"",SQRT(I339))</f>
        <v/>
      </c>
      <c r="K339" s="17" t="str">
        <f xml:space="preserve"> IF(OR(ISBLANK(Dados!H344),Dados!M344=0),"", ABS(Dados!H344-Dados!M344))</f>
        <v/>
      </c>
      <c r="L339" s="4" t="str">
        <f xml:space="preserve"> IF(OR(ISBLANK(Dados!H344),Dados!M344=0), "",K339/Dados!H344)</f>
        <v/>
      </c>
      <c r="M339" s="4" t="str">
        <f xml:space="preserve"> IF(OR(ISBLANK(Dados!H344),Dados!M344=0),"",(Dados!H344+Dados!M344)/2)</f>
        <v/>
      </c>
      <c r="N339" s="4" t="str">
        <f xml:space="preserve"> IF(OR(ISBLANK(Dados!H344),Dados!M344=0),"",_xlfn.VAR.P(Dados!H344, Dados!M344))</f>
        <v/>
      </c>
      <c r="O339" s="18" t="str">
        <f xml:space="preserve"> IF(OR(ISBLANK(Dados!H344),Dados!M344=0),"",SQRT(N339))</f>
        <v/>
      </c>
      <c r="P339" s="17" t="str">
        <f xml:space="preserve"> IF(ISBLANK(Dados!E344), "", ABS(Dados!E344-Dados!O344))</f>
        <v/>
      </c>
      <c r="Q339" s="4" t="str">
        <f xml:space="preserve"> IF(ISBLANK(Dados!E344), "", IF(Dados!E344=0, 0, P339/Dados!E344))</f>
        <v/>
      </c>
      <c r="R339" s="4" t="str">
        <f>IF(ISBLANK(Dados!E344),"",(Dados!E344+Dados!O344)/2)</f>
        <v/>
      </c>
      <c r="S339" s="4" t="str">
        <f xml:space="preserve"> IF(ISBLANK(Dados!E344),"",_xlfn.VAR.P(Dados!E344, Dados!O344))</f>
        <v/>
      </c>
      <c r="T339" s="18" t="str">
        <f>IF(ISBLANK(Dados!E344),"",SQRT(S339))</f>
        <v/>
      </c>
    </row>
    <row r="340" spans="1:20" x14ac:dyDescent="0.25">
      <c r="A340" s="17" t="str">
        <f xml:space="preserve"> IF(ISBLANK(Dados!G345), "", ABS(Dados!G345-Dados!K345))</f>
        <v/>
      </c>
      <c r="B340" s="4" t="str">
        <f xml:space="preserve"> IF(ISBLANK(Dados!G345), "",A340/Dados!G345)</f>
        <v/>
      </c>
      <c r="C340" s="4" t="str">
        <f>IF(ISBLANK(Dados!G345),"",(Dados!G345+Dados!K345)/2)</f>
        <v/>
      </c>
      <c r="D340" s="4" t="str">
        <f xml:space="preserve"> IF(ISBLANK(Dados!G345),"",_xlfn.VAR.P(Dados!G345, Dados!K345))</f>
        <v/>
      </c>
      <c r="E340" s="18" t="str">
        <f>IF(ISBLANK(Dados!G345),"",SQRT(D340))</f>
        <v/>
      </c>
      <c r="F340" s="17" t="str">
        <f xml:space="preserve"> IF(OR(ISBLANK(Dados!I345),Dados!L345=0),"",ABS(Dados!I345-Dados!L345))</f>
        <v/>
      </c>
      <c r="G340" s="4" t="str">
        <f>IF(OR(ISBLANK(Dados!I345),Dados!L345=0),"",F340/Dados!I345)</f>
        <v/>
      </c>
      <c r="H340" s="4" t="str">
        <f>IF(OR(ISBLANK(Dados!I345),Dados!L345=0),"",(Dados!I345+Dados!L345)/2)</f>
        <v/>
      </c>
      <c r="I340" s="4" t="str">
        <f>IF(OR(ISBLANK(Dados!I345),Dados!L345=0),"",_xlfn.VAR.P(Dados!I345, Dados!L345))</f>
        <v/>
      </c>
      <c r="J340" s="18" t="str">
        <f>IF(OR(ISBLANK(Dados!I345),Dados!L345=0),"",SQRT(I340))</f>
        <v/>
      </c>
      <c r="K340" s="17" t="str">
        <f xml:space="preserve"> IF(OR(ISBLANK(Dados!H345),Dados!M345=0),"", ABS(Dados!H345-Dados!M345))</f>
        <v/>
      </c>
      <c r="L340" s="4" t="str">
        <f xml:space="preserve"> IF(OR(ISBLANK(Dados!H345),Dados!M345=0), "",K340/Dados!H345)</f>
        <v/>
      </c>
      <c r="M340" s="4" t="str">
        <f xml:space="preserve"> IF(OR(ISBLANK(Dados!H345),Dados!M345=0),"",(Dados!H345+Dados!M345)/2)</f>
        <v/>
      </c>
      <c r="N340" s="4" t="str">
        <f xml:space="preserve"> IF(OR(ISBLANK(Dados!H345),Dados!M345=0),"",_xlfn.VAR.P(Dados!H345, Dados!M345))</f>
        <v/>
      </c>
      <c r="O340" s="18" t="str">
        <f xml:space="preserve"> IF(OR(ISBLANK(Dados!H345),Dados!M345=0),"",SQRT(N340))</f>
        <v/>
      </c>
      <c r="P340" s="17" t="str">
        <f xml:space="preserve"> IF(ISBLANK(Dados!E345), "", ABS(Dados!E345-Dados!O345))</f>
        <v/>
      </c>
      <c r="Q340" s="4" t="str">
        <f xml:space="preserve"> IF(ISBLANK(Dados!E345), "", IF(Dados!E345=0, 0, P340/Dados!E345))</f>
        <v/>
      </c>
      <c r="R340" s="4" t="str">
        <f>IF(ISBLANK(Dados!E345),"",(Dados!E345+Dados!O345)/2)</f>
        <v/>
      </c>
      <c r="S340" s="4" t="str">
        <f xml:space="preserve"> IF(ISBLANK(Dados!E345),"",_xlfn.VAR.P(Dados!E345, Dados!O345))</f>
        <v/>
      </c>
      <c r="T340" s="18" t="str">
        <f>IF(ISBLANK(Dados!E345),"",SQRT(S340))</f>
        <v/>
      </c>
    </row>
    <row r="341" spans="1:20" x14ac:dyDescent="0.25">
      <c r="A341" s="17" t="str">
        <f xml:space="preserve"> IF(ISBLANK(Dados!G346), "", ABS(Dados!G346-Dados!K346))</f>
        <v/>
      </c>
      <c r="B341" s="4" t="str">
        <f xml:space="preserve"> IF(ISBLANK(Dados!G346), "",A341/Dados!G346)</f>
        <v/>
      </c>
      <c r="C341" s="4" t="str">
        <f>IF(ISBLANK(Dados!G346),"",(Dados!G346+Dados!K346)/2)</f>
        <v/>
      </c>
      <c r="D341" s="4" t="str">
        <f xml:space="preserve"> IF(ISBLANK(Dados!G346),"",_xlfn.VAR.P(Dados!G346, Dados!K346))</f>
        <v/>
      </c>
      <c r="E341" s="18" t="str">
        <f>IF(ISBLANK(Dados!G346),"",SQRT(D341))</f>
        <v/>
      </c>
      <c r="F341" s="17" t="str">
        <f xml:space="preserve"> IF(OR(ISBLANK(Dados!I346),Dados!L346=0),"",ABS(Dados!I346-Dados!L346))</f>
        <v/>
      </c>
      <c r="G341" s="4" t="str">
        <f>IF(OR(ISBLANK(Dados!I346),Dados!L346=0),"",F341/Dados!I346)</f>
        <v/>
      </c>
      <c r="H341" s="4" t="str">
        <f>IF(OR(ISBLANK(Dados!I346),Dados!L346=0),"",(Dados!I346+Dados!L346)/2)</f>
        <v/>
      </c>
      <c r="I341" s="4" t="str">
        <f>IF(OR(ISBLANK(Dados!I346),Dados!L346=0),"",_xlfn.VAR.P(Dados!I346, Dados!L346))</f>
        <v/>
      </c>
      <c r="J341" s="18" t="str">
        <f>IF(OR(ISBLANK(Dados!I346),Dados!L346=0),"",SQRT(I341))</f>
        <v/>
      </c>
      <c r="K341" s="17" t="str">
        <f xml:space="preserve"> IF(OR(ISBLANK(Dados!H346),Dados!M346=0),"", ABS(Dados!H346-Dados!M346))</f>
        <v/>
      </c>
      <c r="L341" s="4" t="str">
        <f xml:space="preserve"> IF(OR(ISBLANK(Dados!H346),Dados!M346=0), "",K341/Dados!H346)</f>
        <v/>
      </c>
      <c r="M341" s="4" t="str">
        <f xml:space="preserve"> IF(OR(ISBLANK(Dados!H346),Dados!M346=0),"",(Dados!H346+Dados!M346)/2)</f>
        <v/>
      </c>
      <c r="N341" s="4" t="str">
        <f xml:space="preserve"> IF(OR(ISBLANK(Dados!H346),Dados!M346=0),"",_xlfn.VAR.P(Dados!H346, Dados!M346))</f>
        <v/>
      </c>
      <c r="O341" s="18" t="str">
        <f xml:space="preserve"> IF(OR(ISBLANK(Dados!H346),Dados!M346=0),"",SQRT(N341))</f>
        <v/>
      </c>
      <c r="P341" s="17" t="str">
        <f xml:space="preserve"> IF(ISBLANK(Dados!E346), "", ABS(Dados!E346-Dados!O346))</f>
        <v/>
      </c>
      <c r="Q341" s="4" t="str">
        <f xml:space="preserve"> IF(ISBLANK(Dados!E346), "", IF(Dados!E346=0, 0, P341/Dados!E346))</f>
        <v/>
      </c>
      <c r="R341" s="4" t="str">
        <f>IF(ISBLANK(Dados!E346),"",(Dados!E346+Dados!O346)/2)</f>
        <v/>
      </c>
      <c r="S341" s="4" t="str">
        <f xml:space="preserve"> IF(ISBLANK(Dados!E346),"",_xlfn.VAR.P(Dados!E346, Dados!O346))</f>
        <v/>
      </c>
      <c r="T341" s="18" t="str">
        <f>IF(ISBLANK(Dados!E346),"",SQRT(S341))</f>
        <v/>
      </c>
    </row>
    <row r="342" spans="1:20" x14ac:dyDescent="0.25">
      <c r="A342" s="17" t="str">
        <f xml:space="preserve"> IF(ISBLANK(Dados!G347), "", ABS(Dados!G347-Dados!K347))</f>
        <v/>
      </c>
      <c r="B342" s="4" t="str">
        <f xml:space="preserve"> IF(ISBLANK(Dados!G347), "",A342/Dados!G347)</f>
        <v/>
      </c>
      <c r="C342" s="4" t="str">
        <f>IF(ISBLANK(Dados!G347),"",(Dados!G347+Dados!K347)/2)</f>
        <v/>
      </c>
      <c r="D342" s="4" t="str">
        <f xml:space="preserve"> IF(ISBLANK(Dados!G347),"",_xlfn.VAR.P(Dados!G347, Dados!K347))</f>
        <v/>
      </c>
      <c r="E342" s="18" t="str">
        <f>IF(ISBLANK(Dados!G347),"",SQRT(D342))</f>
        <v/>
      </c>
      <c r="F342" s="17" t="str">
        <f xml:space="preserve"> IF(OR(ISBLANK(Dados!I347),Dados!L347=0),"",ABS(Dados!I347-Dados!L347))</f>
        <v/>
      </c>
      <c r="G342" s="4" t="str">
        <f>IF(OR(ISBLANK(Dados!I347),Dados!L347=0),"",F342/Dados!I347)</f>
        <v/>
      </c>
      <c r="H342" s="4" t="str">
        <f>IF(OR(ISBLANK(Dados!I347),Dados!L347=0),"",(Dados!I347+Dados!L347)/2)</f>
        <v/>
      </c>
      <c r="I342" s="4" t="str">
        <f>IF(OR(ISBLANK(Dados!I347),Dados!L347=0),"",_xlfn.VAR.P(Dados!I347, Dados!L347))</f>
        <v/>
      </c>
      <c r="J342" s="18" t="str">
        <f>IF(OR(ISBLANK(Dados!I347),Dados!L347=0),"",SQRT(I342))</f>
        <v/>
      </c>
      <c r="K342" s="17" t="str">
        <f xml:space="preserve"> IF(OR(ISBLANK(Dados!H347),Dados!M347=0),"", ABS(Dados!H347-Dados!M347))</f>
        <v/>
      </c>
      <c r="L342" s="4" t="str">
        <f xml:space="preserve"> IF(OR(ISBLANK(Dados!H347),Dados!M347=0), "",K342/Dados!H347)</f>
        <v/>
      </c>
      <c r="M342" s="4" t="str">
        <f xml:space="preserve"> IF(OR(ISBLANK(Dados!H347),Dados!M347=0),"",(Dados!H347+Dados!M347)/2)</f>
        <v/>
      </c>
      <c r="N342" s="4" t="str">
        <f xml:space="preserve"> IF(OR(ISBLANK(Dados!H347),Dados!M347=0),"",_xlfn.VAR.P(Dados!H347, Dados!M347))</f>
        <v/>
      </c>
      <c r="O342" s="18" t="str">
        <f xml:space="preserve"> IF(OR(ISBLANK(Dados!H347),Dados!M347=0),"",SQRT(N342))</f>
        <v/>
      </c>
      <c r="P342" s="17" t="str">
        <f xml:space="preserve"> IF(ISBLANK(Dados!E347), "", ABS(Dados!E347-Dados!O347))</f>
        <v/>
      </c>
      <c r="Q342" s="4" t="str">
        <f xml:space="preserve"> IF(ISBLANK(Dados!E347), "", IF(Dados!E347=0, 0, P342/Dados!E347))</f>
        <v/>
      </c>
      <c r="R342" s="4" t="str">
        <f>IF(ISBLANK(Dados!E347),"",(Dados!E347+Dados!O347)/2)</f>
        <v/>
      </c>
      <c r="S342" s="4" t="str">
        <f xml:space="preserve"> IF(ISBLANK(Dados!E347),"",_xlfn.VAR.P(Dados!E347, Dados!O347))</f>
        <v/>
      </c>
      <c r="T342" s="18" t="str">
        <f>IF(ISBLANK(Dados!E347),"",SQRT(S342))</f>
        <v/>
      </c>
    </row>
    <row r="343" spans="1:20" x14ac:dyDescent="0.25">
      <c r="A343" s="17" t="str">
        <f xml:space="preserve"> IF(ISBLANK(Dados!G348), "", ABS(Dados!G348-Dados!K348))</f>
        <v/>
      </c>
      <c r="B343" s="4" t="str">
        <f xml:space="preserve"> IF(ISBLANK(Dados!G348), "",A343/Dados!G348)</f>
        <v/>
      </c>
      <c r="C343" s="4" t="str">
        <f>IF(ISBLANK(Dados!G348),"",(Dados!G348+Dados!K348)/2)</f>
        <v/>
      </c>
      <c r="D343" s="4" t="str">
        <f xml:space="preserve"> IF(ISBLANK(Dados!G348),"",_xlfn.VAR.P(Dados!G348, Dados!K348))</f>
        <v/>
      </c>
      <c r="E343" s="18" t="str">
        <f>IF(ISBLANK(Dados!G348),"",SQRT(D343))</f>
        <v/>
      </c>
      <c r="F343" s="17" t="str">
        <f xml:space="preserve"> IF(OR(ISBLANK(Dados!I348),Dados!L348=0),"",ABS(Dados!I348-Dados!L348))</f>
        <v/>
      </c>
      <c r="G343" s="4" t="str">
        <f>IF(OR(ISBLANK(Dados!I348),Dados!L348=0),"",F343/Dados!I348)</f>
        <v/>
      </c>
      <c r="H343" s="4" t="str">
        <f>IF(OR(ISBLANK(Dados!I348),Dados!L348=0),"",(Dados!I348+Dados!L348)/2)</f>
        <v/>
      </c>
      <c r="I343" s="4" t="str">
        <f>IF(OR(ISBLANK(Dados!I348),Dados!L348=0),"",_xlfn.VAR.P(Dados!I348, Dados!L348))</f>
        <v/>
      </c>
      <c r="J343" s="18" t="str">
        <f>IF(OR(ISBLANK(Dados!I348),Dados!L348=0),"",SQRT(I343))</f>
        <v/>
      </c>
      <c r="K343" s="17" t="str">
        <f xml:space="preserve"> IF(OR(ISBLANK(Dados!H348),Dados!M348=0),"", ABS(Dados!H348-Dados!M348))</f>
        <v/>
      </c>
      <c r="L343" s="4" t="str">
        <f xml:space="preserve"> IF(OR(ISBLANK(Dados!H348),Dados!M348=0), "",K343/Dados!H348)</f>
        <v/>
      </c>
      <c r="M343" s="4" t="str">
        <f xml:space="preserve"> IF(OR(ISBLANK(Dados!H348),Dados!M348=0),"",(Dados!H348+Dados!M348)/2)</f>
        <v/>
      </c>
      <c r="N343" s="4" t="str">
        <f xml:space="preserve"> IF(OR(ISBLANK(Dados!H348),Dados!M348=0),"",_xlfn.VAR.P(Dados!H348, Dados!M348))</f>
        <v/>
      </c>
      <c r="O343" s="18" t="str">
        <f xml:space="preserve"> IF(OR(ISBLANK(Dados!H348),Dados!M348=0),"",SQRT(N343))</f>
        <v/>
      </c>
      <c r="P343" s="17" t="str">
        <f xml:space="preserve"> IF(ISBLANK(Dados!E348), "", ABS(Dados!E348-Dados!O348))</f>
        <v/>
      </c>
      <c r="Q343" s="4" t="str">
        <f xml:space="preserve"> IF(ISBLANK(Dados!E348), "", IF(Dados!E348=0, 0, P343/Dados!E348))</f>
        <v/>
      </c>
      <c r="R343" s="4" t="str">
        <f>IF(ISBLANK(Dados!E348),"",(Dados!E348+Dados!O348)/2)</f>
        <v/>
      </c>
      <c r="S343" s="4" t="str">
        <f xml:space="preserve"> IF(ISBLANK(Dados!E348),"",_xlfn.VAR.P(Dados!E348, Dados!O348))</f>
        <v/>
      </c>
      <c r="T343" s="18" t="str">
        <f>IF(ISBLANK(Dados!E348),"",SQRT(S343))</f>
        <v/>
      </c>
    </row>
    <row r="344" spans="1:20" x14ac:dyDescent="0.25">
      <c r="A344" s="17" t="str">
        <f xml:space="preserve"> IF(ISBLANK(Dados!G349), "", ABS(Dados!G349-Dados!K349))</f>
        <v/>
      </c>
      <c r="B344" s="4" t="str">
        <f xml:space="preserve"> IF(ISBLANK(Dados!G349), "",A344/Dados!G349)</f>
        <v/>
      </c>
      <c r="C344" s="4" t="str">
        <f>IF(ISBLANK(Dados!G349),"",(Dados!G349+Dados!K349)/2)</f>
        <v/>
      </c>
      <c r="D344" s="4" t="str">
        <f xml:space="preserve"> IF(ISBLANK(Dados!G349),"",_xlfn.VAR.P(Dados!G349, Dados!K349))</f>
        <v/>
      </c>
      <c r="E344" s="18" t="str">
        <f>IF(ISBLANK(Dados!G349),"",SQRT(D344))</f>
        <v/>
      </c>
      <c r="F344" s="17" t="str">
        <f xml:space="preserve"> IF(OR(ISBLANK(Dados!I349),Dados!L349=0),"",ABS(Dados!I349-Dados!L349))</f>
        <v/>
      </c>
      <c r="G344" s="4" t="str">
        <f>IF(OR(ISBLANK(Dados!I349),Dados!L349=0),"",F344/Dados!I349)</f>
        <v/>
      </c>
      <c r="H344" s="4" t="str">
        <f>IF(OR(ISBLANK(Dados!I349),Dados!L349=0),"",(Dados!I349+Dados!L349)/2)</f>
        <v/>
      </c>
      <c r="I344" s="4" t="str">
        <f>IF(OR(ISBLANK(Dados!I349),Dados!L349=0),"",_xlfn.VAR.P(Dados!I349, Dados!L349))</f>
        <v/>
      </c>
      <c r="J344" s="18" t="str">
        <f>IF(OR(ISBLANK(Dados!I349),Dados!L349=0),"",SQRT(I344))</f>
        <v/>
      </c>
      <c r="K344" s="17" t="str">
        <f xml:space="preserve"> IF(OR(ISBLANK(Dados!H349),Dados!M349=0),"", ABS(Dados!H349-Dados!M349))</f>
        <v/>
      </c>
      <c r="L344" s="4" t="str">
        <f xml:space="preserve"> IF(OR(ISBLANK(Dados!H349),Dados!M349=0), "",K344/Dados!H349)</f>
        <v/>
      </c>
      <c r="M344" s="4" t="str">
        <f xml:space="preserve"> IF(OR(ISBLANK(Dados!H349),Dados!M349=0),"",(Dados!H349+Dados!M349)/2)</f>
        <v/>
      </c>
      <c r="N344" s="4" t="str">
        <f xml:space="preserve"> IF(OR(ISBLANK(Dados!H349),Dados!M349=0),"",_xlfn.VAR.P(Dados!H349, Dados!M349))</f>
        <v/>
      </c>
      <c r="O344" s="18" t="str">
        <f xml:space="preserve"> IF(OR(ISBLANK(Dados!H349),Dados!M349=0),"",SQRT(N344))</f>
        <v/>
      </c>
      <c r="P344" s="17" t="str">
        <f xml:space="preserve"> IF(ISBLANK(Dados!E349), "", ABS(Dados!E349-Dados!O349))</f>
        <v/>
      </c>
      <c r="Q344" s="4" t="str">
        <f xml:space="preserve"> IF(ISBLANK(Dados!E349), "", IF(Dados!E349=0, 0, P344/Dados!E349))</f>
        <v/>
      </c>
      <c r="R344" s="4" t="str">
        <f>IF(ISBLANK(Dados!E349),"",(Dados!E349+Dados!O349)/2)</f>
        <v/>
      </c>
      <c r="S344" s="4" t="str">
        <f xml:space="preserve"> IF(ISBLANK(Dados!E349),"",_xlfn.VAR.P(Dados!E349, Dados!O349))</f>
        <v/>
      </c>
      <c r="T344" s="18" t="str">
        <f>IF(ISBLANK(Dados!E349),"",SQRT(S344))</f>
        <v/>
      </c>
    </row>
    <row r="345" spans="1:20" x14ac:dyDescent="0.25">
      <c r="A345" s="17" t="str">
        <f xml:space="preserve"> IF(ISBLANK(Dados!G350), "", ABS(Dados!G350-Dados!K350))</f>
        <v/>
      </c>
      <c r="B345" s="4" t="str">
        <f xml:space="preserve"> IF(ISBLANK(Dados!G350), "",A345/Dados!G350)</f>
        <v/>
      </c>
      <c r="C345" s="4" t="str">
        <f>IF(ISBLANK(Dados!G350),"",(Dados!G350+Dados!K350)/2)</f>
        <v/>
      </c>
      <c r="D345" s="4" t="str">
        <f xml:space="preserve"> IF(ISBLANK(Dados!G350),"",_xlfn.VAR.P(Dados!G350, Dados!K350))</f>
        <v/>
      </c>
      <c r="E345" s="18" t="str">
        <f>IF(ISBLANK(Dados!G350),"",SQRT(D345))</f>
        <v/>
      </c>
      <c r="F345" s="17" t="str">
        <f xml:space="preserve"> IF(OR(ISBLANK(Dados!I350),Dados!L350=0),"",ABS(Dados!I350-Dados!L350))</f>
        <v/>
      </c>
      <c r="G345" s="4" t="str">
        <f>IF(OR(ISBLANK(Dados!I350),Dados!L350=0),"",F345/Dados!I350)</f>
        <v/>
      </c>
      <c r="H345" s="4" t="str">
        <f>IF(OR(ISBLANK(Dados!I350),Dados!L350=0),"",(Dados!I350+Dados!L350)/2)</f>
        <v/>
      </c>
      <c r="I345" s="4" t="str">
        <f>IF(OR(ISBLANK(Dados!I350),Dados!L350=0),"",_xlfn.VAR.P(Dados!I350, Dados!L350))</f>
        <v/>
      </c>
      <c r="J345" s="18" t="str">
        <f>IF(OR(ISBLANK(Dados!I350),Dados!L350=0),"",SQRT(I345))</f>
        <v/>
      </c>
      <c r="K345" s="17" t="str">
        <f xml:space="preserve"> IF(OR(ISBLANK(Dados!H350),Dados!M350=0),"", ABS(Dados!H350-Dados!M350))</f>
        <v/>
      </c>
      <c r="L345" s="4" t="str">
        <f xml:space="preserve"> IF(OR(ISBLANK(Dados!H350),Dados!M350=0), "",K345/Dados!H350)</f>
        <v/>
      </c>
      <c r="M345" s="4" t="str">
        <f xml:space="preserve"> IF(OR(ISBLANK(Dados!H350),Dados!M350=0),"",(Dados!H350+Dados!M350)/2)</f>
        <v/>
      </c>
      <c r="N345" s="4" t="str">
        <f xml:space="preserve"> IF(OR(ISBLANK(Dados!H350),Dados!M350=0),"",_xlfn.VAR.P(Dados!H350, Dados!M350))</f>
        <v/>
      </c>
      <c r="O345" s="18" t="str">
        <f xml:space="preserve"> IF(OR(ISBLANK(Dados!H350),Dados!M350=0),"",SQRT(N345))</f>
        <v/>
      </c>
      <c r="P345" s="17" t="str">
        <f xml:space="preserve"> IF(ISBLANK(Dados!E350), "", ABS(Dados!E350-Dados!O350))</f>
        <v/>
      </c>
      <c r="Q345" s="4" t="str">
        <f xml:space="preserve"> IF(ISBLANK(Dados!E350), "", IF(Dados!E350=0, 0, P345/Dados!E350))</f>
        <v/>
      </c>
      <c r="R345" s="4" t="str">
        <f>IF(ISBLANK(Dados!E350),"",(Dados!E350+Dados!O350)/2)</f>
        <v/>
      </c>
      <c r="S345" s="4" t="str">
        <f xml:space="preserve"> IF(ISBLANK(Dados!E350),"",_xlfn.VAR.P(Dados!E350, Dados!O350))</f>
        <v/>
      </c>
      <c r="T345" s="18" t="str">
        <f>IF(ISBLANK(Dados!E350),"",SQRT(S345))</f>
        <v/>
      </c>
    </row>
    <row r="346" spans="1:20" x14ac:dyDescent="0.25">
      <c r="A346" s="17">
        <f xml:space="preserve"> IF(ISBLANK(Dados!G351), "", ABS(Dados!G351-Dados!K351))</f>
        <v>22.8</v>
      </c>
      <c r="B346" s="4">
        <f xml:space="preserve"> IF(ISBLANK(Dados!G351), "",A346/Dados!G351)</f>
        <v>0.75496688741721862</v>
      </c>
      <c r="C346" s="4">
        <f>IF(ISBLANK(Dados!G351),"",(Dados!G351+Dados!K351)/2)</f>
        <v>41.6</v>
      </c>
      <c r="D346" s="4">
        <f xml:space="preserve"> IF(ISBLANK(Dados!G351),"",_xlfn.VAR.P(Dados!G351, Dados!K351))</f>
        <v>129.95999999999981</v>
      </c>
      <c r="E346" s="18">
        <f>IF(ISBLANK(Dados!G351),"",SQRT(D346))</f>
        <v>11.399999999999991</v>
      </c>
      <c r="F346" s="17" t="str">
        <f xml:space="preserve"> IF(OR(ISBLANK(Dados!I351),Dados!L351=0),"",ABS(Dados!I351-Dados!L351))</f>
        <v/>
      </c>
      <c r="G346" s="4" t="str">
        <f>IF(OR(ISBLANK(Dados!I351),Dados!L351=0),"",F346/Dados!I351)</f>
        <v/>
      </c>
      <c r="H346" s="4" t="str">
        <f>IF(OR(ISBLANK(Dados!I351),Dados!L351=0),"",(Dados!I351+Dados!L351)/2)</f>
        <v/>
      </c>
      <c r="I346" s="4" t="str">
        <f>IF(OR(ISBLANK(Dados!I351),Dados!L351=0),"",_xlfn.VAR.P(Dados!I351, Dados!L351))</f>
        <v/>
      </c>
      <c r="J346" s="18" t="str">
        <f>IF(OR(ISBLANK(Dados!I351),Dados!L351=0),"",SQRT(I346))</f>
        <v/>
      </c>
      <c r="K346" s="17">
        <f xml:space="preserve"> IF(OR(ISBLANK(Dados!H351),Dados!M351=0),"", ABS(Dados!H351-Dados!M351))</f>
        <v>2.7999999999999545</v>
      </c>
      <c r="L346" s="4">
        <f xml:space="preserve"> IF(OR(ISBLANK(Dados!H351),Dados!M351=0), "",K346/Dados!H351)</f>
        <v>2.7783290335383556E-3</v>
      </c>
      <c r="M346" s="4">
        <f xml:space="preserve"> IF(OR(ISBLANK(Dados!H351),Dados!M351=0),"",(Dados!H351+Dados!M351)/2)</f>
        <v>1006.4</v>
      </c>
      <c r="N346" s="4">
        <f xml:space="preserve"> IF(OR(ISBLANK(Dados!H351),Dados!M351=0),"",_xlfn.VAR.P(Dados!H351, Dados!M351))</f>
        <v>1.9599999999999362</v>
      </c>
      <c r="O346" s="18">
        <f xml:space="preserve"> IF(OR(ISBLANK(Dados!H351),Dados!M351=0),"",SQRT(N346))</f>
        <v>1.3999999999999773</v>
      </c>
      <c r="P346" s="17">
        <f xml:space="preserve"> IF(ISBLANK(Dados!E351), "", ABS(Dados!E351-Dados!O351))</f>
        <v>0</v>
      </c>
      <c r="Q346" s="4">
        <f xml:space="preserve"> IF(ISBLANK(Dados!E351), "", IF(Dados!E351=0, 0, P346/Dados!E351))</f>
        <v>0</v>
      </c>
      <c r="R346" s="4">
        <f>IF(ISBLANK(Dados!E351),"",(Dados!E351+Dados!O351)/2)</f>
        <v>0</v>
      </c>
      <c r="S346" s="4">
        <f xml:space="preserve"> IF(ISBLANK(Dados!E351),"",_xlfn.VAR.P(Dados!E351, Dados!O351))</f>
        <v>0</v>
      </c>
      <c r="T346" s="18">
        <f>IF(ISBLANK(Dados!E351),"",SQRT(S346))</f>
        <v>0</v>
      </c>
    </row>
    <row r="347" spans="1:20" x14ac:dyDescent="0.25">
      <c r="A347" s="17" t="str">
        <f xml:space="preserve"> IF(ISBLANK(Dados!G352), "", ABS(Dados!G352-Dados!K352))</f>
        <v/>
      </c>
      <c r="B347" s="4" t="str">
        <f xml:space="preserve"> IF(ISBLANK(Dados!G352), "",A347/Dados!G352)</f>
        <v/>
      </c>
      <c r="C347" s="4" t="str">
        <f>IF(ISBLANK(Dados!G352),"",(Dados!G352+Dados!K352)/2)</f>
        <v/>
      </c>
      <c r="D347" s="4" t="str">
        <f xml:space="preserve"> IF(ISBLANK(Dados!G352),"",_xlfn.VAR.P(Dados!G352, Dados!K352))</f>
        <v/>
      </c>
      <c r="E347" s="18" t="str">
        <f>IF(ISBLANK(Dados!G352),"",SQRT(D347))</f>
        <v/>
      </c>
      <c r="F347" s="17" t="str">
        <f xml:space="preserve"> IF(OR(ISBLANK(Dados!I352),Dados!L352=0),"",ABS(Dados!I352-Dados!L352))</f>
        <v/>
      </c>
      <c r="G347" s="4" t="str">
        <f>IF(OR(ISBLANK(Dados!I352),Dados!L352=0),"",F347/Dados!I352)</f>
        <v/>
      </c>
      <c r="H347" s="4" t="str">
        <f>IF(OR(ISBLANK(Dados!I352),Dados!L352=0),"",(Dados!I352+Dados!L352)/2)</f>
        <v/>
      </c>
      <c r="I347" s="4" t="str">
        <f>IF(OR(ISBLANK(Dados!I352),Dados!L352=0),"",_xlfn.VAR.P(Dados!I352, Dados!L352))</f>
        <v/>
      </c>
      <c r="J347" s="18" t="str">
        <f>IF(OR(ISBLANK(Dados!I352),Dados!L352=0),"",SQRT(I347))</f>
        <v/>
      </c>
      <c r="K347" s="17" t="str">
        <f xml:space="preserve"> IF(OR(ISBLANK(Dados!H352),Dados!M352=0),"", ABS(Dados!H352-Dados!M352))</f>
        <v/>
      </c>
      <c r="L347" s="4" t="str">
        <f xml:space="preserve"> IF(OR(ISBLANK(Dados!H352),Dados!M352=0), "",K347/Dados!H352)</f>
        <v/>
      </c>
      <c r="M347" s="4" t="str">
        <f xml:space="preserve"> IF(OR(ISBLANK(Dados!H352),Dados!M352=0),"",(Dados!H352+Dados!M352)/2)</f>
        <v/>
      </c>
      <c r="N347" s="4" t="str">
        <f xml:space="preserve"> IF(OR(ISBLANK(Dados!H352),Dados!M352=0),"",_xlfn.VAR.P(Dados!H352, Dados!M352))</f>
        <v/>
      </c>
      <c r="O347" s="18" t="str">
        <f xml:space="preserve"> IF(OR(ISBLANK(Dados!H352),Dados!M352=0),"",SQRT(N347))</f>
        <v/>
      </c>
      <c r="P347" s="17" t="str">
        <f xml:space="preserve"> IF(ISBLANK(Dados!E352), "", ABS(Dados!E352-Dados!O352))</f>
        <v/>
      </c>
      <c r="Q347" s="4" t="str">
        <f xml:space="preserve"> IF(ISBLANK(Dados!E352), "", IF(Dados!E352=0, 0, P347/Dados!E352))</f>
        <v/>
      </c>
      <c r="R347" s="4" t="str">
        <f>IF(ISBLANK(Dados!E352),"",(Dados!E352+Dados!O352)/2)</f>
        <v/>
      </c>
      <c r="S347" s="4" t="str">
        <f xml:space="preserve"> IF(ISBLANK(Dados!E352),"",_xlfn.VAR.P(Dados!E352, Dados!O352))</f>
        <v/>
      </c>
      <c r="T347" s="18" t="str">
        <f>IF(ISBLANK(Dados!E352),"",SQRT(S347))</f>
        <v/>
      </c>
    </row>
    <row r="348" spans="1:20" x14ac:dyDescent="0.25">
      <c r="A348" s="17" t="str">
        <f xml:space="preserve"> IF(ISBLANK(Dados!G353), "", ABS(Dados!G353-Dados!K353))</f>
        <v/>
      </c>
      <c r="B348" s="4" t="str">
        <f xml:space="preserve"> IF(ISBLANK(Dados!G353), "",A348/Dados!G353)</f>
        <v/>
      </c>
      <c r="C348" s="4" t="str">
        <f>IF(ISBLANK(Dados!G353),"",(Dados!G353+Dados!K353)/2)</f>
        <v/>
      </c>
      <c r="D348" s="4" t="str">
        <f xml:space="preserve"> IF(ISBLANK(Dados!G353),"",_xlfn.VAR.P(Dados!G353, Dados!K353))</f>
        <v/>
      </c>
      <c r="E348" s="18" t="str">
        <f>IF(ISBLANK(Dados!G353),"",SQRT(D348))</f>
        <v/>
      </c>
      <c r="F348" s="17" t="str">
        <f xml:space="preserve"> IF(OR(ISBLANK(Dados!I353),Dados!L353=0),"",ABS(Dados!I353-Dados!L353))</f>
        <v/>
      </c>
      <c r="G348" s="4" t="str">
        <f>IF(OR(ISBLANK(Dados!I353),Dados!L353=0),"",F348/Dados!I353)</f>
        <v/>
      </c>
      <c r="H348" s="4" t="str">
        <f>IF(OR(ISBLANK(Dados!I353),Dados!L353=0),"",(Dados!I353+Dados!L353)/2)</f>
        <v/>
      </c>
      <c r="I348" s="4" t="str">
        <f>IF(OR(ISBLANK(Dados!I353),Dados!L353=0),"",_xlfn.VAR.P(Dados!I353, Dados!L353))</f>
        <v/>
      </c>
      <c r="J348" s="18" t="str">
        <f>IF(OR(ISBLANK(Dados!I353),Dados!L353=0),"",SQRT(I348))</f>
        <v/>
      </c>
      <c r="K348" s="17" t="str">
        <f xml:space="preserve"> IF(OR(ISBLANK(Dados!H353),Dados!M353=0),"", ABS(Dados!H353-Dados!M353))</f>
        <v/>
      </c>
      <c r="L348" s="4" t="str">
        <f xml:space="preserve"> IF(OR(ISBLANK(Dados!H353),Dados!M353=0), "",K348/Dados!H353)</f>
        <v/>
      </c>
      <c r="M348" s="4" t="str">
        <f xml:space="preserve"> IF(OR(ISBLANK(Dados!H353),Dados!M353=0),"",(Dados!H353+Dados!M353)/2)</f>
        <v/>
      </c>
      <c r="N348" s="4" t="str">
        <f xml:space="preserve"> IF(OR(ISBLANK(Dados!H353),Dados!M353=0),"",_xlfn.VAR.P(Dados!H353, Dados!M353))</f>
        <v/>
      </c>
      <c r="O348" s="18" t="str">
        <f xml:space="preserve"> IF(OR(ISBLANK(Dados!H353),Dados!M353=0),"",SQRT(N348))</f>
        <v/>
      </c>
      <c r="P348" s="17" t="str">
        <f xml:space="preserve"> IF(ISBLANK(Dados!E353), "", ABS(Dados!E353-Dados!O353))</f>
        <v/>
      </c>
      <c r="Q348" s="4" t="str">
        <f xml:space="preserve"> IF(ISBLANK(Dados!E353), "", IF(Dados!E353=0, 0, P348/Dados!E353))</f>
        <v/>
      </c>
      <c r="R348" s="4" t="str">
        <f>IF(ISBLANK(Dados!E353),"",(Dados!E353+Dados!O353)/2)</f>
        <v/>
      </c>
      <c r="S348" s="4" t="str">
        <f xml:space="preserve"> IF(ISBLANK(Dados!E353),"",_xlfn.VAR.P(Dados!E353, Dados!O353))</f>
        <v/>
      </c>
      <c r="T348" s="18" t="str">
        <f>IF(ISBLANK(Dados!E353),"",SQRT(S348))</f>
        <v/>
      </c>
    </row>
    <row r="349" spans="1:20" x14ac:dyDescent="0.25">
      <c r="A349" s="17">
        <f xml:space="preserve"> IF(ISBLANK(Dados!G354), "", ABS(Dados!G354-Dados!K354))</f>
        <v>37.1</v>
      </c>
      <c r="B349" s="4">
        <f xml:space="preserve"> IF(ISBLANK(Dados!G354), "",A349/Dados!G354)</f>
        <v>1.2837370242214534</v>
      </c>
      <c r="C349" s="4">
        <f>IF(ISBLANK(Dados!G354),"",(Dados!G354+Dados!K354)/2)</f>
        <v>47.45</v>
      </c>
      <c r="D349" s="4">
        <f xml:space="preserve"> IF(ISBLANK(Dados!G354),"",_xlfn.VAR.P(Dados!G354, Dados!K354))</f>
        <v>344.10249999999996</v>
      </c>
      <c r="E349" s="18">
        <f>IF(ISBLANK(Dados!G354),"",SQRT(D349))</f>
        <v>18.55</v>
      </c>
      <c r="F349" s="17" t="str">
        <f xml:space="preserve"> IF(OR(ISBLANK(Dados!I354),Dados!L354=0),"",ABS(Dados!I354-Dados!L354))</f>
        <v/>
      </c>
      <c r="G349" s="4" t="str">
        <f>IF(OR(ISBLANK(Dados!I354),Dados!L354=0),"",F349/Dados!I354)</f>
        <v/>
      </c>
      <c r="H349" s="4" t="str">
        <f>IF(OR(ISBLANK(Dados!I354),Dados!L354=0),"",(Dados!I354+Dados!L354)/2)</f>
        <v/>
      </c>
      <c r="I349" s="4" t="str">
        <f>IF(OR(ISBLANK(Dados!I354),Dados!L354=0),"",_xlfn.VAR.P(Dados!I354, Dados!L354))</f>
        <v/>
      </c>
      <c r="J349" s="18" t="str">
        <f>IF(OR(ISBLANK(Dados!I354),Dados!L354=0),"",SQRT(I349))</f>
        <v/>
      </c>
      <c r="K349" s="17">
        <f xml:space="preserve"> IF(OR(ISBLANK(Dados!H354),Dados!M354=0),"", ABS(Dados!H354-Dados!M354))</f>
        <v>3.5</v>
      </c>
      <c r="L349" s="4">
        <f xml:space="preserve"> IF(OR(ISBLANK(Dados!H354),Dados!M354=0), "",K349/Dados!H354)</f>
        <v>3.4739454094292804E-3</v>
      </c>
      <c r="M349" s="4">
        <f xml:space="preserve"> IF(OR(ISBLANK(Dados!H354),Dados!M354=0),"",(Dados!H354+Dados!M354)/2)</f>
        <v>1005.75</v>
      </c>
      <c r="N349" s="4">
        <f xml:space="preserve"> IF(OR(ISBLANK(Dados!H354),Dados!M354=0),"",_xlfn.VAR.P(Dados!H354, Dados!M354))</f>
        <v>3.0625</v>
      </c>
      <c r="O349" s="18">
        <f xml:space="preserve"> IF(OR(ISBLANK(Dados!H354),Dados!M354=0),"",SQRT(N349))</f>
        <v>1.75</v>
      </c>
      <c r="P349" s="17">
        <f xml:space="preserve"> IF(ISBLANK(Dados!E354), "", ABS(Dados!E354-Dados!O354))</f>
        <v>0</v>
      </c>
      <c r="Q349" s="4">
        <f xml:space="preserve"> IF(ISBLANK(Dados!E354), "", IF(Dados!E354=0, 0, P349/Dados!E354))</f>
        <v>0</v>
      </c>
      <c r="R349" s="4">
        <f>IF(ISBLANK(Dados!E354),"",(Dados!E354+Dados!O354)/2)</f>
        <v>0</v>
      </c>
      <c r="S349" s="4">
        <f xml:space="preserve"> IF(ISBLANK(Dados!E354),"",_xlfn.VAR.P(Dados!E354, Dados!O354))</f>
        <v>0</v>
      </c>
      <c r="T349" s="18">
        <f>IF(ISBLANK(Dados!E354),"",SQRT(S349))</f>
        <v>0</v>
      </c>
    </row>
    <row r="350" spans="1:20" x14ac:dyDescent="0.25">
      <c r="A350" s="17" t="str">
        <f xml:space="preserve"> IF(ISBLANK(Dados!G355), "", ABS(Dados!G355-Dados!K355))</f>
        <v/>
      </c>
      <c r="B350" s="4" t="str">
        <f xml:space="preserve"> IF(ISBLANK(Dados!G355), "",A350/Dados!G355)</f>
        <v/>
      </c>
      <c r="C350" s="4" t="str">
        <f>IF(ISBLANK(Dados!G355),"",(Dados!G355+Dados!K355)/2)</f>
        <v/>
      </c>
      <c r="D350" s="4" t="str">
        <f xml:space="preserve"> IF(ISBLANK(Dados!G355),"",_xlfn.VAR.P(Dados!G355, Dados!K355))</f>
        <v/>
      </c>
      <c r="E350" s="18" t="str">
        <f>IF(ISBLANK(Dados!G355),"",SQRT(D350))</f>
        <v/>
      </c>
      <c r="F350" s="17" t="str">
        <f xml:space="preserve"> IF(OR(ISBLANK(Dados!I355),Dados!L355=0),"",ABS(Dados!I355-Dados!L355))</f>
        <v/>
      </c>
      <c r="G350" s="4" t="str">
        <f>IF(OR(ISBLANK(Dados!I355),Dados!L355=0),"",F350/Dados!I355)</f>
        <v/>
      </c>
      <c r="H350" s="4" t="str">
        <f>IF(OR(ISBLANK(Dados!I355),Dados!L355=0),"",(Dados!I355+Dados!L355)/2)</f>
        <v/>
      </c>
      <c r="I350" s="4" t="str">
        <f>IF(OR(ISBLANK(Dados!I355),Dados!L355=0),"",_xlfn.VAR.P(Dados!I355, Dados!L355))</f>
        <v/>
      </c>
      <c r="J350" s="18" t="str">
        <f>IF(OR(ISBLANK(Dados!I355),Dados!L355=0),"",SQRT(I350))</f>
        <v/>
      </c>
      <c r="K350" s="17" t="str">
        <f xml:space="preserve"> IF(OR(ISBLANK(Dados!H355),Dados!M355=0),"", ABS(Dados!H355-Dados!M355))</f>
        <v/>
      </c>
      <c r="L350" s="4" t="str">
        <f xml:space="preserve"> IF(OR(ISBLANK(Dados!H355),Dados!M355=0), "",K350/Dados!H355)</f>
        <v/>
      </c>
      <c r="M350" s="4" t="str">
        <f xml:space="preserve"> IF(OR(ISBLANK(Dados!H355),Dados!M355=0),"",(Dados!H355+Dados!M355)/2)</f>
        <v/>
      </c>
      <c r="N350" s="4" t="str">
        <f xml:space="preserve"> IF(OR(ISBLANK(Dados!H355),Dados!M355=0),"",_xlfn.VAR.P(Dados!H355, Dados!M355))</f>
        <v/>
      </c>
      <c r="O350" s="18" t="str">
        <f xml:space="preserve"> IF(OR(ISBLANK(Dados!H355),Dados!M355=0),"",SQRT(N350))</f>
        <v/>
      </c>
      <c r="P350" s="17" t="str">
        <f xml:space="preserve"> IF(ISBLANK(Dados!E355), "", ABS(Dados!E355-Dados!O355))</f>
        <v/>
      </c>
      <c r="Q350" s="4" t="str">
        <f xml:space="preserve"> IF(ISBLANK(Dados!E355), "", IF(Dados!E355=0, 0, P350/Dados!E355))</f>
        <v/>
      </c>
      <c r="R350" s="4" t="str">
        <f>IF(ISBLANK(Dados!E355),"",(Dados!E355+Dados!O355)/2)</f>
        <v/>
      </c>
      <c r="S350" s="4" t="str">
        <f xml:space="preserve"> IF(ISBLANK(Dados!E355),"",_xlfn.VAR.P(Dados!E355, Dados!O355))</f>
        <v/>
      </c>
      <c r="T350" s="18" t="str">
        <f>IF(ISBLANK(Dados!E355),"",SQRT(S350))</f>
        <v/>
      </c>
    </row>
    <row r="351" spans="1:20" x14ac:dyDescent="0.25">
      <c r="A351" s="17">
        <f xml:space="preserve"> IF(ISBLANK(Dados!G356), "", ABS(Dados!G356-Dados!K356))</f>
        <v>28.2</v>
      </c>
      <c r="B351" s="4">
        <f xml:space="preserve"> IF(ISBLANK(Dados!G356), "",A351/Dados!G356)</f>
        <v>1.014388489208633</v>
      </c>
      <c r="C351" s="4">
        <f>IF(ISBLANK(Dados!G356),"",(Dados!G356+Dados!K356)/2)</f>
        <v>41.9</v>
      </c>
      <c r="D351" s="4">
        <f xml:space="preserve"> IF(ISBLANK(Dados!G356),"",_xlfn.VAR.P(Dados!G356, Dados!K356))</f>
        <v>198.81000000000017</v>
      </c>
      <c r="E351" s="18">
        <f>IF(ISBLANK(Dados!G356),"",SQRT(D351))</f>
        <v>14.100000000000007</v>
      </c>
      <c r="F351" s="17" t="str">
        <f xml:space="preserve"> IF(OR(ISBLANK(Dados!I356),Dados!L356=0),"",ABS(Dados!I356-Dados!L356))</f>
        <v/>
      </c>
      <c r="G351" s="4" t="str">
        <f>IF(OR(ISBLANK(Dados!I356),Dados!L356=0),"",F351/Dados!I356)</f>
        <v/>
      </c>
      <c r="H351" s="4" t="str">
        <f>IF(OR(ISBLANK(Dados!I356),Dados!L356=0),"",(Dados!I356+Dados!L356)/2)</f>
        <v/>
      </c>
      <c r="I351" s="4" t="str">
        <f>IF(OR(ISBLANK(Dados!I356),Dados!L356=0),"",_xlfn.VAR.P(Dados!I356, Dados!L356))</f>
        <v/>
      </c>
      <c r="J351" s="18" t="str">
        <f>IF(OR(ISBLANK(Dados!I356),Dados!L356=0),"",SQRT(I351))</f>
        <v/>
      </c>
      <c r="K351" s="17">
        <f xml:space="preserve"> IF(OR(ISBLANK(Dados!H356),Dados!M356=0),"", ABS(Dados!H356-Dados!M356))</f>
        <v>3.2000000000000455</v>
      </c>
      <c r="L351" s="4">
        <f xml:space="preserve"> IF(OR(ISBLANK(Dados!H356),Dados!M356=0), "",K351/Dados!H356)</f>
        <v>3.1771247021446041E-3</v>
      </c>
      <c r="M351" s="4">
        <f xml:space="preserve"> IF(OR(ISBLANK(Dados!H356),Dados!M356=0),"",(Dados!H356+Dados!M356)/2)</f>
        <v>1005.6</v>
      </c>
      <c r="N351" s="4">
        <f xml:space="preserve"> IF(OR(ISBLANK(Dados!H356),Dados!M356=0),"",_xlfn.VAR.P(Dados!H356, Dados!M356))</f>
        <v>2.5600000000000729</v>
      </c>
      <c r="O351" s="18">
        <f xml:space="preserve"> IF(OR(ISBLANK(Dados!H356),Dados!M356=0),"",SQRT(N351))</f>
        <v>1.6000000000000227</v>
      </c>
      <c r="P351" s="17">
        <f xml:space="preserve"> IF(ISBLANK(Dados!E356), "", ABS(Dados!E356-Dados!O356))</f>
        <v>0</v>
      </c>
      <c r="Q351" s="4">
        <f xml:space="preserve"> IF(ISBLANK(Dados!E356), "", IF(Dados!E356=0, 0, P351/Dados!E356))</f>
        <v>0</v>
      </c>
      <c r="R351" s="4">
        <f>IF(ISBLANK(Dados!E356),"",(Dados!E356+Dados!O356)/2)</f>
        <v>0</v>
      </c>
      <c r="S351" s="4">
        <f xml:space="preserve"> IF(ISBLANK(Dados!E356),"",_xlfn.VAR.P(Dados!E356, Dados!O356))</f>
        <v>0</v>
      </c>
      <c r="T351" s="18">
        <f>IF(ISBLANK(Dados!E356),"",SQRT(S351))</f>
        <v>0</v>
      </c>
    </row>
    <row r="352" spans="1:20" x14ac:dyDescent="0.25">
      <c r="A352" s="17" t="str">
        <f xml:space="preserve"> IF(ISBLANK(Dados!G357), "", ABS(Dados!G357-Dados!K357))</f>
        <v/>
      </c>
      <c r="B352" s="4" t="str">
        <f xml:space="preserve"> IF(ISBLANK(Dados!G357), "",A352/Dados!G357)</f>
        <v/>
      </c>
      <c r="C352" s="4" t="str">
        <f>IF(ISBLANK(Dados!G357),"",(Dados!G357+Dados!K357)/2)</f>
        <v/>
      </c>
      <c r="D352" s="4" t="str">
        <f xml:space="preserve"> IF(ISBLANK(Dados!G357),"",_xlfn.VAR.P(Dados!G357, Dados!K357))</f>
        <v/>
      </c>
      <c r="E352" s="18" t="str">
        <f>IF(ISBLANK(Dados!G357),"",SQRT(D352))</f>
        <v/>
      </c>
      <c r="F352" s="17" t="str">
        <f xml:space="preserve"> IF(OR(ISBLANK(Dados!I357),Dados!L357=0),"",ABS(Dados!I357-Dados!L357))</f>
        <v/>
      </c>
      <c r="G352" s="4" t="str">
        <f>IF(OR(ISBLANK(Dados!I357),Dados!L357=0),"",F352/Dados!I357)</f>
        <v/>
      </c>
      <c r="H352" s="4" t="str">
        <f>IF(OR(ISBLANK(Dados!I357),Dados!L357=0),"",(Dados!I357+Dados!L357)/2)</f>
        <v/>
      </c>
      <c r="I352" s="4" t="str">
        <f>IF(OR(ISBLANK(Dados!I357),Dados!L357=0),"",_xlfn.VAR.P(Dados!I357, Dados!L357))</f>
        <v/>
      </c>
      <c r="J352" s="18" t="str">
        <f>IF(OR(ISBLANK(Dados!I357),Dados!L357=0),"",SQRT(I352))</f>
        <v/>
      </c>
      <c r="K352" s="17" t="str">
        <f xml:space="preserve"> IF(OR(ISBLANK(Dados!H357),Dados!M357=0),"", ABS(Dados!H357-Dados!M357))</f>
        <v/>
      </c>
      <c r="L352" s="4" t="str">
        <f xml:space="preserve"> IF(OR(ISBLANK(Dados!H357),Dados!M357=0), "",K352/Dados!H357)</f>
        <v/>
      </c>
      <c r="M352" s="4" t="str">
        <f xml:space="preserve"> IF(OR(ISBLANK(Dados!H357),Dados!M357=0),"",(Dados!H357+Dados!M357)/2)</f>
        <v/>
      </c>
      <c r="N352" s="4" t="str">
        <f xml:space="preserve"> IF(OR(ISBLANK(Dados!H357),Dados!M357=0),"",_xlfn.VAR.P(Dados!H357, Dados!M357))</f>
        <v/>
      </c>
      <c r="O352" s="18" t="str">
        <f xml:space="preserve"> IF(OR(ISBLANK(Dados!H357),Dados!M357=0),"",SQRT(N352))</f>
        <v/>
      </c>
      <c r="P352" s="17" t="str">
        <f xml:space="preserve"> IF(ISBLANK(Dados!E357), "", ABS(Dados!E357-Dados!O357))</f>
        <v/>
      </c>
      <c r="Q352" s="4" t="str">
        <f xml:space="preserve"> IF(ISBLANK(Dados!E357), "", IF(Dados!E357=0, 0, P352/Dados!E357))</f>
        <v/>
      </c>
      <c r="R352" s="4" t="str">
        <f>IF(ISBLANK(Dados!E357),"",(Dados!E357+Dados!O357)/2)</f>
        <v/>
      </c>
      <c r="S352" s="4" t="str">
        <f xml:space="preserve"> IF(ISBLANK(Dados!E357),"",_xlfn.VAR.P(Dados!E357, Dados!O357))</f>
        <v/>
      </c>
      <c r="T352" s="18" t="str">
        <f>IF(ISBLANK(Dados!E357),"",SQRT(S352))</f>
        <v/>
      </c>
    </row>
    <row r="353" spans="1:20" x14ac:dyDescent="0.25">
      <c r="A353" s="17" t="str">
        <f xml:space="preserve"> IF(ISBLANK(Dados!G358), "", ABS(Dados!G358-Dados!K358))</f>
        <v/>
      </c>
      <c r="B353" s="4" t="str">
        <f xml:space="preserve"> IF(ISBLANK(Dados!G358), "",A353/Dados!G358)</f>
        <v/>
      </c>
      <c r="C353" s="4" t="str">
        <f>IF(ISBLANK(Dados!G358),"",(Dados!G358+Dados!K358)/2)</f>
        <v/>
      </c>
      <c r="D353" s="4" t="str">
        <f xml:space="preserve"> IF(ISBLANK(Dados!G358),"",_xlfn.VAR.P(Dados!G358, Dados!K358))</f>
        <v/>
      </c>
      <c r="E353" s="18" t="str">
        <f>IF(ISBLANK(Dados!G358),"",SQRT(D353))</f>
        <v/>
      </c>
      <c r="F353" s="17" t="str">
        <f xml:space="preserve"> IF(OR(ISBLANK(Dados!I358),Dados!L358=0),"",ABS(Dados!I358-Dados!L358))</f>
        <v/>
      </c>
      <c r="G353" s="4" t="str">
        <f>IF(OR(ISBLANK(Dados!I358),Dados!L358=0),"",F353/Dados!I358)</f>
        <v/>
      </c>
      <c r="H353" s="4" t="str">
        <f>IF(OR(ISBLANK(Dados!I358),Dados!L358=0),"",(Dados!I358+Dados!L358)/2)</f>
        <v/>
      </c>
      <c r="I353" s="4" t="str">
        <f>IF(OR(ISBLANK(Dados!I358),Dados!L358=0),"",_xlfn.VAR.P(Dados!I358, Dados!L358))</f>
        <v/>
      </c>
      <c r="J353" s="18" t="str">
        <f>IF(OR(ISBLANK(Dados!I358),Dados!L358=0),"",SQRT(I353))</f>
        <v/>
      </c>
      <c r="K353" s="17" t="str">
        <f xml:space="preserve"> IF(OR(ISBLANK(Dados!H358),Dados!M358=0),"", ABS(Dados!H358-Dados!M358))</f>
        <v/>
      </c>
      <c r="L353" s="4" t="str">
        <f xml:space="preserve"> IF(OR(ISBLANK(Dados!H358),Dados!M358=0), "",K353/Dados!H358)</f>
        <v/>
      </c>
      <c r="M353" s="4" t="str">
        <f xml:space="preserve"> IF(OR(ISBLANK(Dados!H358),Dados!M358=0),"",(Dados!H358+Dados!M358)/2)</f>
        <v/>
      </c>
      <c r="N353" s="4" t="str">
        <f xml:space="preserve"> IF(OR(ISBLANK(Dados!H358),Dados!M358=0),"",_xlfn.VAR.P(Dados!H358, Dados!M358))</f>
        <v/>
      </c>
      <c r="O353" s="18" t="str">
        <f xml:space="preserve"> IF(OR(ISBLANK(Dados!H358),Dados!M358=0),"",SQRT(N353))</f>
        <v/>
      </c>
      <c r="P353" s="17" t="str">
        <f xml:space="preserve"> IF(ISBLANK(Dados!E358), "", ABS(Dados!E358-Dados!O358))</f>
        <v/>
      </c>
      <c r="Q353" s="4" t="str">
        <f xml:space="preserve"> IF(ISBLANK(Dados!E358), "", IF(Dados!E358=0, 0, P353/Dados!E358))</f>
        <v/>
      </c>
      <c r="R353" s="4" t="str">
        <f>IF(ISBLANK(Dados!E358),"",(Dados!E358+Dados!O358)/2)</f>
        <v/>
      </c>
      <c r="S353" s="4" t="str">
        <f xml:space="preserve"> IF(ISBLANK(Dados!E358),"",_xlfn.VAR.P(Dados!E358, Dados!O358))</f>
        <v/>
      </c>
      <c r="T353" s="18" t="str">
        <f>IF(ISBLANK(Dados!E358),"",SQRT(S353))</f>
        <v/>
      </c>
    </row>
    <row r="354" spans="1:20" x14ac:dyDescent="0.25">
      <c r="A354" s="17" t="str">
        <f xml:space="preserve"> IF(ISBLANK(Dados!G359), "", ABS(Dados!G359-Dados!K359))</f>
        <v/>
      </c>
      <c r="B354" s="4" t="str">
        <f xml:space="preserve"> IF(ISBLANK(Dados!G359), "",A354/Dados!G359)</f>
        <v/>
      </c>
      <c r="C354" s="4" t="str">
        <f>IF(ISBLANK(Dados!G359),"",(Dados!G359+Dados!K359)/2)</f>
        <v/>
      </c>
      <c r="D354" s="4" t="str">
        <f xml:space="preserve"> IF(ISBLANK(Dados!G359),"",_xlfn.VAR.P(Dados!G359, Dados!K359))</f>
        <v/>
      </c>
      <c r="E354" s="18" t="str">
        <f>IF(ISBLANK(Dados!G359),"",SQRT(D354))</f>
        <v/>
      </c>
      <c r="F354" s="17" t="str">
        <f xml:space="preserve"> IF(OR(ISBLANK(Dados!I359),Dados!L359=0),"",ABS(Dados!I359-Dados!L359))</f>
        <v/>
      </c>
      <c r="G354" s="4" t="str">
        <f>IF(OR(ISBLANK(Dados!I359),Dados!L359=0),"",F354/Dados!I359)</f>
        <v/>
      </c>
      <c r="H354" s="4" t="str">
        <f>IF(OR(ISBLANK(Dados!I359),Dados!L359=0),"",(Dados!I359+Dados!L359)/2)</f>
        <v/>
      </c>
      <c r="I354" s="4" t="str">
        <f>IF(OR(ISBLANK(Dados!I359),Dados!L359=0),"",_xlfn.VAR.P(Dados!I359, Dados!L359))</f>
        <v/>
      </c>
      <c r="J354" s="18" t="str">
        <f>IF(OR(ISBLANK(Dados!I359),Dados!L359=0),"",SQRT(I354))</f>
        <v/>
      </c>
      <c r="K354" s="17" t="str">
        <f xml:space="preserve"> IF(OR(ISBLANK(Dados!H359),Dados!M359=0),"", ABS(Dados!H359-Dados!M359))</f>
        <v/>
      </c>
      <c r="L354" s="4" t="str">
        <f xml:space="preserve"> IF(OR(ISBLANK(Dados!H359),Dados!M359=0), "",K354/Dados!H359)</f>
        <v/>
      </c>
      <c r="M354" s="4" t="str">
        <f xml:space="preserve"> IF(OR(ISBLANK(Dados!H359),Dados!M359=0),"",(Dados!H359+Dados!M359)/2)</f>
        <v/>
      </c>
      <c r="N354" s="4" t="str">
        <f xml:space="preserve"> IF(OR(ISBLANK(Dados!H359),Dados!M359=0),"",_xlfn.VAR.P(Dados!H359, Dados!M359))</f>
        <v/>
      </c>
      <c r="O354" s="18" t="str">
        <f xml:space="preserve"> IF(OR(ISBLANK(Dados!H359),Dados!M359=0),"",SQRT(N354))</f>
        <v/>
      </c>
      <c r="P354" s="17" t="str">
        <f xml:space="preserve"> IF(ISBLANK(Dados!E359), "", ABS(Dados!E359-Dados!O359))</f>
        <v/>
      </c>
      <c r="Q354" s="4" t="str">
        <f xml:space="preserve"> IF(ISBLANK(Dados!E359), "", IF(Dados!E359=0, 0, P354/Dados!E359))</f>
        <v/>
      </c>
      <c r="R354" s="4" t="str">
        <f>IF(ISBLANK(Dados!E359),"",(Dados!E359+Dados!O359)/2)</f>
        <v/>
      </c>
      <c r="S354" s="4" t="str">
        <f xml:space="preserve"> IF(ISBLANK(Dados!E359),"",_xlfn.VAR.P(Dados!E359, Dados!O359))</f>
        <v/>
      </c>
      <c r="T354" s="18" t="str">
        <f>IF(ISBLANK(Dados!E359),"",SQRT(S354))</f>
        <v/>
      </c>
    </row>
    <row r="355" spans="1:20" x14ac:dyDescent="0.25">
      <c r="A355" s="17" t="str">
        <f xml:space="preserve"> IF(ISBLANK(Dados!G360), "", ABS(Dados!G360-Dados!K360))</f>
        <v/>
      </c>
      <c r="B355" s="4" t="str">
        <f xml:space="preserve"> IF(ISBLANK(Dados!G360), "",A355/Dados!G360)</f>
        <v/>
      </c>
      <c r="C355" s="4" t="str">
        <f>IF(ISBLANK(Dados!G360),"",(Dados!G360+Dados!K360)/2)</f>
        <v/>
      </c>
      <c r="D355" s="4" t="str">
        <f xml:space="preserve"> IF(ISBLANK(Dados!G360),"",_xlfn.VAR.P(Dados!G360, Dados!K360))</f>
        <v/>
      </c>
      <c r="E355" s="18" t="str">
        <f>IF(ISBLANK(Dados!G360),"",SQRT(D355))</f>
        <v/>
      </c>
      <c r="F355" s="17" t="str">
        <f xml:space="preserve"> IF(OR(ISBLANK(Dados!I360),Dados!L360=0),"",ABS(Dados!I360-Dados!L360))</f>
        <v/>
      </c>
      <c r="G355" s="4" t="str">
        <f>IF(OR(ISBLANK(Dados!I360),Dados!L360=0),"",F355/Dados!I360)</f>
        <v/>
      </c>
      <c r="H355" s="4" t="str">
        <f>IF(OR(ISBLANK(Dados!I360),Dados!L360=0),"",(Dados!I360+Dados!L360)/2)</f>
        <v/>
      </c>
      <c r="I355" s="4" t="str">
        <f>IF(OR(ISBLANK(Dados!I360),Dados!L360=0),"",_xlfn.VAR.P(Dados!I360, Dados!L360))</f>
        <v/>
      </c>
      <c r="J355" s="18" t="str">
        <f>IF(OR(ISBLANK(Dados!I360),Dados!L360=0),"",SQRT(I355))</f>
        <v/>
      </c>
      <c r="K355" s="17" t="str">
        <f xml:space="preserve"> IF(OR(ISBLANK(Dados!H360),Dados!M360=0),"", ABS(Dados!H360-Dados!M360))</f>
        <v/>
      </c>
      <c r="L355" s="4" t="str">
        <f xml:space="preserve"> IF(OR(ISBLANK(Dados!H360),Dados!M360=0), "",K355/Dados!H360)</f>
        <v/>
      </c>
      <c r="M355" s="4" t="str">
        <f xml:space="preserve"> IF(OR(ISBLANK(Dados!H360),Dados!M360=0),"",(Dados!H360+Dados!M360)/2)</f>
        <v/>
      </c>
      <c r="N355" s="4" t="str">
        <f xml:space="preserve"> IF(OR(ISBLANK(Dados!H360),Dados!M360=0),"",_xlfn.VAR.P(Dados!H360, Dados!M360))</f>
        <v/>
      </c>
      <c r="O355" s="18" t="str">
        <f xml:space="preserve"> IF(OR(ISBLANK(Dados!H360),Dados!M360=0),"",SQRT(N355))</f>
        <v/>
      </c>
      <c r="P355" s="17" t="str">
        <f xml:space="preserve"> IF(ISBLANK(Dados!E360), "", ABS(Dados!E360-Dados!O360))</f>
        <v/>
      </c>
      <c r="Q355" s="4" t="str">
        <f xml:space="preserve"> IF(ISBLANK(Dados!E360), "", IF(Dados!E360=0, 0, P355/Dados!E360))</f>
        <v/>
      </c>
      <c r="R355" s="4" t="str">
        <f>IF(ISBLANK(Dados!E360),"",(Dados!E360+Dados!O360)/2)</f>
        <v/>
      </c>
      <c r="S355" s="4" t="str">
        <f xml:space="preserve"> IF(ISBLANK(Dados!E360),"",_xlfn.VAR.P(Dados!E360, Dados!O360))</f>
        <v/>
      </c>
      <c r="T355" s="18" t="str">
        <f>IF(ISBLANK(Dados!E360),"",SQRT(S355))</f>
        <v/>
      </c>
    </row>
    <row r="356" spans="1:20" x14ac:dyDescent="0.25">
      <c r="A356" s="17" t="str">
        <f xml:space="preserve"> IF(ISBLANK(Dados!G361), "", ABS(Dados!G361-Dados!K361))</f>
        <v/>
      </c>
      <c r="B356" s="4" t="str">
        <f xml:space="preserve"> IF(ISBLANK(Dados!G361), "",A356/Dados!G361)</f>
        <v/>
      </c>
      <c r="C356" s="4" t="str">
        <f>IF(ISBLANK(Dados!G361),"",(Dados!G361+Dados!K361)/2)</f>
        <v/>
      </c>
      <c r="D356" s="4" t="str">
        <f xml:space="preserve"> IF(ISBLANK(Dados!G361),"",_xlfn.VAR.P(Dados!G361, Dados!K361))</f>
        <v/>
      </c>
      <c r="E356" s="18" t="str">
        <f>IF(ISBLANK(Dados!G361),"",SQRT(D356))</f>
        <v/>
      </c>
      <c r="F356" s="17" t="str">
        <f xml:space="preserve"> IF(OR(ISBLANK(Dados!I361),Dados!L361=0),"",ABS(Dados!I361-Dados!L361))</f>
        <v/>
      </c>
      <c r="G356" s="4" t="str">
        <f>IF(OR(ISBLANK(Dados!I361),Dados!L361=0),"",F356/Dados!I361)</f>
        <v/>
      </c>
      <c r="H356" s="4" t="str">
        <f>IF(OR(ISBLANK(Dados!I361),Dados!L361=0),"",(Dados!I361+Dados!L361)/2)</f>
        <v/>
      </c>
      <c r="I356" s="4" t="str">
        <f>IF(OR(ISBLANK(Dados!I361),Dados!L361=0),"",_xlfn.VAR.P(Dados!I361, Dados!L361))</f>
        <v/>
      </c>
      <c r="J356" s="18" t="str">
        <f>IF(OR(ISBLANK(Dados!I361),Dados!L361=0),"",SQRT(I356))</f>
        <v/>
      </c>
      <c r="K356" s="17" t="str">
        <f xml:space="preserve"> IF(OR(ISBLANK(Dados!H361),Dados!M361=0),"", ABS(Dados!H361-Dados!M361))</f>
        <v/>
      </c>
      <c r="L356" s="4" t="str">
        <f xml:space="preserve"> IF(OR(ISBLANK(Dados!H361),Dados!M361=0), "",K356/Dados!H361)</f>
        <v/>
      </c>
      <c r="M356" s="4" t="str">
        <f xml:space="preserve"> IF(OR(ISBLANK(Dados!H361),Dados!M361=0),"",(Dados!H361+Dados!M361)/2)</f>
        <v/>
      </c>
      <c r="N356" s="4" t="str">
        <f xml:space="preserve"> IF(OR(ISBLANK(Dados!H361),Dados!M361=0),"",_xlfn.VAR.P(Dados!H361, Dados!M361))</f>
        <v/>
      </c>
      <c r="O356" s="18" t="str">
        <f xml:space="preserve"> IF(OR(ISBLANK(Dados!H361),Dados!M361=0),"",SQRT(N356))</f>
        <v/>
      </c>
      <c r="P356" s="17" t="str">
        <f xml:space="preserve"> IF(ISBLANK(Dados!E361), "", ABS(Dados!E361-Dados!O361))</f>
        <v/>
      </c>
      <c r="Q356" s="4" t="str">
        <f xml:space="preserve"> IF(ISBLANK(Dados!E361), "", IF(Dados!E361=0, 0, P356/Dados!E361))</f>
        <v/>
      </c>
      <c r="R356" s="4" t="str">
        <f>IF(ISBLANK(Dados!E361),"",(Dados!E361+Dados!O361)/2)</f>
        <v/>
      </c>
      <c r="S356" s="4" t="str">
        <f xml:space="preserve"> IF(ISBLANK(Dados!E361),"",_xlfn.VAR.P(Dados!E361, Dados!O361))</f>
        <v/>
      </c>
      <c r="T356" s="18" t="str">
        <f>IF(ISBLANK(Dados!E361),"",SQRT(S356))</f>
        <v/>
      </c>
    </row>
    <row r="357" spans="1:20" x14ac:dyDescent="0.25">
      <c r="A357" s="17" t="str">
        <f xml:space="preserve"> IF(ISBLANK(Dados!G362), "", ABS(Dados!G362-Dados!K362))</f>
        <v/>
      </c>
      <c r="B357" s="4" t="str">
        <f xml:space="preserve"> IF(ISBLANK(Dados!G362), "",A357/Dados!G362)</f>
        <v/>
      </c>
      <c r="C357" s="4" t="str">
        <f>IF(ISBLANK(Dados!G362),"",(Dados!G362+Dados!K362)/2)</f>
        <v/>
      </c>
      <c r="D357" s="4" t="str">
        <f xml:space="preserve"> IF(ISBLANK(Dados!G362),"",_xlfn.VAR.P(Dados!G362, Dados!K362))</f>
        <v/>
      </c>
      <c r="E357" s="18" t="str">
        <f>IF(ISBLANK(Dados!G362),"",SQRT(D357))</f>
        <v/>
      </c>
      <c r="F357" s="17" t="str">
        <f xml:space="preserve"> IF(OR(ISBLANK(Dados!I362),Dados!L362=0),"",ABS(Dados!I362-Dados!L362))</f>
        <v/>
      </c>
      <c r="G357" s="4" t="str">
        <f>IF(OR(ISBLANK(Dados!I362),Dados!L362=0),"",F357/Dados!I362)</f>
        <v/>
      </c>
      <c r="H357" s="4" t="str">
        <f>IF(OR(ISBLANK(Dados!I362),Dados!L362=0),"",(Dados!I362+Dados!L362)/2)</f>
        <v/>
      </c>
      <c r="I357" s="4" t="str">
        <f>IF(OR(ISBLANK(Dados!I362),Dados!L362=0),"",_xlfn.VAR.P(Dados!I362, Dados!L362))</f>
        <v/>
      </c>
      <c r="J357" s="18" t="str">
        <f>IF(OR(ISBLANK(Dados!I362),Dados!L362=0),"",SQRT(I357))</f>
        <v/>
      </c>
      <c r="K357" s="17" t="str">
        <f xml:space="preserve"> IF(OR(ISBLANK(Dados!H362),Dados!M362=0),"", ABS(Dados!H362-Dados!M362))</f>
        <v/>
      </c>
      <c r="L357" s="4" t="str">
        <f xml:space="preserve"> IF(OR(ISBLANK(Dados!H362),Dados!M362=0), "",K357/Dados!H362)</f>
        <v/>
      </c>
      <c r="M357" s="4" t="str">
        <f xml:space="preserve"> IF(OR(ISBLANK(Dados!H362),Dados!M362=0),"",(Dados!H362+Dados!M362)/2)</f>
        <v/>
      </c>
      <c r="N357" s="4" t="str">
        <f xml:space="preserve"> IF(OR(ISBLANK(Dados!H362),Dados!M362=0),"",_xlfn.VAR.P(Dados!H362, Dados!M362))</f>
        <v/>
      </c>
      <c r="O357" s="18" t="str">
        <f xml:space="preserve"> IF(OR(ISBLANK(Dados!H362),Dados!M362=0),"",SQRT(N357))</f>
        <v/>
      </c>
      <c r="P357" s="17" t="str">
        <f xml:space="preserve"> IF(ISBLANK(Dados!E362), "", ABS(Dados!E362-Dados!O362))</f>
        <v/>
      </c>
      <c r="Q357" s="4" t="str">
        <f xml:space="preserve"> IF(ISBLANK(Dados!E362), "", IF(Dados!E362=0, 0, P357/Dados!E362))</f>
        <v/>
      </c>
      <c r="R357" s="4" t="str">
        <f>IF(ISBLANK(Dados!E362),"",(Dados!E362+Dados!O362)/2)</f>
        <v/>
      </c>
      <c r="S357" s="4" t="str">
        <f xml:space="preserve"> IF(ISBLANK(Dados!E362),"",_xlfn.VAR.P(Dados!E362, Dados!O362))</f>
        <v/>
      </c>
      <c r="T357" s="18" t="str">
        <f>IF(ISBLANK(Dados!E362),"",SQRT(S357))</f>
        <v/>
      </c>
    </row>
    <row r="358" spans="1:20" x14ac:dyDescent="0.25">
      <c r="A358" s="17" t="str">
        <f xml:space="preserve"> IF(ISBLANK(Dados!G363), "", ABS(Dados!G363-Dados!K363))</f>
        <v/>
      </c>
      <c r="B358" s="4" t="str">
        <f xml:space="preserve"> IF(ISBLANK(Dados!G363), "",A358/Dados!G363)</f>
        <v/>
      </c>
      <c r="C358" s="4" t="str">
        <f>IF(ISBLANK(Dados!G363),"",(Dados!G363+Dados!K363)/2)</f>
        <v/>
      </c>
      <c r="D358" s="4" t="str">
        <f xml:space="preserve"> IF(ISBLANK(Dados!G363),"",_xlfn.VAR.P(Dados!G363, Dados!K363))</f>
        <v/>
      </c>
      <c r="E358" s="18" t="str">
        <f>IF(ISBLANK(Dados!G363),"",SQRT(D358))</f>
        <v/>
      </c>
      <c r="F358" s="17" t="str">
        <f xml:space="preserve"> IF(OR(ISBLANK(Dados!I363),Dados!L363=0),"",ABS(Dados!I363-Dados!L363))</f>
        <v/>
      </c>
      <c r="G358" s="4" t="str">
        <f>IF(OR(ISBLANK(Dados!I363),Dados!L363=0),"",F358/Dados!I363)</f>
        <v/>
      </c>
      <c r="H358" s="4" t="str">
        <f>IF(OR(ISBLANK(Dados!I363),Dados!L363=0),"",(Dados!I363+Dados!L363)/2)</f>
        <v/>
      </c>
      <c r="I358" s="4" t="str">
        <f>IF(OR(ISBLANK(Dados!I363),Dados!L363=0),"",_xlfn.VAR.P(Dados!I363, Dados!L363))</f>
        <v/>
      </c>
      <c r="J358" s="18" t="str">
        <f>IF(OR(ISBLANK(Dados!I363),Dados!L363=0),"",SQRT(I358))</f>
        <v/>
      </c>
      <c r="K358" s="17" t="str">
        <f xml:space="preserve"> IF(OR(ISBLANK(Dados!H363),Dados!M363=0),"", ABS(Dados!H363-Dados!M363))</f>
        <v/>
      </c>
      <c r="L358" s="4" t="str">
        <f xml:space="preserve"> IF(OR(ISBLANK(Dados!H363),Dados!M363=0), "",K358/Dados!H363)</f>
        <v/>
      </c>
      <c r="M358" s="4" t="str">
        <f xml:space="preserve"> IF(OR(ISBLANK(Dados!H363),Dados!M363=0),"",(Dados!H363+Dados!M363)/2)</f>
        <v/>
      </c>
      <c r="N358" s="4" t="str">
        <f xml:space="preserve"> IF(OR(ISBLANK(Dados!H363),Dados!M363=0),"",_xlfn.VAR.P(Dados!H363, Dados!M363))</f>
        <v/>
      </c>
      <c r="O358" s="18" t="str">
        <f xml:space="preserve"> IF(OR(ISBLANK(Dados!H363),Dados!M363=0),"",SQRT(N358))</f>
        <v/>
      </c>
      <c r="P358" s="17" t="str">
        <f xml:space="preserve"> IF(ISBLANK(Dados!E363), "", ABS(Dados!E363-Dados!O363))</f>
        <v/>
      </c>
      <c r="Q358" s="4" t="str">
        <f xml:space="preserve"> IF(ISBLANK(Dados!E363), "", IF(Dados!E363=0, 0, P358/Dados!E363))</f>
        <v/>
      </c>
      <c r="R358" s="4" t="str">
        <f>IF(ISBLANK(Dados!E363),"",(Dados!E363+Dados!O363)/2)</f>
        <v/>
      </c>
      <c r="S358" s="4" t="str">
        <f xml:space="preserve"> IF(ISBLANK(Dados!E363),"",_xlfn.VAR.P(Dados!E363, Dados!O363))</f>
        <v/>
      </c>
      <c r="T358" s="18" t="str">
        <f>IF(ISBLANK(Dados!E363),"",SQRT(S358))</f>
        <v/>
      </c>
    </row>
    <row r="359" spans="1:20" x14ac:dyDescent="0.25">
      <c r="A359" s="17" t="str">
        <f xml:space="preserve"> IF(ISBLANK(Dados!G364), "", ABS(Dados!G364-Dados!K364))</f>
        <v/>
      </c>
      <c r="B359" s="4" t="str">
        <f xml:space="preserve"> IF(ISBLANK(Dados!G364), "",A359/Dados!G364)</f>
        <v/>
      </c>
      <c r="C359" s="4" t="str">
        <f>IF(ISBLANK(Dados!G364),"",(Dados!G364+Dados!K364)/2)</f>
        <v/>
      </c>
      <c r="D359" s="4" t="str">
        <f xml:space="preserve"> IF(ISBLANK(Dados!G364),"",_xlfn.VAR.P(Dados!G364, Dados!K364))</f>
        <v/>
      </c>
      <c r="E359" s="18" t="str">
        <f>IF(ISBLANK(Dados!G364),"",SQRT(D359))</f>
        <v/>
      </c>
      <c r="F359" s="17" t="str">
        <f xml:space="preserve"> IF(OR(ISBLANK(Dados!I364),Dados!L364=0),"",ABS(Dados!I364-Dados!L364))</f>
        <v/>
      </c>
      <c r="G359" s="4" t="str">
        <f>IF(OR(ISBLANK(Dados!I364),Dados!L364=0),"",F359/Dados!I364)</f>
        <v/>
      </c>
      <c r="H359" s="4" t="str">
        <f>IF(OR(ISBLANK(Dados!I364),Dados!L364=0),"",(Dados!I364+Dados!L364)/2)</f>
        <v/>
      </c>
      <c r="I359" s="4" t="str">
        <f>IF(OR(ISBLANK(Dados!I364),Dados!L364=0),"",_xlfn.VAR.P(Dados!I364, Dados!L364))</f>
        <v/>
      </c>
      <c r="J359" s="18" t="str">
        <f>IF(OR(ISBLANK(Dados!I364),Dados!L364=0),"",SQRT(I359))</f>
        <v/>
      </c>
      <c r="K359" s="17" t="str">
        <f xml:space="preserve"> IF(OR(ISBLANK(Dados!H364),Dados!M364=0),"", ABS(Dados!H364-Dados!M364))</f>
        <v/>
      </c>
      <c r="L359" s="4" t="str">
        <f xml:space="preserve"> IF(OR(ISBLANK(Dados!H364),Dados!M364=0), "",K359/Dados!H364)</f>
        <v/>
      </c>
      <c r="M359" s="4" t="str">
        <f xml:space="preserve"> IF(OR(ISBLANK(Dados!H364),Dados!M364=0),"",(Dados!H364+Dados!M364)/2)</f>
        <v/>
      </c>
      <c r="N359" s="4" t="str">
        <f xml:space="preserve"> IF(OR(ISBLANK(Dados!H364),Dados!M364=0),"",_xlfn.VAR.P(Dados!H364, Dados!M364))</f>
        <v/>
      </c>
      <c r="O359" s="18" t="str">
        <f xml:space="preserve"> IF(OR(ISBLANK(Dados!H364),Dados!M364=0),"",SQRT(N359))</f>
        <v/>
      </c>
      <c r="P359" s="17" t="str">
        <f xml:space="preserve"> IF(ISBLANK(Dados!E364), "", ABS(Dados!E364-Dados!O364))</f>
        <v/>
      </c>
      <c r="Q359" s="4" t="str">
        <f xml:space="preserve"> IF(ISBLANK(Dados!E364), "", IF(Dados!E364=0, 0, P359/Dados!E364))</f>
        <v/>
      </c>
      <c r="R359" s="4" t="str">
        <f>IF(ISBLANK(Dados!E364),"",(Dados!E364+Dados!O364)/2)</f>
        <v/>
      </c>
      <c r="S359" s="4" t="str">
        <f xml:space="preserve"> IF(ISBLANK(Dados!E364),"",_xlfn.VAR.P(Dados!E364, Dados!O364))</f>
        <v/>
      </c>
      <c r="T359" s="18" t="str">
        <f>IF(ISBLANK(Dados!E364),"",SQRT(S359))</f>
        <v/>
      </c>
    </row>
    <row r="360" spans="1:20" x14ac:dyDescent="0.25">
      <c r="A360" s="17">
        <f xml:space="preserve"> IF(ISBLANK(Dados!G365), "", ABS(Dados!G365-Dados!K365))</f>
        <v>4.3000000000000007</v>
      </c>
      <c r="B360" s="4">
        <f xml:space="preserve"> IF(ISBLANK(Dados!G365), "",A360/Dados!G365)</f>
        <v>0.16731517509727631</v>
      </c>
      <c r="C360" s="4">
        <f>IF(ISBLANK(Dados!G365),"",(Dados!G365+Dados!K365)/2)</f>
        <v>27.85</v>
      </c>
      <c r="D360" s="4">
        <f xml:space="preserve"> IF(ISBLANK(Dados!G365),"",_xlfn.VAR.P(Dados!G365, Dados!K365))</f>
        <v>4.6225000000000023</v>
      </c>
      <c r="E360" s="18">
        <f>IF(ISBLANK(Dados!G365),"",SQRT(D360))</f>
        <v>2.1500000000000004</v>
      </c>
      <c r="F360" s="17">
        <f xml:space="preserve"> IF(OR(ISBLANK(Dados!I365),Dados!L365=0),"",ABS(Dados!I365-Dados!L365))</f>
        <v>10</v>
      </c>
      <c r="G360" s="4">
        <f>IF(OR(ISBLANK(Dados!I365),Dados!L365=0),"",F360/Dados!I365)</f>
        <v>0.15873015873015872</v>
      </c>
      <c r="H360" s="4">
        <f>IF(OR(ISBLANK(Dados!I365),Dados!L365=0),"",(Dados!I365+Dados!L365)/2)</f>
        <v>58</v>
      </c>
      <c r="I360" s="4">
        <f>IF(OR(ISBLANK(Dados!I365),Dados!L365=0),"",_xlfn.VAR.P(Dados!I365, Dados!L365))</f>
        <v>25</v>
      </c>
      <c r="J360" s="18">
        <f>IF(OR(ISBLANK(Dados!I365),Dados!L365=0),"",SQRT(I360))</f>
        <v>5</v>
      </c>
      <c r="K360" s="17">
        <f xml:space="preserve"> IF(OR(ISBLANK(Dados!H365),Dados!M365=0),"", ABS(Dados!H365-Dados!M365))</f>
        <v>7.5</v>
      </c>
      <c r="L360" s="4">
        <f xml:space="preserve"> IF(OR(ISBLANK(Dados!H365),Dados!M365=0), "",K360/Dados!H365)</f>
        <v>7.4367873078829945E-3</v>
      </c>
      <c r="M360" s="4">
        <f xml:space="preserve"> IF(OR(ISBLANK(Dados!H365),Dados!M365=0),"",(Dados!H365+Dados!M365)/2)</f>
        <v>1004.75</v>
      </c>
      <c r="N360" s="4">
        <f xml:space="preserve"> IF(OR(ISBLANK(Dados!H365),Dados!M365=0),"",_xlfn.VAR.P(Dados!H365, Dados!M365))</f>
        <v>14.0625</v>
      </c>
      <c r="O360" s="18">
        <f xml:space="preserve"> IF(OR(ISBLANK(Dados!H365),Dados!M365=0),"",SQRT(N360))</f>
        <v>3.75</v>
      </c>
      <c r="P360" s="17">
        <f xml:space="preserve"> IF(ISBLANK(Dados!E365), "", ABS(Dados!E365-Dados!O365))</f>
        <v>0</v>
      </c>
      <c r="Q360" s="4">
        <f xml:space="preserve"> IF(ISBLANK(Dados!E365), "", IF(Dados!E365=0, 0, P360/Dados!E365))</f>
        <v>0</v>
      </c>
      <c r="R360" s="4">
        <f>IF(ISBLANK(Dados!E365),"",(Dados!E365+Dados!O365)/2)</f>
        <v>0</v>
      </c>
      <c r="S360" s="4">
        <f xml:space="preserve"> IF(ISBLANK(Dados!E365),"",_xlfn.VAR.P(Dados!E365, Dados!O365))</f>
        <v>0</v>
      </c>
      <c r="T360" s="18">
        <f>IF(ISBLANK(Dados!E365),"",SQRT(S360))</f>
        <v>0</v>
      </c>
    </row>
    <row r="361" spans="1:20" x14ac:dyDescent="0.25">
      <c r="A361" s="17" t="str">
        <f xml:space="preserve"> IF(ISBLANK(Dados!G366), "", ABS(Dados!G366-Dados!K366))</f>
        <v/>
      </c>
      <c r="B361" s="4" t="str">
        <f xml:space="preserve"> IF(ISBLANK(Dados!G366), "",A361/Dados!G366)</f>
        <v/>
      </c>
      <c r="C361" s="4" t="str">
        <f>IF(ISBLANK(Dados!G366),"",(Dados!G366+Dados!K366)/2)</f>
        <v/>
      </c>
      <c r="D361" s="4" t="str">
        <f xml:space="preserve"> IF(ISBLANK(Dados!G366),"",_xlfn.VAR.P(Dados!G366, Dados!K366))</f>
        <v/>
      </c>
      <c r="E361" s="18" t="str">
        <f>IF(ISBLANK(Dados!G366),"",SQRT(D361))</f>
        <v/>
      </c>
      <c r="F361" s="17" t="str">
        <f xml:space="preserve"> IF(OR(ISBLANK(Dados!I366),Dados!L366=0),"",ABS(Dados!I366-Dados!L366))</f>
        <v/>
      </c>
      <c r="G361" s="4" t="str">
        <f>IF(OR(ISBLANK(Dados!I366),Dados!L366=0),"",F361/Dados!I366)</f>
        <v/>
      </c>
      <c r="H361" s="4" t="str">
        <f>IF(OR(ISBLANK(Dados!I366),Dados!L366=0),"",(Dados!I366+Dados!L366)/2)</f>
        <v/>
      </c>
      <c r="I361" s="4" t="str">
        <f>IF(OR(ISBLANK(Dados!I366),Dados!L366=0),"",_xlfn.VAR.P(Dados!I366, Dados!L366))</f>
        <v/>
      </c>
      <c r="J361" s="18" t="str">
        <f>IF(OR(ISBLANK(Dados!I366),Dados!L366=0),"",SQRT(I361))</f>
        <v/>
      </c>
      <c r="K361" s="17" t="str">
        <f xml:space="preserve"> IF(OR(ISBLANK(Dados!H366),Dados!M366=0),"", ABS(Dados!H366-Dados!M366))</f>
        <v/>
      </c>
      <c r="L361" s="4" t="str">
        <f xml:space="preserve"> IF(OR(ISBLANK(Dados!H366),Dados!M366=0), "",K361/Dados!H366)</f>
        <v/>
      </c>
      <c r="M361" s="4" t="str">
        <f xml:space="preserve"> IF(OR(ISBLANK(Dados!H366),Dados!M366=0),"",(Dados!H366+Dados!M366)/2)</f>
        <v/>
      </c>
      <c r="N361" s="4" t="str">
        <f xml:space="preserve"> IF(OR(ISBLANK(Dados!H366),Dados!M366=0),"",_xlfn.VAR.P(Dados!H366, Dados!M366))</f>
        <v/>
      </c>
      <c r="O361" s="18" t="str">
        <f xml:space="preserve"> IF(OR(ISBLANK(Dados!H366),Dados!M366=0),"",SQRT(N361))</f>
        <v/>
      </c>
      <c r="P361" s="17" t="str">
        <f xml:space="preserve"> IF(ISBLANK(Dados!E366), "", ABS(Dados!E366-Dados!O366))</f>
        <v/>
      </c>
      <c r="Q361" s="4" t="str">
        <f xml:space="preserve"> IF(ISBLANK(Dados!E366), "", IF(Dados!E366=0, 0, P361/Dados!E366))</f>
        <v/>
      </c>
      <c r="R361" s="4" t="str">
        <f>IF(ISBLANK(Dados!E366),"",(Dados!E366+Dados!O366)/2)</f>
        <v/>
      </c>
      <c r="S361" s="4" t="str">
        <f xml:space="preserve"> IF(ISBLANK(Dados!E366),"",_xlfn.VAR.P(Dados!E366, Dados!O366))</f>
        <v/>
      </c>
      <c r="T361" s="18" t="str">
        <f>IF(ISBLANK(Dados!E366),"",SQRT(S361))</f>
        <v/>
      </c>
    </row>
    <row r="362" spans="1:20" x14ac:dyDescent="0.25">
      <c r="A362" s="17" t="str">
        <f xml:space="preserve"> IF(ISBLANK(Dados!G367), "", ABS(Dados!G367-Dados!K367))</f>
        <v/>
      </c>
      <c r="B362" s="4" t="str">
        <f xml:space="preserve"> IF(ISBLANK(Dados!G367), "",A362/Dados!G367)</f>
        <v/>
      </c>
      <c r="C362" s="4" t="str">
        <f>IF(ISBLANK(Dados!G367),"",(Dados!G367+Dados!K367)/2)</f>
        <v/>
      </c>
      <c r="D362" s="4" t="str">
        <f xml:space="preserve"> IF(ISBLANK(Dados!G367),"",_xlfn.VAR.P(Dados!G367, Dados!K367))</f>
        <v/>
      </c>
      <c r="E362" s="18" t="str">
        <f>IF(ISBLANK(Dados!G367),"",SQRT(D362))</f>
        <v/>
      </c>
      <c r="F362" s="17" t="str">
        <f xml:space="preserve"> IF(OR(ISBLANK(Dados!I367),Dados!L367=0),"",ABS(Dados!I367-Dados!L367))</f>
        <v/>
      </c>
      <c r="G362" s="4" t="str">
        <f>IF(OR(ISBLANK(Dados!I367),Dados!L367=0),"",F362/Dados!I367)</f>
        <v/>
      </c>
      <c r="H362" s="4" t="str">
        <f>IF(OR(ISBLANK(Dados!I367),Dados!L367=0),"",(Dados!I367+Dados!L367)/2)</f>
        <v/>
      </c>
      <c r="I362" s="4" t="str">
        <f>IF(OR(ISBLANK(Dados!I367),Dados!L367=0),"",_xlfn.VAR.P(Dados!I367, Dados!L367))</f>
        <v/>
      </c>
      <c r="J362" s="18" t="str">
        <f>IF(OR(ISBLANK(Dados!I367),Dados!L367=0),"",SQRT(I362))</f>
        <v/>
      </c>
      <c r="K362" s="17" t="str">
        <f xml:space="preserve"> IF(OR(ISBLANK(Dados!H367),Dados!M367=0),"", ABS(Dados!H367-Dados!M367))</f>
        <v/>
      </c>
      <c r="L362" s="4" t="str">
        <f xml:space="preserve"> IF(OR(ISBLANK(Dados!H367),Dados!M367=0), "",K362/Dados!H367)</f>
        <v/>
      </c>
      <c r="M362" s="4" t="str">
        <f xml:space="preserve"> IF(OR(ISBLANK(Dados!H367),Dados!M367=0),"",(Dados!H367+Dados!M367)/2)</f>
        <v/>
      </c>
      <c r="N362" s="4" t="str">
        <f xml:space="preserve"> IF(OR(ISBLANK(Dados!H367),Dados!M367=0),"",_xlfn.VAR.P(Dados!H367, Dados!M367))</f>
        <v/>
      </c>
      <c r="O362" s="18" t="str">
        <f xml:space="preserve"> IF(OR(ISBLANK(Dados!H367),Dados!M367=0),"",SQRT(N362))</f>
        <v/>
      </c>
      <c r="P362" s="17" t="str">
        <f xml:space="preserve"> IF(ISBLANK(Dados!E367), "", ABS(Dados!E367-Dados!O367))</f>
        <v/>
      </c>
      <c r="Q362" s="4" t="str">
        <f xml:space="preserve"> IF(ISBLANK(Dados!E367), "", IF(Dados!E367=0, 0, P362/Dados!E367))</f>
        <v/>
      </c>
      <c r="R362" s="4" t="str">
        <f>IF(ISBLANK(Dados!E367),"",(Dados!E367+Dados!O367)/2)</f>
        <v/>
      </c>
      <c r="S362" s="4" t="str">
        <f xml:space="preserve"> IF(ISBLANK(Dados!E367),"",_xlfn.VAR.P(Dados!E367, Dados!O367))</f>
        <v/>
      </c>
      <c r="T362" s="18" t="str">
        <f>IF(ISBLANK(Dados!E367),"",SQRT(S362))</f>
        <v/>
      </c>
    </row>
    <row r="363" spans="1:20" x14ac:dyDescent="0.25">
      <c r="A363" s="17" t="str">
        <f xml:space="preserve"> IF(ISBLANK(Dados!G368), "", ABS(Dados!G368-Dados!K368))</f>
        <v/>
      </c>
      <c r="B363" s="4" t="str">
        <f xml:space="preserve"> IF(ISBLANK(Dados!G368), "",A363/Dados!G368)</f>
        <v/>
      </c>
      <c r="C363" s="4" t="str">
        <f>IF(ISBLANK(Dados!G368),"",(Dados!G368+Dados!K368)/2)</f>
        <v/>
      </c>
      <c r="D363" s="4" t="str">
        <f xml:space="preserve"> IF(ISBLANK(Dados!G368),"",_xlfn.VAR.P(Dados!G368, Dados!K368))</f>
        <v/>
      </c>
      <c r="E363" s="18" t="str">
        <f>IF(ISBLANK(Dados!G368),"",SQRT(D363))</f>
        <v/>
      </c>
      <c r="F363" s="17" t="str">
        <f xml:space="preserve"> IF(OR(ISBLANK(Dados!I368),Dados!L368=0),"",ABS(Dados!I368-Dados!L368))</f>
        <v/>
      </c>
      <c r="G363" s="4" t="str">
        <f>IF(OR(ISBLANK(Dados!I368),Dados!L368=0),"",F363/Dados!I368)</f>
        <v/>
      </c>
      <c r="H363" s="4" t="str">
        <f>IF(OR(ISBLANK(Dados!I368),Dados!L368=0),"",(Dados!I368+Dados!L368)/2)</f>
        <v/>
      </c>
      <c r="I363" s="4" t="str">
        <f>IF(OR(ISBLANK(Dados!I368),Dados!L368=0),"",_xlfn.VAR.P(Dados!I368, Dados!L368))</f>
        <v/>
      </c>
      <c r="J363" s="18" t="str">
        <f>IF(OR(ISBLANK(Dados!I368),Dados!L368=0),"",SQRT(I363))</f>
        <v/>
      </c>
      <c r="K363" s="17" t="str">
        <f xml:space="preserve"> IF(OR(ISBLANK(Dados!H368),Dados!M368=0),"", ABS(Dados!H368-Dados!M368))</f>
        <v/>
      </c>
      <c r="L363" s="4" t="str">
        <f xml:space="preserve"> IF(OR(ISBLANK(Dados!H368),Dados!M368=0), "",K363/Dados!H368)</f>
        <v/>
      </c>
      <c r="M363" s="4" t="str">
        <f xml:space="preserve"> IF(OR(ISBLANK(Dados!H368),Dados!M368=0),"",(Dados!H368+Dados!M368)/2)</f>
        <v/>
      </c>
      <c r="N363" s="4" t="str">
        <f xml:space="preserve"> IF(OR(ISBLANK(Dados!H368),Dados!M368=0),"",_xlfn.VAR.P(Dados!H368, Dados!M368))</f>
        <v/>
      </c>
      <c r="O363" s="18" t="str">
        <f xml:space="preserve"> IF(OR(ISBLANK(Dados!H368),Dados!M368=0),"",SQRT(N363))</f>
        <v/>
      </c>
      <c r="P363" s="17" t="str">
        <f xml:space="preserve"> IF(ISBLANK(Dados!E368), "", ABS(Dados!E368-Dados!O368))</f>
        <v/>
      </c>
      <c r="Q363" s="4" t="str">
        <f xml:space="preserve"> IF(ISBLANK(Dados!E368), "", IF(Dados!E368=0, 0, P363/Dados!E368))</f>
        <v/>
      </c>
      <c r="R363" s="4" t="str">
        <f>IF(ISBLANK(Dados!E368),"",(Dados!E368+Dados!O368)/2)</f>
        <v/>
      </c>
      <c r="S363" s="4" t="str">
        <f xml:space="preserve"> IF(ISBLANK(Dados!E368),"",_xlfn.VAR.P(Dados!E368, Dados!O368))</f>
        <v/>
      </c>
      <c r="T363" s="18" t="str">
        <f>IF(ISBLANK(Dados!E368),"",SQRT(S363))</f>
        <v/>
      </c>
    </row>
    <row r="364" spans="1:20" x14ac:dyDescent="0.25">
      <c r="A364" s="17" t="str">
        <f xml:space="preserve"> IF(ISBLANK(Dados!G369), "", ABS(Dados!G369-Dados!K369))</f>
        <v/>
      </c>
      <c r="B364" s="4" t="str">
        <f xml:space="preserve"> IF(ISBLANK(Dados!G369), "",A364/Dados!G369)</f>
        <v/>
      </c>
      <c r="C364" s="4" t="str">
        <f>IF(ISBLANK(Dados!G369),"",(Dados!G369+Dados!K369)/2)</f>
        <v/>
      </c>
      <c r="D364" s="4" t="str">
        <f xml:space="preserve"> IF(ISBLANK(Dados!G369),"",_xlfn.VAR.P(Dados!G369, Dados!K369))</f>
        <v/>
      </c>
      <c r="E364" s="18" t="str">
        <f>IF(ISBLANK(Dados!G369),"",SQRT(D364))</f>
        <v/>
      </c>
      <c r="F364" s="17" t="str">
        <f xml:space="preserve"> IF(OR(ISBLANK(Dados!I369),Dados!L369=0),"",ABS(Dados!I369-Dados!L369))</f>
        <v/>
      </c>
      <c r="G364" s="4" t="str">
        <f>IF(OR(ISBLANK(Dados!I369),Dados!L369=0),"",F364/Dados!I369)</f>
        <v/>
      </c>
      <c r="H364" s="4" t="str">
        <f>IF(OR(ISBLANK(Dados!I369),Dados!L369=0),"",(Dados!I369+Dados!L369)/2)</f>
        <v/>
      </c>
      <c r="I364" s="4" t="str">
        <f>IF(OR(ISBLANK(Dados!I369),Dados!L369=0),"",_xlfn.VAR.P(Dados!I369, Dados!L369))</f>
        <v/>
      </c>
      <c r="J364" s="18" t="str">
        <f>IF(OR(ISBLANK(Dados!I369),Dados!L369=0),"",SQRT(I364))</f>
        <v/>
      </c>
      <c r="K364" s="17" t="str">
        <f xml:space="preserve"> IF(OR(ISBLANK(Dados!H369),Dados!M369=0),"", ABS(Dados!H369-Dados!M369))</f>
        <v/>
      </c>
      <c r="L364" s="4" t="str">
        <f xml:space="preserve"> IF(OR(ISBLANK(Dados!H369),Dados!M369=0), "",K364/Dados!H369)</f>
        <v/>
      </c>
      <c r="M364" s="4" t="str">
        <f xml:space="preserve"> IF(OR(ISBLANK(Dados!H369),Dados!M369=0),"",(Dados!H369+Dados!M369)/2)</f>
        <v/>
      </c>
      <c r="N364" s="4" t="str">
        <f xml:space="preserve"> IF(OR(ISBLANK(Dados!H369),Dados!M369=0),"",_xlfn.VAR.P(Dados!H369, Dados!M369))</f>
        <v/>
      </c>
      <c r="O364" s="18" t="str">
        <f xml:space="preserve"> IF(OR(ISBLANK(Dados!H369),Dados!M369=0),"",SQRT(N364))</f>
        <v/>
      </c>
      <c r="P364" s="17" t="str">
        <f xml:space="preserve"> IF(ISBLANK(Dados!E369), "", ABS(Dados!E369-Dados!O369))</f>
        <v/>
      </c>
      <c r="Q364" s="4" t="str">
        <f xml:space="preserve"> IF(ISBLANK(Dados!E369), "", IF(Dados!E369=0, 0, P364/Dados!E369))</f>
        <v/>
      </c>
      <c r="R364" s="4" t="str">
        <f>IF(ISBLANK(Dados!E369),"",(Dados!E369+Dados!O369)/2)</f>
        <v/>
      </c>
      <c r="S364" s="4" t="str">
        <f xml:space="preserve"> IF(ISBLANK(Dados!E369),"",_xlfn.VAR.P(Dados!E369, Dados!O369))</f>
        <v/>
      </c>
      <c r="T364" s="18" t="str">
        <f>IF(ISBLANK(Dados!E369),"",SQRT(S364))</f>
        <v/>
      </c>
    </row>
    <row r="365" spans="1:20" x14ac:dyDescent="0.25">
      <c r="A365" s="17">
        <f xml:space="preserve"> IF(ISBLANK(Dados!G370), "", ABS(Dados!G370-Dados!K370))</f>
        <v>4.5</v>
      </c>
      <c r="B365" s="4">
        <f xml:space="preserve"> IF(ISBLANK(Dados!G370), "",A365/Dados!G370)</f>
        <v>0.18367346938775511</v>
      </c>
      <c r="C365" s="4">
        <f>IF(ISBLANK(Dados!G370),"",(Dados!G370+Dados!K370)/2)</f>
        <v>26.75</v>
      </c>
      <c r="D365" s="4">
        <f xml:space="preserve"> IF(ISBLANK(Dados!G370),"",_xlfn.VAR.P(Dados!G370, Dados!K370))</f>
        <v>5.0625</v>
      </c>
      <c r="E365" s="18">
        <f>IF(ISBLANK(Dados!G370),"",SQRT(D365))</f>
        <v>2.25</v>
      </c>
      <c r="F365" s="17">
        <f xml:space="preserve"> IF(OR(ISBLANK(Dados!I370),Dados!L370=0),"",ABS(Dados!I370-Dados!L370))</f>
        <v>4</v>
      </c>
      <c r="G365" s="4">
        <f>IF(OR(ISBLANK(Dados!I370),Dados!L370=0),"",F365/Dados!I370)</f>
        <v>6.3492063492063489E-2</v>
      </c>
      <c r="H365" s="4">
        <f>IF(OR(ISBLANK(Dados!I370),Dados!L370=0),"",(Dados!I370+Dados!L370)/2)</f>
        <v>61</v>
      </c>
      <c r="I365" s="4">
        <f>IF(OR(ISBLANK(Dados!I370),Dados!L370=0),"",_xlfn.VAR.P(Dados!I370, Dados!L370))</f>
        <v>4</v>
      </c>
      <c r="J365" s="18">
        <f>IF(OR(ISBLANK(Dados!I370),Dados!L370=0),"",SQRT(I365))</f>
        <v>2</v>
      </c>
      <c r="K365" s="17">
        <f xml:space="preserve"> IF(OR(ISBLANK(Dados!H370),Dados!M370=0),"", ABS(Dados!H370-Dados!M370))</f>
        <v>8.5</v>
      </c>
      <c r="L365" s="4">
        <f xml:space="preserve"> IF(OR(ISBLANK(Dados!H370),Dados!M370=0), "",K365/Dados!H370)</f>
        <v>8.4200099058940065E-3</v>
      </c>
      <c r="M365" s="4">
        <f xml:space="preserve"> IF(OR(ISBLANK(Dados!H370),Dados!M370=0),"",(Dados!H370+Dados!M370)/2)</f>
        <v>1005.25</v>
      </c>
      <c r="N365" s="4">
        <f xml:space="preserve"> IF(OR(ISBLANK(Dados!H370),Dados!M370=0),"",_xlfn.VAR.P(Dados!H370, Dados!M370))</f>
        <v>18.0625</v>
      </c>
      <c r="O365" s="18">
        <f xml:space="preserve"> IF(OR(ISBLANK(Dados!H370),Dados!M370=0),"",SQRT(N365))</f>
        <v>4.25</v>
      </c>
      <c r="P365" s="17">
        <f xml:space="preserve"> IF(ISBLANK(Dados!E370), "", ABS(Dados!E370-Dados!O370))</f>
        <v>0</v>
      </c>
      <c r="Q365" s="4">
        <f xml:space="preserve"> IF(ISBLANK(Dados!E370), "", IF(Dados!E370=0, 0, P365/Dados!E370))</f>
        <v>0</v>
      </c>
      <c r="R365" s="4">
        <f>IF(ISBLANK(Dados!E370),"",(Dados!E370+Dados!O370)/2)</f>
        <v>0</v>
      </c>
      <c r="S365" s="4">
        <f xml:space="preserve"> IF(ISBLANK(Dados!E370),"",_xlfn.VAR.P(Dados!E370, Dados!O370))</f>
        <v>0</v>
      </c>
      <c r="T365" s="18">
        <f>IF(ISBLANK(Dados!E370),"",SQRT(S365))</f>
        <v>0</v>
      </c>
    </row>
    <row r="366" spans="1:20" x14ac:dyDescent="0.25">
      <c r="A366" s="17">
        <f xml:space="preserve"> IF(ISBLANK(Dados!G371), "", ABS(Dados!G371-Dados!K371))</f>
        <v>2.8999999999999986</v>
      </c>
      <c r="B366" s="4">
        <f xml:space="preserve"> IF(ISBLANK(Dados!G371), "",A366/Dados!G371)</f>
        <v>0.11553784860557763</v>
      </c>
      <c r="C366" s="4">
        <f>IF(ISBLANK(Dados!G371),"",(Dados!G371+Dados!K371)/2)</f>
        <v>26.55</v>
      </c>
      <c r="D366" s="4">
        <f xml:space="preserve"> IF(ISBLANK(Dados!G371),"",_xlfn.VAR.P(Dados!G371, Dados!K371))</f>
        <v>2.1024999999999978</v>
      </c>
      <c r="E366" s="18">
        <f>IF(ISBLANK(Dados!G371),"",SQRT(D366))</f>
        <v>1.4499999999999993</v>
      </c>
      <c r="F366" s="17">
        <f xml:space="preserve"> IF(OR(ISBLANK(Dados!I371),Dados!L371=0),"",ABS(Dados!I371-Dados!L371))</f>
        <v>6</v>
      </c>
      <c r="G366" s="4">
        <f>IF(OR(ISBLANK(Dados!I371),Dados!L371=0),"",F366/Dados!I371)</f>
        <v>8.9552238805970144E-2</v>
      </c>
      <c r="H366" s="4">
        <f>IF(OR(ISBLANK(Dados!I371),Dados!L371=0),"",(Dados!I371+Dados!L371)/2)</f>
        <v>64</v>
      </c>
      <c r="I366" s="4">
        <f>IF(OR(ISBLANK(Dados!I371),Dados!L371=0),"",_xlfn.VAR.P(Dados!I371, Dados!L371))</f>
        <v>9</v>
      </c>
      <c r="J366" s="18">
        <f>IF(OR(ISBLANK(Dados!I371),Dados!L371=0),"",SQRT(I366))</f>
        <v>3</v>
      </c>
      <c r="K366" s="17">
        <f xml:space="preserve"> IF(OR(ISBLANK(Dados!H371),Dados!M371=0),"", ABS(Dados!H371-Dados!M371))</f>
        <v>8.5</v>
      </c>
      <c r="L366" s="4">
        <f xml:space="preserve"> IF(OR(ISBLANK(Dados!H371),Dados!M371=0), "",K366/Dados!H371)</f>
        <v>8.4200099058940065E-3</v>
      </c>
      <c r="M366" s="4">
        <f xml:space="preserve"> IF(OR(ISBLANK(Dados!H371),Dados!M371=0),"",(Dados!H371+Dados!M371)/2)</f>
        <v>1005.25</v>
      </c>
      <c r="N366" s="4">
        <f xml:space="preserve"> IF(OR(ISBLANK(Dados!H371),Dados!M371=0),"",_xlfn.VAR.P(Dados!H371, Dados!M371))</f>
        <v>18.0625</v>
      </c>
      <c r="O366" s="18">
        <f xml:space="preserve"> IF(OR(ISBLANK(Dados!H371),Dados!M371=0),"",SQRT(N366))</f>
        <v>4.25</v>
      </c>
      <c r="P366" s="17">
        <f xml:space="preserve"> IF(ISBLANK(Dados!E371), "", ABS(Dados!E371-Dados!O371))</f>
        <v>0</v>
      </c>
      <c r="Q366" s="4">
        <f xml:space="preserve"> IF(ISBLANK(Dados!E371), "", IF(Dados!E371=0, 0, P366/Dados!E371))</f>
        <v>0</v>
      </c>
      <c r="R366" s="4">
        <f>IF(ISBLANK(Dados!E371),"",(Dados!E371+Dados!O371)/2)</f>
        <v>0</v>
      </c>
      <c r="S366" s="4">
        <f xml:space="preserve"> IF(ISBLANK(Dados!E371),"",_xlfn.VAR.P(Dados!E371, Dados!O371))</f>
        <v>0</v>
      </c>
      <c r="T366" s="18">
        <f>IF(ISBLANK(Dados!E371),"",SQRT(S366))</f>
        <v>0</v>
      </c>
    </row>
    <row r="367" spans="1:20" x14ac:dyDescent="0.25">
      <c r="A367" s="17" t="str">
        <f xml:space="preserve"> IF(ISBLANK(Dados!G372), "", ABS(Dados!G372-Dados!K372))</f>
        <v/>
      </c>
      <c r="B367" s="4" t="str">
        <f xml:space="preserve"> IF(ISBLANK(Dados!G372), "",A367/Dados!G372)</f>
        <v/>
      </c>
      <c r="C367" s="4" t="str">
        <f>IF(ISBLANK(Dados!G372),"",(Dados!G372+Dados!K372)/2)</f>
        <v/>
      </c>
      <c r="D367" s="4" t="str">
        <f xml:space="preserve"> IF(ISBLANK(Dados!G372),"",_xlfn.VAR.P(Dados!G372, Dados!K372))</f>
        <v/>
      </c>
      <c r="E367" s="18" t="str">
        <f>IF(ISBLANK(Dados!G372),"",SQRT(D367))</f>
        <v/>
      </c>
      <c r="F367" s="17" t="str">
        <f xml:space="preserve"> IF(OR(ISBLANK(Dados!I372),Dados!L372=0),"",ABS(Dados!I372-Dados!L372))</f>
        <v/>
      </c>
      <c r="G367" s="4" t="str">
        <f>IF(OR(ISBLANK(Dados!I372),Dados!L372=0),"",F367/Dados!I372)</f>
        <v/>
      </c>
      <c r="H367" s="4" t="str">
        <f>IF(OR(ISBLANK(Dados!I372),Dados!L372=0),"",(Dados!I372+Dados!L372)/2)</f>
        <v/>
      </c>
      <c r="I367" s="4" t="str">
        <f>IF(OR(ISBLANK(Dados!I372),Dados!L372=0),"",_xlfn.VAR.P(Dados!I372, Dados!L372))</f>
        <v/>
      </c>
      <c r="J367" s="18" t="str">
        <f>IF(OR(ISBLANK(Dados!I372),Dados!L372=0),"",SQRT(I367))</f>
        <v/>
      </c>
      <c r="K367" s="17" t="str">
        <f xml:space="preserve"> IF(OR(ISBLANK(Dados!H372),Dados!M372=0),"", ABS(Dados!H372-Dados!M372))</f>
        <v/>
      </c>
      <c r="L367" s="4" t="str">
        <f xml:space="preserve"> IF(OR(ISBLANK(Dados!H372),Dados!M372=0), "",K367/Dados!H372)</f>
        <v/>
      </c>
      <c r="M367" s="4" t="str">
        <f xml:space="preserve"> IF(OR(ISBLANK(Dados!H372),Dados!M372=0),"",(Dados!H372+Dados!M372)/2)</f>
        <v/>
      </c>
      <c r="N367" s="4" t="str">
        <f xml:space="preserve"> IF(OR(ISBLANK(Dados!H372),Dados!M372=0),"",_xlfn.VAR.P(Dados!H372, Dados!M372))</f>
        <v/>
      </c>
      <c r="O367" s="18" t="str">
        <f xml:space="preserve"> IF(OR(ISBLANK(Dados!H372),Dados!M372=0),"",SQRT(N367))</f>
        <v/>
      </c>
      <c r="P367" s="17" t="str">
        <f xml:space="preserve"> IF(ISBLANK(Dados!E372), "", ABS(Dados!E372-Dados!O372))</f>
        <v/>
      </c>
      <c r="Q367" s="4" t="str">
        <f xml:space="preserve"> IF(ISBLANK(Dados!E372), "", IF(Dados!E372=0, 0, P367/Dados!E372))</f>
        <v/>
      </c>
      <c r="R367" s="4" t="str">
        <f>IF(ISBLANK(Dados!E372),"",(Dados!E372+Dados!O372)/2)</f>
        <v/>
      </c>
      <c r="S367" s="4" t="str">
        <f xml:space="preserve"> IF(ISBLANK(Dados!E372),"",_xlfn.VAR.P(Dados!E372, Dados!O372))</f>
        <v/>
      </c>
      <c r="T367" s="18" t="str">
        <f>IF(ISBLANK(Dados!E372),"",SQRT(S367))</f>
        <v/>
      </c>
    </row>
    <row r="368" spans="1:20" x14ac:dyDescent="0.25">
      <c r="A368" s="17">
        <f xml:space="preserve"> IF(ISBLANK(Dados!G373), "", ABS(Dados!G373-Dados!K373))</f>
        <v>2.8000000000000007</v>
      </c>
      <c r="B368" s="4">
        <f xml:space="preserve"> IF(ISBLANK(Dados!G373), "",A368/Dados!G373)</f>
        <v>0.11570247933884301</v>
      </c>
      <c r="C368" s="4">
        <f>IF(ISBLANK(Dados!G373),"",(Dados!G373+Dados!K373)/2)</f>
        <v>25.6</v>
      </c>
      <c r="D368" s="4">
        <f xml:space="preserve"> IF(ISBLANK(Dados!G373),"",_xlfn.VAR.P(Dados!G373, Dados!K373))</f>
        <v>1.9600000000000009</v>
      </c>
      <c r="E368" s="18">
        <f>IF(ISBLANK(Dados!G373),"",SQRT(D368))</f>
        <v>1.4000000000000004</v>
      </c>
      <c r="F368" s="17">
        <f xml:space="preserve"> IF(OR(ISBLANK(Dados!I373),Dados!L373=0),"",ABS(Dados!I373-Dados!L373))</f>
        <v>5</v>
      </c>
      <c r="G368" s="4">
        <f>IF(OR(ISBLANK(Dados!I373),Dados!L373=0),"",F368/Dados!I373)</f>
        <v>7.575757575757576E-2</v>
      </c>
      <c r="H368" s="4">
        <f>IF(OR(ISBLANK(Dados!I373),Dados!L373=0),"",(Dados!I373+Dados!L373)/2)</f>
        <v>63.5</v>
      </c>
      <c r="I368" s="4">
        <f>IF(OR(ISBLANK(Dados!I373),Dados!L373=0),"",_xlfn.VAR.P(Dados!I373, Dados!L373))</f>
        <v>6.25</v>
      </c>
      <c r="J368" s="18">
        <f>IF(OR(ISBLANK(Dados!I373),Dados!L373=0),"",SQRT(I368))</f>
        <v>2.5</v>
      </c>
      <c r="K368" s="17">
        <f xml:space="preserve"> IF(OR(ISBLANK(Dados!H373),Dados!M373=0),"", ABS(Dados!H373-Dados!M373))</f>
        <v>8</v>
      </c>
      <c r="L368" s="4">
        <f xml:space="preserve"> IF(OR(ISBLANK(Dados!H373),Dados!M373=0), "",K368/Dados!H373)</f>
        <v>7.9207920792079209E-3</v>
      </c>
      <c r="M368" s="4">
        <f xml:space="preserve"> IF(OR(ISBLANK(Dados!H373),Dados!M373=0),"",(Dados!H373+Dados!M373)/2)</f>
        <v>1006</v>
      </c>
      <c r="N368" s="4">
        <f xml:space="preserve"> IF(OR(ISBLANK(Dados!H373),Dados!M373=0),"",_xlfn.VAR.P(Dados!H373, Dados!M373))</f>
        <v>16</v>
      </c>
      <c r="O368" s="18">
        <f xml:space="preserve"> IF(OR(ISBLANK(Dados!H373),Dados!M373=0),"",SQRT(N368))</f>
        <v>4</v>
      </c>
      <c r="P368" s="17">
        <f xml:space="preserve"> IF(ISBLANK(Dados!E373), "", ABS(Dados!E373-Dados!O373))</f>
        <v>0</v>
      </c>
      <c r="Q368" s="4">
        <f xml:space="preserve"> IF(ISBLANK(Dados!E373), "", IF(Dados!E373=0, 0, P368/Dados!E373))</f>
        <v>0</v>
      </c>
      <c r="R368" s="4">
        <f>IF(ISBLANK(Dados!E373),"",(Dados!E373+Dados!O373)/2)</f>
        <v>0</v>
      </c>
      <c r="S368" s="4">
        <f xml:space="preserve"> IF(ISBLANK(Dados!E373),"",_xlfn.VAR.P(Dados!E373, Dados!O373))</f>
        <v>0</v>
      </c>
      <c r="T368" s="18">
        <f>IF(ISBLANK(Dados!E373),"",SQRT(S368))</f>
        <v>0</v>
      </c>
    </row>
    <row r="369" spans="1:20" x14ac:dyDescent="0.25">
      <c r="A369" s="17">
        <f xml:space="preserve"> IF(ISBLANK(Dados!G374), "", ABS(Dados!G374-Dados!K374))</f>
        <v>1.8999999999999986</v>
      </c>
      <c r="B369" s="4">
        <f xml:space="preserve"> IF(ISBLANK(Dados!G374), "",A369/Dados!G374)</f>
        <v>7.8838174273858863E-2</v>
      </c>
      <c r="C369" s="4">
        <f>IF(ISBLANK(Dados!G374),"",(Dados!G374+Dados!K374)/2)</f>
        <v>25.05</v>
      </c>
      <c r="D369" s="4">
        <f xml:space="preserve"> IF(ISBLANK(Dados!G374),"",_xlfn.VAR.P(Dados!G374, Dados!K374))</f>
        <v>0.90249999999999864</v>
      </c>
      <c r="E369" s="18">
        <f>IF(ISBLANK(Dados!G374),"",SQRT(D369))</f>
        <v>0.94999999999999929</v>
      </c>
      <c r="F369" s="17">
        <f xml:space="preserve"> IF(OR(ISBLANK(Dados!I374),Dados!L374=0),"",ABS(Dados!I374-Dados!L374))</f>
        <v>1</v>
      </c>
      <c r="G369" s="4">
        <f>IF(OR(ISBLANK(Dados!I374),Dados!L374=0),"",F369/Dados!I374)</f>
        <v>1.5151515151515152E-2</v>
      </c>
      <c r="H369" s="4">
        <f>IF(OR(ISBLANK(Dados!I374),Dados!L374=0),"",(Dados!I374+Dados!L374)/2)</f>
        <v>65.5</v>
      </c>
      <c r="I369" s="4">
        <f>IF(OR(ISBLANK(Dados!I374),Dados!L374=0),"",_xlfn.VAR.P(Dados!I374, Dados!L374))</f>
        <v>0.25</v>
      </c>
      <c r="J369" s="18">
        <f>IF(OR(ISBLANK(Dados!I374),Dados!L374=0),"",SQRT(I369))</f>
        <v>0.5</v>
      </c>
      <c r="K369" s="17">
        <f xml:space="preserve"> IF(OR(ISBLANK(Dados!H374),Dados!M374=0),"", ABS(Dados!H374-Dados!M374))</f>
        <v>8.5</v>
      </c>
      <c r="L369" s="4">
        <f xml:space="preserve"> IF(OR(ISBLANK(Dados!H374),Dados!M374=0), "",K369/Dados!H374)</f>
        <v>8.4116773874319643E-3</v>
      </c>
      <c r="M369" s="4">
        <f xml:space="preserve"> IF(OR(ISBLANK(Dados!H374),Dados!M374=0),"",(Dados!H374+Dados!M374)/2)</f>
        <v>1006.25</v>
      </c>
      <c r="N369" s="4">
        <f xml:space="preserve"> IF(OR(ISBLANK(Dados!H374),Dados!M374=0),"",_xlfn.VAR.P(Dados!H374, Dados!M374))</f>
        <v>18.0625</v>
      </c>
      <c r="O369" s="18">
        <f xml:space="preserve"> IF(OR(ISBLANK(Dados!H374),Dados!M374=0),"",SQRT(N369))</f>
        <v>4.25</v>
      </c>
      <c r="P369" s="17">
        <f xml:space="preserve"> IF(ISBLANK(Dados!E374), "", ABS(Dados!E374-Dados!O374))</f>
        <v>0</v>
      </c>
      <c r="Q369" s="4">
        <f xml:space="preserve"> IF(ISBLANK(Dados!E374), "", IF(Dados!E374=0, 0, P369/Dados!E374))</f>
        <v>0</v>
      </c>
      <c r="R369" s="4">
        <f>IF(ISBLANK(Dados!E374),"",(Dados!E374+Dados!O374)/2)</f>
        <v>0</v>
      </c>
      <c r="S369" s="4">
        <f xml:space="preserve"> IF(ISBLANK(Dados!E374),"",_xlfn.VAR.P(Dados!E374, Dados!O374))</f>
        <v>0</v>
      </c>
      <c r="T369" s="18">
        <f>IF(ISBLANK(Dados!E374),"",SQRT(S369))</f>
        <v>0</v>
      </c>
    </row>
    <row r="370" spans="1:20" x14ac:dyDescent="0.25">
      <c r="A370" s="17" t="str">
        <f xml:space="preserve"> IF(ISBLANK(Dados!G375), "", ABS(Dados!G375-Dados!K375))</f>
        <v/>
      </c>
      <c r="B370" s="4" t="str">
        <f xml:space="preserve"> IF(ISBLANK(Dados!G375), "",A370/Dados!G375)</f>
        <v/>
      </c>
      <c r="C370" s="4" t="str">
        <f>IF(ISBLANK(Dados!G375),"",(Dados!G375+Dados!K375)/2)</f>
        <v/>
      </c>
      <c r="D370" s="4" t="str">
        <f xml:space="preserve"> IF(ISBLANK(Dados!G375),"",_xlfn.VAR.P(Dados!G375, Dados!K375))</f>
        <v/>
      </c>
      <c r="E370" s="18" t="str">
        <f>IF(ISBLANK(Dados!G375),"",SQRT(D370))</f>
        <v/>
      </c>
      <c r="F370" s="17" t="str">
        <f xml:space="preserve"> IF(OR(ISBLANK(Dados!I375),Dados!L375=0),"",ABS(Dados!I375-Dados!L375))</f>
        <v/>
      </c>
      <c r="G370" s="4" t="str">
        <f>IF(OR(ISBLANK(Dados!I375),Dados!L375=0),"",F370/Dados!I375)</f>
        <v/>
      </c>
      <c r="H370" s="4" t="str">
        <f>IF(OR(ISBLANK(Dados!I375),Dados!L375=0),"",(Dados!I375+Dados!L375)/2)</f>
        <v/>
      </c>
      <c r="I370" s="4" t="str">
        <f>IF(OR(ISBLANK(Dados!I375),Dados!L375=0),"",_xlfn.VAR.P(Dados!I375, Dados!L375))</f>
        <v/>
      </c>
      <c r="J370" s="18" t="str">
        <f>IF(OR(ISBLANK(Dados!I375),Dados!L375=0),"",SQRT(I370))</f>
        <v/>
      </c>
      <c r="K370" s="17" t="str">
        <f xml:space="preserve"> IF(OR(ISBLANK(Dados!H375),Dados!M375=0),"", ABS(Dados!H375-Dados!M375))</f>
        <v/>
      </c>
      <c r="L370" s="4" t="str">
        <f xml:space="preserve"> IF(OR(ISBLANK(Dados!H375),Dados!M375=0), "",K370/Dados!H375)</f>
        <v/>
      </c>
      <c r="M370" s="4" t="str">
        <f xml:space="preserve"> IF(OR(ISBLANK(Dados!H375),Dados!M375=0),"",(Dados!H375+Dados!M375)/2)</f>
        <v/>
      </c>
      <c r="N370" s="4" t="str">
        <f xml:space="preserve"> IF(OR(ISBLANK(Dados!H375),Dados!M375=0),"",_xlfn.VAR.P(Dados!H375, Dados!M375))</f>
        <v/>
      </c>
      <c r="O370" s="18" t="str">
        <f xml:space="preserve"> IF(OR(ISBLANK(Dados!H375),Dados!M375=0),"",SQRT(N370))</f>
        <v/>
      </c>
      <c r="P370" s="17" t="str">
        <f xml:space="preserve"> IF(ISBLANK(Dados!E375), "", ABS(Dados!E375-Dados!O375))</f>
        <v/>
      </c>
      <c r="Q370" s="4" t="str">
        <f xml:space="preserve"> IF(ISBLANK(Dados!E375), "", IF(Dados!E375=0, 0, P370/Dados!E375))</f>
        <v/>
      </c>
      <c r="R370" s="4" t="str">
        <f>IF(ISBLANK(Dados!E375),"",(Dados!E375+Dados!O375)/2)</f>
        <v/>
      </c>
      <c r="S370" s="4" t="str">
        <f xml:space="preserve"> IF(ISBLANK(Dados!E375),"",_xlfn.VAR.P(Dados!E375, Dados!O375))</f>
        <v/>
      </c>
      <c r="T370" s="18" t="str">
        <f>IF(ISBLANK(Dados!E375),"",SQRT(S370))</f>
        <v/>
      </c>
    </row>
    <row r="371" spans="1:20" x14ac:dyDescent="0.25">
      <c r="A371" s="17" t="str">
        <f xml:space="preserve"> IF(ISBLANK(Dados!G376), "", ABS(Dados!G376-Dados!K376))</f>
        <v/>
      </c>
      <c r="B371" s="4" t="str">
        <f xml:space="preserve"> IF(ISBLANK(Dados!G376), "",A371/Dados!G376)</f>
        <v/>
      </c>
      <c r="C371" s="4" t="str">
        <f>IF(ISBLANK(Dados!G376),"",(Dados!G376+Dados!K376)/2)</f>
        <v/>
      </c>
      <c r="D371" s="4" t="str">
        <f xml:space="preserve"> IF(ISBLANK(Dados!G376),"",_xlfn.VAR.P(Dados!G376, Dados!K376))</f>
        <v/>
      </c>
      <c r="E371" s="18" t="str">
        <f>IF(ISBLANK(Dados!G376),"",SQRT(D371))</f>
        <v/>
      </c>
      <c r="F371" s="17" t="str">
        <f xml:space="preserve"> IF(OR(ISBLANK(Dados!I376),Dados!L376=0),"",ABS(Dados!I376-Dados!L376))</f>
        <v/>
      </c>
      <c r="G371" s="4" t="str">
        <f>IF(OR(ISBLANK(Dados!I376),Dados!L376=0),"",F371/Dados!I376)</f>
        <v/>
      </c>
      <c r="H371" s="4" t="str">
        <f>IF(OR(ISBLANK(Dados!I376),Dados!L376=0),"",(Dados!I376+Dados!L376)/2)</f>
        <v/>
      </c>
      <c r="I371" s="4" t="str">
        <f>IF(OR(ISBLANK(Dados!I376),Dados!L376=0),"",_xlfn.VAR.P(Dados!I376, Dados!L376))</f>
        <v/>
      </c>
      <c r="J371" s="18" t="str">
        <f>IF(OR(ISBLANK(Dados!I376),Dados!L376=0),"",SQRT(I371))</f>
        <v/>
      </c>
      <c r="K371" s="17" t="str">
        <f xml:space="preserve"> IF(OR(ISBLANK(Dados!H376),Dados!M376=0),"", ABS(Dados!H376-Dados!M376))</f>
        <v/>
      </c>
      <c r="L371" s="4" t="str">
        <f xml:space="preserve"> IF(OR(ISBLANK(Dados!H376),Dados!M376=0), "",K371/Dados!H376)</f>
        <v/>
      </c>
      <c r="M371" s="4" t="str">
        <f xml:space="preserve"> IF(OR(ISBLANK(Dados!H376),Dados!M376=0),"",(Dados!H376+Dados!M376)/2)</f>
        <v/>
      </c>
      <c r="N371" s="4" t="str">
        <f xml:space="preserve"> IF(OR(ISBLANK(Dados!H376),Dados!M376=0),"",_xlfn.VAR.P(Dados!H376, Dados!M376))</f>
        <v/>
      </c>
      <c r="O371" s="18" t="str">
        <f xml:space="preserve"> IF(OR(ISBLANK(Dados!H376),Dados!M376=0),"",SQRT(N371))</f>
        <v/>
      </c>
      <c r="P371" s="17" t="str">
        <f xml:space="preserve"> IF(ISBLANK(Dados!E376), "", ABS(Dados!E376-Dados!O376))</f>
        <v/>
      </c>
      <c r="Q371" s="4" t="str">
        <f xml:space="preserve"> IF(ISBLANK(Dados!E376), "", IF(Dados!E376=0, 0, P371/Dados!E376))</f>
        <v/>
      </c>
      <c r="R371" s="4" t="str">
        <f>IF(ISBLANK(Dados!E376),"",(Dados!E376+Dados!O376)/2)</f>
        <v/>
      </c>
      <c r="S371" s="4" t="str">
        <f xml:space="preserve"> IF(ISBLANK(Dados!E376),"",_xlfn.VAR.P(Dados!E376, Dados!O376))</f>
        <v/>
      </c>
      <c r="T371" s="18" t="str">
        <f>IF(ISBLANK(Dados!E376),"",SQRT(S371))</f>
        <v/>
      </c>
    </row>
    <row r="372" spans="1:20" x14ac:dyDescent="0.25">
      <c r="A372" s="17" t="str">
        <f xml:space="preserve"> IF(ISBLANK(Dados!G377), "", ABS(Dados!G377-Dados!K377))</f>
        <v/>
      </c>
      <c r="B372" s="4" t="str">
        <f xml:space="preserve"> IF(ISBLANK(Dados!G377), "",A372/Dados!G377)</f>
        <v/>
      </c>
      <c r="C372" s="4" t="str">
        <f>IF(ISBLANK(Dados!G377),"",(Dados!G377+Dados!K377)/2)</f>
        <v/>
      </c>
      <c r="D372" s="4" t="str">
        <f xml:space="preserve"> IF(ISBLANK(Dados!G377),"",_xlfn.VAR.P(Dados!G377, Dados!K377))</f>
        <v/>
      </c>
      <c r="E372" s="18" t="str">
        <f>IF(ISBLANK(Dados!G377),"",SQRT(D372))</f>
        <v/>
      </c>
      <c r="F372" s="17" t="str">
        <f xml:space="preserve"> IF(OR(ISBLANK(Dados!I377),Dados!L377=0),"",ABS(Dados!I377-Dados!L377))</f>
        <v/>
      </c>
      <c r="G372" s="4" t="str">
        <f>IF(OR(ISBLANK(Dados!I377),Dados!L377=0),"",F372/Dados!I377)</f>
        <v/>
      </c>
      <c r="H372" s="4" t="str">
        <f>IF(OR(ISBLANK(Dados!I377),Dados!L377=0),"",(Dados!I377+Dados!L377)/2)</f>
        <v/>
      </c>
      <c r="I372" s="4" t="str">
        <f>IF(OR(ISBLANK(Dados!I377),Dados!L377=0),"",_xlfn.VAR.P(Dados!I377, Dados!L377))</f>
        <v/>
      </c>
      <c r="J372" s="18" t="str">
        <f>IF(OR(ISBLANK(Dados!I377),Dados!L377=0),"",SQRT(I372))</f>
        <v/>
      </c>
      <c r="K372" s="17" t="str">
        <f xml:space="preserve"> IF(OR(ISBLANK(Dados!H377),Dados!M377=0),"", ABS(Dados!H377-Dados!M377))</f>
        <v/>
      </c>
      <c r="L372" s="4" t="str">
        <f xml:space="preserve"> IF(OR(ISBLANK(Dados!H377),Dados!M377=0), "",K372/Dados!H377)</f>
        <v/>
      </c>
      <c r="M372" s="4" t="str">
        <f xml:space="preserve"> IF(OR(ISBLANK(Dados!H377),Dados!M377=0),"",(Dados!H377+Dados!M377)/2)</f>
        <v/>
      </c>
      <c r="N372" s="4" t="str">
        <f xml:space="preserve"> IF(OR(ISBLANK(Dados!H377),Dados!M377=0),"",_xlfn.VAR.P(Dados!H377, Dados!M377))</f>
        <v/>
      </c>
      <c r="O372" s="18" t="str">
        <f xml:space="preserve"> IF(OR(ISBLANK(Dados!H377),Dados!M377=0),"",SQRT(N372))</f>
        <v/>
      </c>
      <c r="P372" s="17" t="str">
        <f xml:space="preserve"> IF(ISBLANK(Dados!E377), "", ABS(Dados!E377-Dados!O377))</f>
        <v/>
      </c>
      <c r="Q372" s="4" t="str">
        <f xml:space="preserve"> IF(ISBLANK(Dados!E377), "", IF(Dados!E377=0, 0, P372/Dados!E377))</f>
        <v/>
      </c>
      <c r="R372" s="4" t="str">
        <f>IF(ISBLANK(Dados!E377),"",(Dados!E377+Dados!O377)/2)</f>
        <v/>
      </c>
      <c r="S372" s="4" t="str">
        <f xml:space="preserve"> IF(ISBLANK(Dados!E377),"",_xlfn.VAR.P(Dados!E377, Dados!O377))</f>
        <v/>
      </c>
      <c r="T372" s="18" t="str">
        <f>IF(ISBLANK(Dados!E377),"",SQRT(S372))</f>
        <v/>
      </c>
    </row>
    <row r="373" spans="1:20" x14ac:dyDescent="0.25">
      <c r="A373" s="17">
        <f xml:space="preserve"> IF(ISBLANK(Dados!G378), "", ABS(Dados!G378-Dados!K378))</f>
        <v>0</v>
      </c>
      <c r="B373" s="4">
        <f xml:space="preserve"> IF(ISBLANK(Dados!G378), "",A373/Dados!G378)</f>
        <v>0</v>
      </c>
      <c r="C373" s="4">
        <f>IF(ISBLANK(Dados!G378),"",(Dados!G378+Dados!K378)/2)</f>
        <v>24</v>
      </c>
      <c r="D373" s="4">
        <f xml:space="preserve"> IF(ISBLANK(Dados!G378),"",_xlfn.VAR.P(Dados!G378, Dados!K378))</f>
        <v>0</v>
      </c>
      <c r="E373" s="18">
        <f>IF(ISBLANK(Dados!G378),"",SQRT(D373))</f>
        <v>0</v>
      </c>
      <c r="F373" s="17">
        <f xml:space="preserve"> IF(OR(ISBLANK(Dados!I378),Dados!L378=0),"",ABS(Dados!I378-Dados!L378))</f>
        <v>7</v>
      </c>
      <c r="G373" s="4">
        <f>IF(OR(ISBLANK(Dados!I378),Dados!L378=0),"",F373/Dados!I378)</f>
        <v>0.10294117647058823</v>
      </c>
      <c r="H373" s="4">
        <f>IF(OR(ISBLANK(Dados!I378),Dados!L378=0),"",(Dados!I378+Dados!L378)/2)</f>
        <v>71.5</v>
      </c>
      <c r="I373" s="4">
        <f>IF(OR(ISBLANK(Dados!I378),Dados!L378=0),"",_xlfn.VAR.P(Dados!I378, Dados!L378))</f>
        <v>12.25</v>
      </c>
      <c r="J373" s="18">
        <f>IF(OR(ISBLANK(Dados!I378),Dados!L378=0),"",SQRT(I373))</f>
        <v>3.5</v>
      </c>
      <c r="K373" s="17">
        <f xml:space="preserve"> IF(OR(ISBLANK(Dados!H378),Dados!M378=0),"", ABS(Dados!H378-Dados!M378))</f>
        <v>7.7000000000000455</v>
      </c>
      <c r="L373" s="4">
        <f xml:space="preserve"> IF(OR(ISBLANK(Dados!H378),Dados!M378=0), "",K373/Dados!H378)</f>
        <v>7.6184822400317057E-3</v>
      </c>
      <c r="M373" s="4">
        <f xml:space="preserve"> IF(OR(ISBLANK(Dados!H378),Dados!M378=0),"",(Dados!H378+Dados!M378)/2)</f>
        <v>1006.85</v>
      </c>
      <c r="N373" s="4">
        <f xml:space="preserve"> IF(OR(ISBLANK(Dados!H378),Dados!M378=0),"",_xlfn.VAR.P(Dados!H378, Dados!M378))</f>
        <v>14.822500000000176</v>
      </c>
      <c r="O373" s="18">
        <f xml:space="preserve"> IF(OR(ISBLANK(Dados!H378),Dados!M378=0),"",SQRT(N373))</f>
        <v>3.8500000000000227</v>
      </c>
      <c r="P373" s="17">
        <f xml:space="preserve"> IF(ISBLANK(Dados!E378), "", ABS(Dados!E378-Dados!O378))</f>
        <v>0</v>
      </c>
      <c r="Q373" s="4">
        <f xml:space="preserve"> IF(ISBLANK(Dados!E378), "", IF(Dados!E378=0, 0, P373/Dados!E378))</f>
        <v>0</v>
      </c>
      <c r="R373" s="4">
        <f>IF(ISBLANK(Dados!E378),"",(Dados!E378+Dados!O378)/2)</f>
        <v>0</v>
      </c>
      <c r="S373" s="4">
        <f xml:space="preserve"> IF(ISBLANK(Dados!E378),"",_xlfn.VAR.P(Dados!E378, Dados!O378))</f>
        <v>0</v>
      </c>
      <c r="T373" s="18">
        <f>IF(ISBLANK(Dados!E378),"",SQRT(S373))</f>
        <v>0</v>
      </c>
    </row>
    <row r="374" spans="1:20" x14ac:dyDescent="0.25">
      <c r="A374" s="17" t="str">
        <f xml:space="preserve"> IF(ISBLANK(Dados!G379), "", ABS(Dados!G379-Dados!K379))</f>
        <v/>
      </c>
      <c r="B374" s="4" t="str">
        <f xml:space="preserve"> IF(ISBLANK(Dados!G379), "",A374/Dados!G379)</f>
        <v/>
      </c>
      <c r="C374" s="4" t="str">
        <f>IF(ISBLANK(Dados!G379),"",(Dados!G379+Dados!K379)/2)</f>
        <v/>
      </c>
      <c r="D374" s="4" t="str">
        <f xml:space="preserve"> IF(ISBLANK(Dados!G379),"",_xlfn.VAR.P(Dados!G379, Dados!K379))</f>
        <v/>
      </c>
      <c r="E374" s="18" t="str">
        <f>IF(ISBLANK(Dados!G379),"",SQRT(D374))</f>
        <v/>
      </c>
      <c r="F374" s="17" t="str">
        <f xml:space="preserve"> IF(OR(ISBLANK(Dados!I379),Dados!L379=0),"",ABS(Dados!I379-Dados!L379))</f>
        <v/>
      </c>
      <c r="G374" s="4" t="str">
        <f>IF(OR(ISBLANK(Dados!I379),Dados!L379=0),"",F374/Dados!I379)</f>
        <v/>
      </c>
      <c r="H374" s="4" t="str">
        <f>IF(OR(ISBLANK(Dados!I379),Dados!L379=0),"",(Dados!I379+Dados!L379)/2)</f>
        <v/>
      </c>
      <c r="I374" s="4" t="str">
        <f>IF(OR(ISBLANK(Dados!I379),Dados!L379=0),"",_xlfn.VAR.P(Dados!I379, Dados!L379))</f>
        <v/>
      </c>
      <c r="J374" s="18" t="str">
        <f>IF(OR(ISBLANK(Dados!I379),Dados!L379=0),"",SQRT(I374))</f>
        <v/>
      </c>
      <c r="K374" s="17" t="str">
        <f xml:space="preserve"> IF(OR(ISBLANK(Dados!H379),Dados!M379=0),"", ABS(Dados!H379-Dados!M379))</f>
        <v/>
      </c>
      <c r="L374" s="4" t="str">
        <f xml:space="preserve"> IF(OR(ISBLANK(Dados!H379),Dados!M379=0), "",K374/Dados!H379)</f>
        <v/>
      </c>
      <c r="M374" s="4" t="str">
        <f xml:space="preserve"> IF(OR(ISBLANK(Dados!H379),Dados!M379=0),"",(Dados!H379+Dados!M379)/2)</f>
        <v/>
      </c>
      <c r="N374" s="4" t="str">
        <f xml:space="preserve"> IF(OR(ISBLANK(Dados!H379),Dados!M379=0),"",_xlfn.VAR.P(Dados!H379, Dados!M379))</f>
        <v/>
      </c>
      <c r="O374" s="18" t="str">
        <f xml:space="preserve"> IF(OR(ISBLANK(Dados!H379),Dados!M379=0),"",SQRT(N374))</f>
        <v/>
      </c>
      <c r="P374" s="17" t="str">
        <f xml:space="preserve"> IF(ISBLANK(Dados!E379), "", ABS(Dados!E379-Dados!O379))</f>
        <v/>
      </c>
      <c r="Q374" s="4" t="str">
        <f xml:space="preserve"> IF(ISBLANK(Dados!E379), "", IF(Dados!E379=0, 0, P374/Dados!E379))</f>
        <v/>
      </c>
      <c r="R374" s="4" t="str">
        <f>IF(ISBLANK(Dados!E379),"",(Dados!E379+Dados!O379)/2)</f>
        <v/>
      </c>
      <c r="S374" s="4" t="str">
        <f xml:space="preserve"> IF(ISBLANK(Dados!E379),"",_xlfn.VAR.P(Dados!E379, Dados!O379))</f>
        <v/>
      </c>
      <c r="T374" s="18" t="str">
        <f>IF(ISBLANK(Dados!E379),"",SQRT(S374))</f>
        <v/>
      </c>
    </row>
    <row r="375" spans="1:20" x14ac:dyDescent="0.25">
      <c r="A375" s="17">
        <f xml:space="preserve"> IF(ISBLANK(Dados!G380), "", ABS(Dados!G380-Dados!K380))</f>
        <v>1.3999999999999986</v>
      </c>
      <c r="B375" s="4">
        <f xml:space="preserve"> IF(ISBLANK(Dados!G380), "",A375/Dados!G380)</f>
        <v>5.7377049180327815E-2</v>
      </c>
      <c r="C375" s="4">
        <f>IF(ISBLANK(Dados!G380),"",(Dados!G380+Dados!K380)/2)</f>
        <v>23.7</v>
      </c>
      <c r="D375" s="4">
        <f xml:space="preserve"> IF(ISBLANK(Dados!G380),"",_xlfn.VAR.P(Dados!G380, Dados!K380))</f>
        <v>0.48999999999999899</v>
      </c>
      <c r="E375" s="18">
        <f>IF(ISBLANK(Dados!G380),"",SQRT(D375))</f>
        <v>0.69999999999999929</v>
      </c>
      <c r="F375" s="17">
        <f xml:space="preserve"> IF(OR(ISBLANK(Dados!I380),Dados!L380=0),"",ABS(Dados!I380-Dados!L380))</f>
        <v>3</v>
      </c>
      <c r="G375" s="4">
        <f>IF(OR(ISBLANK(Dados!I380),Dados!L380=0),"",F375/Dados!I380)</f>
        <v>4.0540540540540543E-2</v>
      </c>
      <c r="H375" s="4">
        <f>IF(OR(ISBLANK(Dados!I380),Dados!L380=0),"",(Dados!I380+Dados!L380)/2)</f>
        <v>75.5</v>
      </c>
      <c r="I375" s="4">
        <f>IF(OR(ISBLANK(Dados!I380),Dados!L380=0),"",_xlfn.VAR.P(Dados!I380, Dados!L380))</f>
        <v>2.25</v>
      </c>
      <c r="J375" s="18">
        <f>IF(OR(ISBLANK(Dados!I380),Dados!L380=0),"",SQRT(I375))</f>
        <v>1.5</v>
      </c>
      <c r="K375" s="17">
        <f xml:space="preserve"> IF(OR(ISBLANK(Dados!H380),Dados!M380=0),"", ABS(Dados!H380-Dados!M380))</f>
        <v>8.1000000000000227</v>
      </c>
      <c r="L375" s="4">
        <f xml:space="preserve"> IF(OR(ISBLANK(Dados!H380),Dados!M380=0), "",K375/Dados!H380)</f>
        <v>8.011077044802712E-3</v>
      </c>
      <c r="M375" s="4">
        <f xml:space="preserve"> IF(OR(ISBLANK(Dados!H380),Dados!M380=0),"",(Dados!H380+Dados!M380)/2)</f>
        <v>1007.05</v>
      </c>
      <c r="N375" s="4">
        <f xml:space="preserve"> IF(OR(ISBLANK(Dados!H380),Dados!M380=0),"",_xlfn.VAR.P(Dados!H380, Dados!M380))</f>
        <v>16.402500000000092</v>
      </c>
      <c r="O375" s="18">
        <f xml:space="preserve"> IF(OR(ISBLANK(Dados!H380),Dados!M380=0),"",SQRT(N375))</f>
        <v>4.0500000000000114</v>
      </c>
      <c r="P375" s="17">
        <f xml:space="preserve"> IF(ISBLANK(Dados!E380), "", ABS(Dados!E380-Dados!O380))</f>
        <v>0</v>
      </c>
      <c r="Q375" s="4">
        <f xml:space="preserve"> IF(ISBLANK(Dados!E380), "", IF(Dados!E380=0, 0, P375/Dados!E380))</f>
        <v>0</v>
      </c>
      <c r="R375" s="4">
        <f>IF(ISBLANK(Dados!E380),"",(Dados!E380+Dados!O380)/2)</f>
        <v>0</v>
      </c>
      <c r="S375" s="4">
        <f xml:space="preserve"> IF(ISBLANK(Dados!E380),"",_xlfn.VAR.P(Dados!E380, Dados!O380))</f>
        <v>0</v>
      </c>
      <c r="T375" s="18">
        <f>IF(ISBLANK(Dados!E380),"",SQRT(S375))</f>
        <v>0</v>
      </c>
    </row>
    <row r="376" spans="1:20" x14ac:dyDescent="0.25">
      <c r="A376" s="17" t="str">
        <f xml:space="preserve"> IF(ISBLANK(Dados!G381), "", ABS(Dados!G381-Dados!K381))</f>
        <v/>
      </c>
      <c r="B376" s="4" t="str">
        <f xml:space="preserve"> IF(ISBLANK(Dados!G381), "",A376/Dados!G381)</f>
        <v/>
      </c>
      <c r="C376" s="4" t="str">
        <f>IF(ISBLANK(Dados!G381),"",(Dados!G381+Dados!K381)/2)</f>
        <v/>
      </c>
      <c r="D376" s="4" t="str">
        <f xml:space="preserve"> IF(ISBLANK(Dados!G381),"",_xlfn.VAR.P(Dados!G381, Dados!K381))</f>
        <v/>
      </c>
      <c r="E376" s="18" t="str">
        <f>IF(ISBLANK(Dados!G381),"",SQRT(D376))</f>
        <v/>
      </c>
      <c r="F376" s="17" t="str">
        <f xml:space="preserve"> IF(OR(ISBLANK(Dados!I381),Dados!L381=0),"",ABS(Dados!I381-Dados!L381))</f>
        <v/>
      </c>
      <c r="G376" s="4" t="str">
        <f>IF(OR(ISBLANK(Dados!I381),Dados!L381=0),"",F376/Dados!I381)</f>
        <v/>
      </c>
      <c r="H376" s="4" t="str">
        <f>IF(OR(ISBLANK(Dados!I381),Dados!L381=0),"",(Dados!I381+Dados!L381)/2)</f>
        <v/>
      </c>
      <c r="I376" s="4" t="str">
        <f>IF(OR(ISBLANK(Dados!I381),Dados!L381=0),"",_xlfn.VAR.P(Dados!I381, Dados!L381))</f>
        <v/>
      </c>
      <c r="J376" s="18" t="str">
        <f>IF(OR(ISBLANK(Dados!I381),Dados!L381=0),"",SQRT(I376))</f>
        <v/>
      </c>
      <c r="K376" s="17" t="str">
        <f xml:space="preserve"> IF(OR(ISBLANK(Dados!H381),Dados!M381=0),"", ABS(Dados!H381-Dados!M381))</f>
        <v/>
      </c>
      <c r="L376" s="4" t="str">
        <f xml:space="preserve"> IF(OR(ISBLANK(Dados!H381),Dados!M381=0), "",K376/Dados!H381)</f>
        <v/>
      </c>
      <c r="M376" s="4" t="str">
        <f xml:space="preserve"> IF(OR(ISBLANK(Dados!H381),Dados!M381=0),"",(Dados!H381+Dados!M381)/2)</f>
        <v/>
      </c>
      <c r="N376" s="4" t="str">
        <f xml:space="preserve"> IF(OR(ISBLANK(Dados!H381),Dados!M381=0),"",_xlfn.VAR.P(Dados!H381, Dados!M381))</f>
        <v/>
      </c>
      <c r="O376" s="18" t="str">
        <f xml:space="preserve"> IF(OR(ISBLANK(Dados!H381),Dados!M381=0),"",SQRT(N376))</f>
        <v/>
      </c>
      <c r="P376" s="17" t="str">
        <f xml:space="preserve"> IF(ISBLANK(Dados!E381), "", ABS(Dados!E381-Dados!O381))</f>
        <v/>
      </c>
      <c r="Q376" s="4" t="str">
        <f xml:space="preserve"> IF(ISBLANK(Dados!E381), "", IF(Dados!E381=0, 0, P376/Dados!E381))</f>
        <v/>
      </c>
      <c r="R376" s="4" t="str">
        <f>IF(ISBLANK(Dados!E381),"",(Dados!E381+Dados!O381)/2)</f>
        <v/>
      </c>
      <c r="S376" s="4" t="str">
        <f xml:space="preserve"> IF(ISBLANK(Dados!E381),"",_xlfn.VAR.P(Dados!E381, Dados!O381))</f>
        <v/>
      </c>
      <c r="T376" s="18" t="str">
        <f>IF(ISBLANK(Dados!E381),"",SQRT(S376))</f>
        <v/>
      </c>
    </row>
    <row r="377" spans="1:20" x14ac:dyDescent="0.25">
      <c r="A377" s="17">
        <f xml:space="preserve"> IF(ISBLANK(Dados!G382), "", ABS(Dados!G382-Dados!K382))</f>
        <v>0.39999999999999858</v>
      </c>
      <c r="B377" s="4">
        <f xml:space="preserve"> IF(ISBLANK(Dados!G382), "",A377/Dados!G382)</f>
        <v>1.7094017094017033E-2</v>
      </c>
      <c r="C377" s="4">
        <f>IF(ISBLANK(Dados!G382),"",(Dados!G382+Dados!K382)/2)</f>
        <v>23.2</v>
      </c>
      <c r="D377" s="4">
        <f xml:space="preserve"> IF(ISBLANK(Dados!G382),"",_xlfn.VAR.P(Dados!G382, Dados!K382))</f>
        <v>3.9999999999999716E-2</v>
      </c>
      <c r="E377" s="18">
        <f>IF(ISBLANK(Dados!G382),"",SQRT(D377))</f>
        <v>0.19999999999999929</v>
      </c>
      <c r="F377" s="17">
        <f xml:space="preserve"> IF(OR(ISBLANK(Dados!I382),Dados!L382=0),"",ABS(Dados!I382-Dados!L382))</f>
        <v>6</v>
      </c>
      <c r="G377" s="4">
        <f>IF(OR(ISBLANK(Dados!I382),Dados!L382=0),"",F377/Dados!I382)</f>
        <v>8.3333333333333329E-2</v>
      </c>
      <c r="H377" s="4">
        <f>IF(OR(ISBLANK(Dados!I382),Dados!L382=0),"",(Dados!I382+Dados!L382)/2)</f>
        <v>75</v>
      </c>
      <c r="I377" s="4">
        <f>IF(OR(ISBLANK(Dados!I382),Dados!L382=0),"",_xlfn.VAR.P(Dados!I382, Dados!L382))</f>
        <v>9</v>
      </c>
      <c r="J377" s="18">
        <f>IF(OR(ISBLANK(Dados!I382),Dados!L382=0),"",SQRT(I377))</f>
        <v>3</v>
      </c>
      <c r="K377" s="17">
        <f xml:space="preserve"> IF(OR(ISBLANK(Dados!H382),Dados!M382=0),"", ABS(Dados!H382-Dados!M382))</f>
        <v>7.7000000000000455</v>
      </c>
      <c r="L377" s="4">
        <f xml:space="preserve"> IF(OR(ISBLANK(Dados!H382),Dados!M382=0), "",K377/Dados!H382)</f>
        <v>7.6184822400317057E-3</v>
      </c>
      <c r="M377" s="4">
        <f xml:space="preserve"> IF(OR(ISBLANK(Dados!H382),Dados!M382=0),"",(Dados!H382+Dados!M382)/2)</f>
        <v>1006.85</v>
      </c>
      <c r="N377" s="4">
        <f xml:space="preserve"> IF(OR(ISBLANK(Dados!H382),Dados!M382=0),"",_xlfn.VAR.P(Dados!H382, Dados!M382))</f>
        <v>14.822500000000176</v>
      </c>
      <c r="O377" s="18">
        <f xml:space="preserve"> IF(OR(ISBLANK(Dados!H382),Dados!M382=0),"",SQRT(N377))</f>
        <v>3.8500000000000227</v>
      </c>
      <c r="P377" s="17">
        <f xml:space="preserve"> IF(ISBLANK(Dados!E382), "", ABS(Dados!E382-Dados!O382))</f>
        <v>0</v>
      </c>
      <c r="Q377" s="4">
        <f xml:space="preserve"> IF(ISBLANK(Dados!E382), "", IF(Dados!E382=0, 0, P377/Dados!E382))</f>
        <v>0</v>
      </c>
      <c r="R377" s="4">
        <f>IF(ISBLANK(Dados!E382),"",(Dados!E382+Dados!O382)/2)</f>
        <v>0</v>
      </c>
      <c r="S377" s="4">
        <f xml:space="preserve"> IF(ISBLANK(Dados!E382),"",_xlfn.VAR.P(Dados!E382, Dados!O382))</f>
        <v>0</v>
      </c>
      <c r="T377" s="18">
        <f>IF(ISBLANK(Dados!E382),"",SQRT(S377))</f>
        <v>0</v>
      </c>
    </row>
    <row r="378" spans="1:20" x14ac:dyDescent="0.25">
      <c r="A378" s="17" t="str">
        <f xml:space="preserve"> IF(ISBLANK(Dados!G383), "", ABS(Dados!G383-Dados!K383))</f>
        <v/>
      </c>
      <c r="B378" s="4" t="str">
        <f xml:space="preserve"> IF(ISBLANK(Dados!G383), "",A378/Dados!G383)</f>
        <v/>
      </c>
      <c r="C378" s="4" t="str">
        <f>IF(ISBLANK(Dados!G383),"",(Dados!G383+Dados!K383)/2)</f>
        <v/>
      </c>
      <c r="D378" s="4" t="str">
        <f xml:space="preserve"> IF(ISBLANK(Dados!G383),"",_xlfn.VAR.P(Dados!G383, Dados!K383))</f>
        <v/>
      </c>
      <c r="E378" s="18" t="str">
        <f>IF(ISBLANK(Dados!G383),"",SQRT(D378))</f>
        <v/>
      </c>
      <c r="F378" s="17" t="str">
        <f xml:space="preserve"> IF(OR(ISBLANK(Dados!I383),Dados!L383=0),"",ABS(Dados!I383-Dados!L383))</f>
        <v/>
      </c>
      <c r="G378" s="4" t="str">
        <f>IF(OR(ISBLANK(Dados!I383),Dados!L383=0),"",F378/Dados!I383)</f>
        <v/>
      </c>
      <c r="H378" s="4" t="str">
        <f>IF(OR(ISBLANK(Dados!I383),Dados!L383=0),"",(Dados!I383+Dados!L383)/2)</f>
        <v/>
      </c>
      <c r="I378" s="4" t="str">
        <f>IF(OR(ISBLANK(Dados!I383),Dados!L383=0),"",_xlfn.VAR.P(Dados!I383, Dados!L383))</f>
        <v/>
      </c>
      <c r="J378" s="18" t="str">
        <f>IF(OR(ISBLANK(Dados!I383),Dados!L383=0),"",SQRT(I378))</f>
        <v/>
      </c>
      <c r="K378" s="17" t="str">
        <f xml:space="preserve"> IF(OR(ISBLANK(Dados!H383),Dados!M383=0),"", ABS(Dados!H383-Dados!M383))</f>
        <v/>
      </c>
      <c r="L378" s="4" t="str">
        <f xml:space="preserve"> IF(OR(ISBLANK(Dados!H383),Dados!M383=0), "",K378/Dados!H383)</f>
        <v/>
      </c>
      <c r="M378" s="4" t="str">
        <f xml:space="preserve"> IF(OR(ISBLANK(Dados!H383),Dados!M383=0),"",(Dados!H383+Dados!M383)/2)</f>
        <v/>
      </c>
      <c r="N378" s="4" t="str">
        <f xml:space="preserve"> IF(OR(ISBLANK(Dados!H383),Dados!M383=0),"",_xlfn.VAR.P(Dados!H383, Dados!M383))</f>
        <v/>
      </c>
      <c r="O378" s="18" t="str">
        <f xml:space="preserve"> IF(OR(ISBLANK(Dados!H383),Dados!M383=0),"",SQRT(N378))</f>
        <v/>
      </c>
      <c r="P378" s="17" t="str">
        <f xml:space="preserve"> IF(ISBLANK(Dados!E383), "", ABS(Dados!E383-Dados!O383))</f>
        <v/>
      </c>
      <c r="Q378" s="4" t="str">
        <f xml:space="preserve"> IF(ISBLANK(Dados!E383), "", IF(Dados!E383=0, 0, P378/Dados!E383))</f>
        <v/>
      </c>
      <c r="R378" s="4" t="str">
        <f>IF(ISBLANK(Dados!E383),"",(Dados!E383+Dados!O383)/2)</f>
        <v/>
      </c>
      <c r="S378" s="4" t="str">
        <f xml:space="preserve"> IF(ISBLANK(Dados!E383),"",_xlfn.VAR.P(Dados!E383, Dados!O383))</f>
        <v/>
      </c>
      <c r="T378" s="18" t="str">
        <f>IF(ISBLANK(Dados!E383),"",SQRT(S378))</f>
        <v/>
      </c>
    </row>
    <row r="379" spans="1:20" x14ac:dyDescent="0.25">
      <c r="A379" s="17" t="str">
        <f xml:space="preserve"> IF(ISBLANK(Dados!G384), "", ABS(Dados!G384-Dados!K384))</f>
        <v/>
      </c>
      <c r="B379" s="4" t="str">
        <f xml:space="preserve"> IF(ISBLANK(Dados!G384), "",A379/Dados!G384)</f>
        <v/>
      </c>
      <c r="C379" s="4" t="str">
        <f>IF(ISBLANK(Dados!G384),"",(Dados!G384+Dados!K384)/2)</f>
        <v/>
      </c>
      <c r="D379" s="4" t="str">
        <f xml:space="preserve"> IF(ISBLANK(Dados!G384),"",_xlfn.VAR.P(Dados!G384, Dados!K384))</f>
        <v/>
      </c>
      <c r="E379" s="18" t="str">
        <f>IF(ISBLANK(Dados!G384),"",SQRT(D379))</f>
        <v/>
      </c>
      <c r="F379" s="17" t="str">
        <f xml:space="preserve"> IF(OR(ISBLANK(Dados!I384),Dados!L384=0),"",ABS(Dados!I384-Dados!L384))</f>
        <v/>
      </c>
      <c r="G379" s="4" t="str">
        <f>IF(OR(ISBLANK(Dados!I384),Dados!L384=0),"",F379/Dados!I384)</f>
        <v/>
      </c>
      <c r="H379" s="4" t="str">
        <f>IF(OR(ISBLANK(Dados!I384),Dados!L384=0),"",(Dados!I384+Dados!L384)/2)</f>
        <v/>
      </c>
      <c r="I379" s="4" t="str">
        <f>IF(OR(ISBLANK(Dados!I384),Dados!L384=0),"",_xlfn.VAR.P(Dados!I384, Dados!L384))</f>
        <v/>
      </c>
      <c r="J379" s="18" t="str">
        <f>IF(OR(ISBLANK(Dados!I384),Dados!L384=0),"",SQRT(I379))</f>
        <v/>
      </c>
      <c r="K379" s="17" t="str">
        <f xml:space="preserve"> IF(OR(ISBLANK(Dados!H384),Dados!M384=0),"", ABS(Dados!H384-Dados!M384))</f>
        <v/>
      </c>
      <c r="L379" s="4" t="str">
        <f xml:space="preserve"> IF(OR(ISBLANK(Dados!H384),Dados!M384=0), "",K379/Dados!H384)</f>
        <v/>
      </c>
      <c r="M379" s="4" t="str">
        <f xml:space="preserve"> IF(OR(ISBLANK(Dados!H384),Dados!M384=0),"",(Dados!H384+Dados!M384)/2)</f>
        <v/>
      </c>
      <c r="N379" s="4" t="str">
        <f xml:space="preserve"> IF(OR(ISBLANK(Dados!H384),Dados!M384=0),"",_xlfn.VAR.P(Dados!H384, Dados!M384))</f>
        <v/>
      </c>
      <c r="O379" s="18" t="str">
        <f xml:space="preserve"> IF(OR(ISBLANK(Dados!H384),Dados!M384=0),"",SQRT(N379))</f>
        <v/>
      </c>
      <c r="P379" s="17" t="str">
        <f xml:space="preserve"> IF(ISBLANK(Dados!E384), "", ABS(Dados!E384-Dados!O384))</f>
        <v/>
      </c>
      <c r="Q379" s="4" t="str">
        <f xml:space="preserve"> IF(ISBLANK(Dados!E384), "", IF(Dados!E384=0, 0, P379/Dados!E384))</f>
        <v/>
      </c>
      <c r="R379" s="4" t="str">
        <f>IF(ISBLANK(Dados!E384),"",(Dados!E384+Dados!O384)/2)</f>
        <v/>
      </c>
      <c r="S379" s="4" t="str">
        <f xml:space="preserve"> IF(ISBLANK(Dados!E384),"",_xlfn.VAR.P(Dados!E384, Dados!O384))</f>
        <v/>
      </c>
      <c r="T379" s="18" t="str">
        <f>IF(ISBLANK(Dados!E384),"",SQRT(S379))</f>
        <v/>
      </c>
    </row>
    <row r="380" spans="1:20" x14ac:dyDescent="0.25">
      <c r="A380" s="17" t="str">
        <f xml:space="preserve"> IF(ISBLANK(Dados!G385), "", ABS(Dados!G385-Dados!K385))</f>
        <v/>
      </c>
      <c r="B380" s="4" t="str">
        <f xml:space="preserve"> IF(ISBLANK(Dados!G385), "",A380/Dados!G385)</f>
        <v/>
      </c>
      <c r="C380" s="4" t="str">
        <f>IF(ISBLANK(Dados!G385),"",(Dados!G385+Dados!K385)/2)</f>
        <v/>
      </c>
      <c r="D380" s="4" t="str">
        <f xml:space="preserve"> IF(ISBLANK(Dados!G385),"",_xlfn.VAR.P(Dados!G385, Dados!K385))</f>
        <v/>
      </c>
      <c r="E380" s="18" t="str">
        <f>IF(ISBLANK(Dados!G385),"",SQRT(D380))</f>
        <v/>
      </c>
      <c r="F380" s="17" t="str">
        <f xml:space="preserve"> IF(OR(ISBLANK(Dados!I385),Dados!L385=0),"",ABS(Dados!I385-Dados!L385))</f>
        <v/>
      </c>
      <c r="G380" s="4" t="str">
        <f>IF(OR(ISBLANK(Dados!I385),Dados!L385=0),"",F380/Dados!I385)</f>
        <v/>
      </c>
      <c r="H380" s="4" t="str">
        <f>IF(OR(ISBLANK(Dados!I385),Dados!L385=0),"",(Dados!I385+Dados!L385)/2)</f>
        <v/>
      </c>
      <c r="I380" s="4" t="str">
        <f>IF(OR(ISBLANK(Dados!I385),Dados!L385=0),"",_xlfn.VAR.P(Dados!I385, Dados!L385))</f>
        <v/>
      </c>
      <c r="J380" s="18" t="str">
        <f>IF(OR(ISBLANK(Dados!I385),Dados!L385=0),"",SQRT(I380))</f>
        <v/>
      </c>
      <c r="K380" s="17" t="str">
        <f xml:space="preserve"> IF(OR(ISBLANK(Dados!H385),Dados!M385=0),"", ABS(Dados!H385-Dados!M385))</f>
        <v/>
      </c>
      <c r="L380" s="4" t="str">
        <f xml:space="preserve"> IF(OR(ISBLANK(Dados!H385),Dados!M385=0), "",K380/Dados!H385)</f>
        <v/>
      </c>
      <c r="M380" s="4" t="str">
        <f xml:space="preserve"> IF(OR(ISBLANK(Dados!H385),Dados!M385=0),"",(Dados!H385+Dados!M385)/2)</f>
        <v/>
      </c>
      <c r="N380" s="4" t="str">
        <f xml:space="preserve"> IF(OR(ISBLANK(Dados!H385),Dados!M385=0),"",_xlfn.VAR.P(Dados!H385, Dados!M385))</f>
        <v/>
      </c>
      <c r="O380" s="18" t="str">
        <f xml:space="preserve"> IF(OR(ISBLANK(Dados!H385),Dados!M385=0),"",SQRT(N380))</f>
        <v/>
      </c>
      <c r="P380" s="17" t="str">
        <f xml:space="preserve"> IF(ISBLANK(Dados!E385), "", ABS(Dados!E385-Dados!O385))</f>
        <v/>
      </c>
      <c r="Q380" s="4" t="str">
        <f xml:space="preserve"> IF(ISBLANK(Dados!E385), "", IF(Dados!E385=0, 0, P380/Dados!E385))</f>
        <v/>
      </c>
      <c r="R380" s="4" t="str">
        <f>IF(ISBLANK(Dados!E385),"",(Dados!E385+Dados!O385)/2)</f>
        <v/>
      </c>
      <c r="S380" s="4" t="str">
        <f xml:space="preserve"> IF(ISBLANK(Dados!E385),"",_xlfn.VAR.P(Dados!E385, Dados!O385))</f>
        <v/>
      </c>
      <c r="T380" s="18" t="str">
        <f>IF(ISBLANK(Dados!E385),"",SQRT(S380))</f>
        <v/>
      </c>
    </row>
    <row r="381" spans="1:20" x14ac:dyDescent="0.25">
      <c r="A381" s="17" t="str">
        <f xml:space="preserve"> IF(ISBLANK(Dados!G386), "", ABS(Dados!G386-Dados!K386))</f>
        <v/>
      </c>
      <c r="B381" s="4" t="str">
        <f xml:space="preserve"> IF(ISBLANK(Dados!G386), "",A381/Dados!G386)</f>
        <v/>
      </c>
      <c r="C381" s="4" t="str">
        <f>IF(ISBLANK(Dados!G386),"",(Dados!G386+Dados!K386)/2)</f>
        <v/>
      </c>
      <c r="D381" s="4" t="str">
        <f xml:space="preserve"> IF(ISBLANK(Dados!G386),"",_xlfn.VAR.P(Dados!G386, Dados!K386))</f>
        <v/>
      </c>
      <c r="E381" s="18" t="str">
        <f>IF(ISBLANK(Dados!G386),"",SQRT(D381))</f>
        <v/>
      </c>
      <c r="F381" s="17" t="str">
        <f xml:space="preserve"> IF(OR(ISBLANK(Dados!I386),Dados!L386=0),"",ABS(Dados!I386-Dados!L386))</f>
        <v/>
      </c>
      <c r="G381" s="4" t="str">
        <f>IF(OR(ISBLANK(Dados!I386),Dados!L386=0),"",F381/Dados!I386)</f>
        <v/>
      </c>
      <c r="H381" s="4" t="str">
        <f>IF(OR(ISBLANK(Dados!I386),Dados!L386=0),"",(Dados!I386+Dados!L386)/2)</f>
        <v/>
      </c>
      <c r="I381" s="4" t="str">
        <f>IF(OR(ISBLANK(Dados!I386),Dados!L386=0),"",_xlfn.VAR.P(Dados!I386, Dados!L386))</f>
        <v/>
      </c>
      <c r="J381" s="18" t="str">
        <f>IF(OR(ISBLANK(Dados!I386),Dados!L386=0),"",SQRT(I381))</f>
        <v/>
      </c>
      <c r="K381" s="17" t="str">
        <f xml:space="preserve"> IF(OR(ISBLANK(Dados!H386),Dados!M386=0),"", ABS(Dados!H386-Dados!M386))</f>
        <v/>
      </c>
      <c r="L381" s="4" t="str">
        <f xml:space="preserve"> IF(OR(ISBLANK(Dados!H386),Dados!M386=0), "",K381/Dados!H386)</f>
        <v/>
      </c>
      <c r="M381" s="4" t="str">
        <f xml:space="preserve"> IF(OR(ISBLANK(Dados!H386),Dados!M386=0),"",(Dados!H386+Dados!M386)/2)</f>
        <v/>
      </c>
      <c r="N381" s="4" t="str">
        <f xml:space="preserve"> IF(OR(ISBLANK(Dados!H386),Dados!M386=0),"",_xlfn.VAR.P(Dados!H386, Dados!M386))</f>
        <v/>
      </c>
      <c r="O381" s="18" t="str">
        <f xml:space="preserve"> IF(OR(ISBLANK(Dados!H386),Dados!M386=0),"",SQRT(N381))</f>
        <v/>
      </c>
      <c r="P381" s="17" t="str">
        <f xml:space="preserve"> IF(ISBLANK(Dados!E386), "", ABS(Dados!E386-Dados!O386))</f>
        <v/>
      </c>
      <c r="Q381" s="4" t="str">
        <f xml:space="preserve"> IF(ISBLANK(Dados!E386), "", IF(Dados!E386=0, 0, P381/Dados!E386))</f>
        <v/>
      </c>
      <c r="R381" s="4" t="str">
        <f>IF(ISBLANK(Dados!E386),"",(Dados!E386+Dados!O386)/2)</f>
        <v/>
      </c>
      <c r="S381" s="4" t="str">
        <f xml:space="preserve"> IF(ISBLANK(Dados!E386),"",_xlfn.VAR.P(Dados!E386, Dados!O386))</f>
        <v/>
      </c>
      <c r="T381" s="18" t="str">
        <f>IF(ISBLANK(Dados!E386),"",SQRT(S381))</f>
        <v/>
      </c>
    </row>
    <row r="382" spans="1:20" x14ac:dyDescent="0.25">
      <c r="A382" s="17">
        <f xml:space="preserve"> IF(ISBLANK(Dados!G387), "", ABS(Dados!G387-Dados!K387))</f>
        <v>0.80000000000000071</v>
      </c>
      <c r="B382" s="4">
        <f xml:space="preserve"> IF(ISBLANK(Dados!G387), "",A382/Dados!G387)</f>
        <v>3.3613445378151287E-2</v>
      </c>
      <c r="C382" s="4">
        <f>IF(ISBLANK(Dados!G387),"",(Dados!G387+Dados!K387)/2)</f>
        <v>23.4</v>
      </c>
      <c r="D382" s="4">
        <f xml:space="preserve"> IF(ISBLANK(Dados!G387),"",_xlfn.VAR.P(Dados!G387, Dados!K387))</f>
        <v>0.16000000000000028</v>
      </c>
      <c r="E382" s="18">
        <f>IF(ISBLANK(Dados!G387),"",SQRT(D382))</f>
        <v>0.40000000000000036</v>
      </c>
      <c r="F382" s="17">
        <f xml:space="preserve"> IF(OR(ISBLANK(Dados!I387),Dados!L387=0),"",ABS(Dados!I387-Dados!L387))</f>
        <v>4</v>
      </c>
      <c r="G382" s="4">
        <f>IF(OR(ISBLANK(Dados!I387),Dados!L387=0),"",F382/Dados!I387)</f>
        <v>5.2631578947368418E-2</v>
      </c>
      <c r="H382" s="4">
        <f>IF(OR(ISBLANK(Dados!I387),Dados!L387=0),"",(Dados!I387+Dados!L387)/2)</f>
        <v>78</v>
      </c>
      <c r="I382" s="4">
        <f>IF(OR(ISBLANK(Dados!I387),Dados!L387=0),"",_xlfn.VAR.P(Dados!I387, Dados!L387))</f>
        <v>4</v>
      </c>
      <c r="J382" s="18">
        <f>IF(OR(ISBLANK(Dados!I387),Dados!L387=0),"",SQRT(I382))</f>
        <v>2</v>
      </c>
      <c r="K382" s="17">
        <f xml:space="preserve"> IF(OR(ISBLANK(Dados!H387),Dados!M387=0),"", ABS(Dados!H387-Dados!M387))</f>
        <v>5.7000000000000455</v>
      </c>
      <c r="L382" s="4">
        <f xml:space="preserve"> IF(OR(ISBLANK(Dados!H387),Dados!M387=0), "",K382/Dados!H387)</f>
        <v>5.6396556841793264E-3</v>
      </c>
      <c r="M382" s="4">
        <f xml:space="preserve"> IF(OR(ISBLANK(Dados!H387),Dados!M387=0),"",(Dados!H387+Dados!M387)/2)</f>
        <v>1007.85</v>
      </c>
      <c r="N382" s="4">
        <f xml:space="preserve"> IF(OR(ISBLANK(Dados!H387),Dados!M387=0),"",_xlfn.VAR.P(Dados!H387, Dados!M387))</f>
        <v>8.1225000000001302</v>
      </c>
      <c r="O382" s="18">
        <f xml:space="preserve"> IF(OR(ISBLANK(Dados!H387),Dados!M387=0),"",SQRT(N382))</f>
        <v>2.8500000000000227</v>
      </c>
      <c r="P382" s="17">
        <f xml:space="preserve"> IF(ISBLANK(Dados!E387), "", ABS(Dados!E387-Dados!O387))</f>
        <v>0</v>
      </c>
      <c r="Q382" s="4">
        <f xml:space="preserve"> IF(ISBLANK(Dados!E387), "", IF(Dados!E387=0, 0, P382/Dados!E387))</f>
        <v>0</v>
      </c>
      <c r="R382" s="4">
        <f>IF(ISBLANK(Dados!E387),"",(Dados!E387+Dados!O387)/2)</f>
        <v>0</v>
      </c>
      <c r="S382" s="4">
        <f xml:space="preserve"> IF(ISBLANK(Dados!E387),"",_xlfn.VAR.P(Dados!E387, Dados!O387))</f>
        <v>0</v>
      </c>
      <c r="T382" s="18">
        <f>IF(ISBLANK(Dados!E387),"",SQRT(S382))</f>
        <v>0</v>
      </c>
    </row>
    <row r="383" spans="1:20" x14ac:dyDescent="0.25">
      <c r="A383" s="17" t="str">
        <f xml:space="preserve"> IF(ISBLANK(Dados!G388), "", ABS(Dados!G388-Dados!K388))</f>
        <v/>
      </c>
      <c r="B383" s="4" t="str">
        <f xml:space="preserve"> IF(ISBLANK(Dados!G388), "",A383/Dados!G388)</f>
        <v/>
      </c>
      <c r="C383" s="4" t="str">
        <f>IF(ISBLANK(Dados!G388),"",(Dados!G388+Dados!K388)/2)</f>
        <v/>
      </c>
      <c r="D383" s="4" t="str">
        <f xml:space="preserve"> IF(ISBLANK(Dados!G388),"",_xlfn.VAR.P(Dados!G388, Dados!K388))</f>
        <v/>
      </c>
      <c r="E383" s="18" t="str">
        <f>IF(ISBLANK(Dados!G388),"",SQRT(D383))</f>
        <v/>
      </c>
      <c r="F383" s="17" t="str">
        <f xml:space="preserve"> IF(OR(ISBLANK(Dados!I388),Dados!L388=0),"",ABS(Dados!I388-Dados!L388))</f>
        <v/>
      </c>
      <c r="G383" s="4" t="str">
        <f>IF(OR(ISBLANK(Dados!I388),Dados!L388=0),"",F383/Dados!I388)</f>
        <v/>
      </c>
      <c r="H383" s="4" t="str">
        <f>IF(OR(ISBLANK(Dados!I388),Dados!L388=0),"",(Dados!I388+Dados!L388)/2)</f>
        <v/>
      </c>
      <c r="I383" s="4" t="str">
        <f>IF(OR(ISBLANK(Dados!I388),Dados!L388=0),"",_xlfn.VAR.P(Dados!I388, Dados!L388))</f>
        <v/>
      </c>
      <c r="J383" s="18" t="str">
        <f>IF(OR(ISBLANK(Dados!I388),Dados!L388=0),"",SQRT(I383))</f>
        <v/>
      </c>
      <c r="K383" s="17" t="str">
        <f xml:space="preserve"> IF(OR(ISBLANK(Dados!H388),Dados!M388=0),"", ABS(Dados!H388-Dados!M388))</f>
        <v/>
      </c>
      <c r="L383" s="4" t="str">
        <f xml:space="preserve"> IF(OR(ISBLANK(Dados!H388),Dados!M388=0), "",K383/Dados!H388)</f>
        <v/>
      </c>
      <c r="M383" s="4" t="str">
        <f xml:space="preserve"> IF(OR(ISBLANK(Dados!H388),Dados!M388=0),"",(Dados!H388+Dados!M388)/2)</f>
        <v/>
      </c>
      <c r="N383" s="4" t="str">
        <f xml:space="preserve"> IF(OR(ISBLANK(Dados!H388),Dados!M388=0),"",_xlfn.VAR.P(Dados!H388, Dados!M388))</f>
        <v/>
      </c>
      <c r="O383" s="18" t="str">
        <f xml:space="preserve"> IF(OR(ISBLANK(Dados!H388),Dados!M388=0),"",SQRT(N383))</f>
        <v/>
      </c>
      <c r="P383" s="17" t="str">
        <f xml:space="preserve"> IF(ISBLANK(Dados!E388), "", ABS(Dados!E388-Dados!O388))</f>
        <v/>
      </c>
      <c r="Q383" s="4" t="str">
        <f xml:space="preserve"> IF(ISBLANK(Dados!E388), "", IF(Dados!E388=0, 0, P383/Dados!E388))</f>
        <v/>
      </c>
      <c r="R383" s="4" t="str">
        <f>IF(ISBLANK(Dados!E388),"",(Dados!E388+Dados!O388)/2)</f>
        <v/>
      </c>
      <c r="S383" s="4" t="str">
        <f xml:space="preserve"> IF(ISBLANK(Dados!E388),"",_xlfn.VAR.P(Dados!E388, Dados!O388))</f>
        <v/>
      </c>
      <c r="T383" s="18" t="str">
        <f>IF(ISBLANK(Dados!E388),"",SQRT(S383))</f>
        <v/>
      </c>
    </row>
    <row r="384" spans="1:20" x14ac:dyDescent="0.25">
      <c r="A384" s="17" t="str">
        <f xml:space="preserve"> IF(ISBLANK(Dados!G389), "", ABS(Dados!G389-Dados!K389))</f>
        <v/>
      </c>
      <c r="B384" s="4" t="str">
        <f xml:space="preserve"> IF(ISBLANK(Dados!G389), "",A384/Dados!G389)</f>
        <v/>
      </c>
      <c r="C384" s="4" t="str">
        <f>IF(ISBLANK(Dados!G389),"",(Dados!G389+Dados!K389)/2)</f>
        <v/>
      </c>
      <c r="D384" s="4" t="str">
        <f xml:space="preserve"> IF(ISBLANK(Dados!G389),"",_xlfn.VAR.P(Dados!G389, Dados!K389))</f>
        <v/>
      </c>
      <c r="E384" s="18" t="str">
        <f>IF(ISBLANK(Dados!G389),"",SQRT(D384))</f>
        <v/>
      </c>
      <c r="F384" s="17" t="str">
        <f xml:space="preserve"> IF(OR(ISBLANK(Dados!I389),Dados!L389=0),"",ABS(Dados!I389-Dados!L389))</f>
        <v/>
      </c>
      <c r="G384" s="4" t="str">
        <f>IF(OR(ISBLANK(Dados!I389),Dados!L389=0),"",F384/Dados!I389)</f>
        <v/>
      </c>
      <c r="H384" s="4" t="str">
        <f>IF(OR(ISBLANK(Dados!I389),Dados!L389=0),"",(Dados!I389+Dados!L389)/2)</f>
        <v/>
      </c>
      <c r="I384" s="4" t="str">
        <f>IF(OR(ISBLANK(Dados!I389),Dados!L389=0),"",_xlfn.VAR.P(Dados!I389, Dados!L389))</f>
        <v/>
      </c>
      <c r="J384" s="18" t="str">
        <f>IF(OR(ISBLANK(Dados!I389),Dados!L389=0),"",SQRT(I384))</f>
        <v/>
      </c>
      <c r="K384" s="17" t="str">
        <f xml:space="preserve"> IF(OR(ISBLANK(Dados!H389),Dados!M389=0),"", ABS(Dados!H389-Dados!M389))</f>
        <v/>
      </c>
      <c r="L384" s="4" t="str">
        <f xml:space="preserve"> IF(OR(ISBLANK(Dados!H389),Dados!M389=0), "",K384/Dados!H389)</f>
        <v/>
      </c>
      <c r="M384" s="4" t="str">
        <f xml:space="preserve"> IF(OR(ISBLANK(Dados!H389),Dados!M389=0),"",(Dados!H389+Dados!M389)/2)</f>
        <v/>
      </c>
      <c r="N384" s="4" t="str">
        <f xml:space="preserve"> IF(OR(ISBLANK(Dados!H389),Dados!M389=0),"",_xlfn.VAR.P(Dados!H389, Dados!M389))</f>
        <v/>
      </c>
      <c r="O384" s="18" t="str">
        <f xml:space="preserve"> IF(OR(ISBLANK(Dados!H389),Dados!M389=0),"",SQRT(N384))</f>
        <v/>
      </c>
      <c r="P384" s="17" t="str">
        <f xml:space="preserve"> IF(ISBLANK(Dados!E389), "", ABS(Dados!E389-Dados!O389))</f>
        <v/>
      </c>
      <c r="Q384" s="4" t="str">
        <f xml:space="preserve"> IF(ISBLANK(Dados!E389), "", IF(Dados!E389=0, 0, P384/Dados!E389))</f>
        <v/>
      </c>
      <c r="R384" s="4" t="str">
        <f>IF(ISBLANK(Dados!E389),"",(Dados!E389+Dados!O389)/2)</f>
        <v/>
      </c>
      <c r="S384" s="4" t="str">
        <f xml:space="preserve"> IF(ISBLANK(Dados!E389),"",_xlfn.VAR.P(Dados!E389, Dados!O389))</f>
        <v/>
      </c>
      <c r="T384" s="18" t="str">
        <f>IF(ISBLANK(Dados!E389),"",SQRT(S384))</f>
        <v/>
      </c>
    </row>
    <row r="385" spans="1:20" x14ac:dyDescent="0.25">
      <c r="A385" s="17" t="str">
        <f xml:space="preserve"> IF(ISBLANK(Dados!G390), "", ABS(Dados!G390-Dados!K390))</f>
        <v/>
      </c>
      <c r="B385" s="4" t="str">
        <f xml:space="preserve"> IF(ISBLANK(Dados!G390), "",A385/Dados!G390)</f>
        <v/>
      </c>
      <c r="C385" s="4" t="str">
        <f>IF(ISBLANK(Dados!G390),"",(Dados!G390+Dados!K390)/2)</f>
        <v/>
      </c>
      <c r="D385" s="4" t="str">
        <f xml:space="preserve"> IF(ISBLANK(Dados!G390),"",_xlfn.VAR.P(Dados!G390, Dados!K390))</f>
        <v/>
      </c>
      <c r="E385" s="18" t="str">
        <f>IF(ISBLANK(Dados!G390),"",SQRT(D385))</f>
        <v/>
      </c>
      <c r="F385" s="17" t="str">
        <f xml:space="preserve"> IF(OR(ISBLANK(Dados!I390),Dados!L390=0),"",ABS(Dados!I390-Dados!L390))</f>
        <v/>
      </c>
      <c r="G385" s="4" t="str">
        <f>IF(OR(ISBLANK(Dados!I390),Dados!L390=0),"",F385/Dados!I390)</f>
        <v/>
      </c>
      <c r="H385" s="4" t="str">
        <f>IF(OR(ISBLANK(Dados!I390),Dados!L390=0),"",(Dados!I390+Dados!L390)/2)</f>
        <v/>
      </c>
      <c r="I385" s="4" t="str">
        <f>IF(OR(ISBLANK(Dados!I390),Dados!L390=0),"",_xlfn.VAR.P(Dados!I390, Dados!L390))</f>
        <v/>
      </c>
      <c r="J385" s="18" t="str">
        <f>IF(OR(ISBLANK(Dados!I390),Dados!L390=0),"",SQRT(I385))</f>
        <v/>
      </c>
      <c r="K385" s="17" t="str">
        <f xml:space="preserve"> IF(OR(ISBLANK(Dados!H390),Dados!M390=0),"", ABS(Dados!H390-Dados!M390))</f>
        <v/>
      </c>
      <c r="L385" s="4" t="str">
        <f xml:space="preserve"> IF(OR(ISBLANK(Dados!H390),Dados!M390=0), "",K385/Dados!H390)</f>
        <v/>
      </c>
      <c r="M385" s="4" t="str">
        <f xml:space="preserve"> IF(OR(ISBLANK(Dados!H390),Dados!M390=0),"",(Dados!H390+Dados!M390)/2)</f>
        <v/>
      </c>
      <c r="N385" s="4" t="str">
        <f xml:space="preserve"> IF(OR(ISBLANK(Dados!H390),Dados!M390=0),"",_xlfn.VAR.P(Dados!H390, Dados!M390))</f>
        <v/>
      </c>
      <c r="O385" s="18" t="str">
        <f xml:space="preserve"> IF(OR(ISBLANK(Dados!H390),Dados!M390=0),"",SQRT(N385))</f>
        <v/>
      </c>
      <c r="P385" s="17" t="str">
        <f xml:space="preserve"> IF(ISBLANK(Dados!E390), "", ABS(Dados!E390-Dados!O390))</f>
        <v/>
      </c>
      <c r="Q385" s="4" t="str">
        <f xml:space="preserve"> IF(ISBLANK(Dados!E390), "", IF(Dados!E390=0, 0, P385/Dados!E390))</f>
        <v/>
      </c>
      <c r="R385" s="4" t="str">
        <f>IF(ISBLANK(Dados!E390),"",(Dados!E390+Dados!O390)/2)</f>
        <v/>
      </c>
      <c r="S385" s="4" t="str">
        <f xml:space="preserve"> IF(ISBLANK(Dados!E390),"",_xlfn.VAR.P(Dados!E390, Dados!O390))</f>
        <v/>
      </c>
      <c r="T385" s="18" t="str">
        <f>IF(ISBLANK(Dados!E390),"",SQRT(S385))</f>
        <v/>
      </c>
    </row>
    <row r="386" spans="1:20" x14ac:dyDescent="0.25">
      <c r="A386" s="17" t="str">
        <f xml:space="preserve"> IF(ISBLANK(Dados!G391), "", ABS(Dados!G391-Dados!K391))</f>
        <v/>
      </c>
      <c r="B386" s="4" t="str">
        <f xml:space="preserve"> IF(ISBLANK(Dados!G391), "",A386/Dados!G391)</f>
        <v/>
      </c>
      <c r="C386" s="4" t="str">
        <f>IF(ISBLANK(Dados!G391),"",(Dados!G391+Dados!K391)/2)</f>
        <v/>
      </c>
      <c r="D386" s="4" t="str">
        <f xml:space="preserve"> IF(ISBLANK(Dados!G391),"",_xlfn.VAR.P(Dados!G391, Dados!K391))</f>
        <v/>
      </c>
      <c r="E386" s="18" t="str">
        <f>IF(ISBLANK(Dados!G391),"",SQRT(D386))</f>
        <v/>
      </c>
      <c r="F386" s="17" t="str">
        <f xml:space="preserve"> IF(OR(ISBLANK(Dados!I391),Dados!L391=0),"",ABS(Dados!I391-Dados!L391))</f>
        <v/>
      </c>
      <c r="G386" s="4" t="str">
        <f>IF(OR(ISBLANK(Dados!I391),Dados!L391=0),"",F386/Dados!I391)</f>
        <v/>
      </c>
      <c r="H386" s="4" t="str">
        <f>IF(OR(ISBLANK(Dados!I391),Dados!L391=0),"",(Dados!I391+Dados!L391)/2)</f>
        <v/>
      </c>
      <c r="I386" s="4" t="str">
        <f>IF(OR(ISBLANK(Dados!I391),Dados!L391=0),"",_xlfn.VAR.P(Dados!I391, Dados!L391))</f>
        <v/>
      </c>
      <c r="J386" s="18" t="str">
        <f>IF(OR(ISBLANK(Dados!I391),Dados!L391=0),"",SQRT(I386))</f>
        <v/>
      </c>
      <c r="K386" s="17" t="str">
        <f xml:space="preserve"> IF(OR(ISBLANK(Dados!H391),Dados!M391=0),"", ABS(Dados!H391-Dados!M391))</f>
        <v/>
      </c>
      <c r="L386" s="4" t="str">
        <f xml:space="preserve"> IF(OR(ISBLANK(Dados!H391),Dados!M391=0), "",K386/Dados!H391)</f>
        <v/>
      </c>
      <c r="M386" s="4" t="str">
        <f xml:space="preserve"> IF(OR(ISBLANK(Dados!H391),Dados!M391=0),"",(Dados!H391+Dados!M391)/2)</f>
        <v/>
      </c>
      <c r="N386" s="4" t="str">
        <f xml:space="preserve"> IF(OR(ISBLANK(Dados!H391),Dados!M391=0),"",_xlfn.VAR.P(Dados!H391, Dados!M391))</f>
        <v/>
      </c>
      <c r="O386" s="18" t="str">
        <f xml:space="preserve"> IF(OR(ISBLANK(Dados!H391),Dados!M391=0),"",SQRT(N386))</f>
        <v/>
      </c>
      <c r="P386" s="17" t="str">
        <f xml:space="preserve"> IF(ISBLANK(Dados!E391), "", ABS(Dados!E391-Dados!O391))</f>
        <v/>
      </c>
      <c r="Q386" s="4" t="str">
        <f xml:space="preserve"> IF(ISBLANK(Dados!E391), "", IF(Dados!E391=0, 0, P386/Dados!E391))</f>
        <v/>
      </c>
      <c r="R386" s="4" t="str">
        <f>IF(ISBLANK(Dados!E391),"",(Dados!E391+Dados!O391)/2)</f>
        <v/>
      </c>
      <c r="S386" s="4" t="str">
        <f xml:space="preserve"> IF(ISBLANK(Dados!E391),"",_xlfn.VAR.P(Dados!E391, Dados!O391))</f>
        <v/>
      </c>
      <c r="T386" s="18" t="str">
        <f>IF(ISBLANK(Dados!E391),"",SQRT(S386))</f>
        <v/>
      </c>
    </row>
    <row r="387" spans="1:20" x14ac:dyDescent="0.25">
      <c r="A387" s="17" t="str">
        <f xml:space="preserve"> IF(ISBLANK(Dados!G392), "", ABS(Dados!G392-Dados!K392))</f>
        <v/>
      </c>
      <c r="B387" s="4" t="str">
        <f xml:space="preserve"> IF(ISBLANK(Dados!G392), "",A387/Dados!G392)</f>
        <v/>
      </c>
      <c r="C387" s="4" t="str">
        <f>IF(ISBLANK(Dados!G392),"",(Dados!G392+Dados!K392)/2)</f>
        <v/>
      </c>
      <c r="D387" s="4" t="str">
        <f xml:space="preserve"> IF(ISBLANK(Dados!G392),"",_xlfn.VAR.P(Dados!G392, Dados!K392))</f>
        <v/>
      </c>
      <c r="E387" s="18" t="str">
        <f>IF(ISBLANK(Dados!G392),"",SQRT(D387))</f>
        <v/>
      </c>
      <c r="F387" s="17" t="str">
        <f xml:space="preserve"> IF(OR(ISBLANK(Dados!I392),Dados!L392=0),"",ABS(Dados!I392-Dados!L392))</f>
        <v/>
      </c>
      <c r="G387" s="4" t="str">
        <f>IF(OR(ISBLANK(Dados!I392),Dados!L392=0),"",F387/Dados!I392)</f>
        <v/>
      </c>
      <c r="H387" s="4" t="str">
        <f>IF(OR(ISBLANK(Dados!I392),Dados!L392=0),"",(Dados!I392+Dados!L392)/2)</f>
        <v/>
      </c>
      <c r="I387" s="4" t="str">
        <f>IF(OR(ISBLANK(Dados!I392),Dados!L392=0),"",_xlfn.VAR.P(Dados!I392, Dados!L392))</f>
        <v/>
      </c>
      <c r="J387" s="18" t="str">
        <f>IF(OR(ISBLANK(Dados!I392),Dados!L392=0),"",SQRT(I387))</f>
        <v/>
      </c>
      <c r="K387" s="17" t="str">
        <f xml:space="preserve"> IF(OR(ISBLANK(Dados!H392),Dados!M392=0),"", ABS(Dados!H392-Dados!M392))</f>
        <v/>
      </c>
      <c r="L387" s="4" t="str">
        <f xml:space="preserve"> IF(OR(ISBLANK(Dados!H392),Dados!M392=0), "",K387/Dados!H392)</f>
        <v/>
      </c>
      <c r="M387" s="4" t="str">
        <f xml:space="preserve"> IF(OR(ISBLANK(Dados!H392),Dados!M392=0),"",(Dados!H392+Dados!M392)/2)</f>
        <v/>
      </c>
      <c r="N387" s="4" t="str">
        <f xml:space="preserve"> IF(OR(ISBLANK(Dados!H392),Dados!M392=0),"",_xlfn.VAR.P(Dados!H392, Dados!M392))</f>
        <v/>
      </c>
      <c r="O387" s="18" t="str">
        <f xml:space="preserve"> IF(OR(ISBLANK(Dados!H392),Dados!M392=0),"",SQRT(N387))</f>
        <v/>
      </c>
      <c r="P387" s="17" t="str">
        <f xml:space="preserve"> IF(ISBLANK(Dados!E392), "", ABS(Dados!E392-Dados!O392))</f>
        <v/>
      </c>
      <c r="Q387" s="4" t="str">
        <f xml:space="preserve"> IF(ISBLANK(Dados!E392), "", IF(Dados!E392=0, 0, P387/Dados!E392))</f>
        <v/>
      </c>
      <c r="R387" s="4" t="str">
        <f>IF(ISBLANK(Dados!E392),"",(Dados!E392+Dados!O392)/2)</f>
        <v/>
      </c>
      <c r="S387" s="4" t="str">
        <f xml:space="preserve"> IF(ISBLANK(Dados!E392),"",_xlfn.VAR.P(Dados!E392, Dados!O392))</f>
        <v/>
      </c>
      <c r="T387" s="18" t="str">
        <f>IF(ISBLANK(Dados!E392),"",SQRT(S387))</f>
        <v/>
      </c>
    </row>
    <row r="388" spans="1:20" x14ac:dyDescent="0.25">
      <c r="A388" s="17" t="str">
        <f xml:space="preserve"> IF(ISBLANK(Dados!G393), "", ABS(Dados!G393-Dados!K393))</f>
        <v/>
      </c>
      <c r="B388" s="4" t="str">
        <f xml:space="preserve"> IF(ISBLANK(Dados!G393), "",A388/Dados!G393)</f>
        <v/>
      </c>
      <c r="C388" s="4" t="str">
        <f>IF(ISBLANK(Dados!G393),"",(Dados!G393+Dados!K393)/2)</f>
        <v/>
      </c>
      <c r="D388" s="4" t="str">
        <f xml:space="preserve"> IF(ISBLANK(Dados!G393),"",_xlfn.VAR.P(Dados!G393, Dados!K393))</f>
        <v/>
      </c>
      <c r="E388" s="18" t="str">
        <f>IF(ISBLANK(Dados!G393),"",SQRT(D388))</f>
        <v/>
      </c>
      <c r="F388" s="17" t="str">
        <f xml:space="preserve"> IF(OR(ISBLANK(Dados!I393),Dados!L393=0),"",ABS(Dados!I393-Dados!L393))</f>
        <v/>
      </c>
      <c r="G388" s="4" t="str">
        <f>IF(OR(ISBLANK(Dados!I393),Dados!L393=0),"",F388/Dados!I393)</f>
        <v/>
      </c>
      <c r="H388" s="4" t="str">
        <f>IF(OR(ISBLANK(Dados!I393),Dados!L393=0),"",(Dados!I393+Dados!L393)/2)</f>
        <v/>
      </c>
      <c r="I388" s="4" t="str">
        <f>IF(OR(ISBLANK(Dados!I393),Dados!L393=0),"",_xlfn.VAR.P(Dados!I393, Dados!L393))</f>
        <v/>
      </c>
      <c r="J388" s="18" t="str">
        <f>IF(OR(ISBLANK(Dados!I393),Dados!L393=0),"",SQRT(I388))</f>
        <v/>
      </c>
      <c r="K388" s="17" t="str">
        <f xml:space="preserve"> IF(OR(ISBLANK(Dados!H393),Dados!M393=0),"", ABS(Dados!H393-Dados!M393))</f>
        <v/>
      </c>
      <c r="L388" s="4" t="str">
        <f xml:space="preserve"> IF(OR(ISBLANK(Dados!H393),Dados!M393=0), "",K388/Dados!H393)</f>
        <v/>
      </c>
      <c r="M388" s="4" t="str">
        <f xml:space="preserve"> IF(OR(ISBLANK(Dados!H393),Dados!M393=0),"",(Dados!H393+Dados!M393)/2)</f>
        <v/>
      </c>
      <c r="N388" s="4" t="str">
        <f xml:space="preserve"> IF(OR(ISBLANK(Dados!H393),Dados!M393=0),"",_xlfn.VAR.P(Dados!H393, Dados!M393))</f>
        <v/>
      </c>
      <c r="O388" s="18" t="str">
        <f xml:space="preserve"> IF(OR(ISBLANK(Dados!H393),Dados!M393=0),"",SQRT(N388))</f>
        <v/>
      </c>
      <c r="P388" s="17" t="str">
        <f xml:space="preserve"> IF(ISBLANK(Dados!E393), "", ABS(Dados!E393-Dados!O393))</f>
        <v/>
      </c>
      <c r="Q388" s="4" t="str">
        <f xml:space="preserve"> IF(ISBLANK(Dados!E393), "", IF(Dados!E393=0, 0, P388/Dados!E393))</f>
        <v/>
      </c>
      <c r="R388" s="4" t="str">
        <f>IF(ISBLANK(Dados!E393),"",(Dados!E393+Dados!O393)/2)</f>
        <v/>
      </c>
      <c r="S388" s="4" t="str">
        <f xml:space="preserve"> IF(ISBLANK(Dados!E393),"",_xlfn.VAR.P(Dados!E393, Dados!O393))</f>
        <v/>
      </c>
      <c r="T388" s="18" t="str">
        <f>IF(ISBLANK(Dados!E393),"",SQRT(S388))</f>
        <v/>
      </c>
    </row>
    <row r="389" spans="1:20" x14ac:dyDescent="0.25">
      <c r="A389" s="17" t="str">
        <f xml:space="preserve"> IF(ISBLANK(Dados!G394), "", ABS(Dados!G394-Dados!K394))</f>
        <v/>
      </c>
      <c r="B389" s="4" t="str">
        <f xml:space="preserve"> IF(ISBLANK(Dados!G394), "",A389/Dados!G394)</f>
        <v/>
      </c>
      <c r="C389" s="4" t="str">
        <f>IF(ISBLANK(Dados!G394),"",(Dados!G394+Dados!K394)/2)</f>
        <v/>
      </c>
      <c r="D389" s="4" t="str">
        <f xml:space="preserve"> IF(ISBLANK(Dados!G394),"",_xlfn.VAR.P(Dados!G394, Dados!K394))</f>
        <v/>
      </c>
      <c r="E389" s="18" t="str">
        <f>IF(ISBLANK(Dados!G394),"",SQRT(D389))</f>
        <v/>
      </c>
      <c r="F389" s="17" t="str">
        <f xml:space="preserve"> IF(OR(ISBLANK(Dados!I394),Dados!L394=0),"",ABS(Dados!I394-Dados!L394))</f>
        <v/>
      </c>
      <c r="G389" s="4" t="str">
        <f>IF(OR(ISBLANK(Dados!I394),Dados!L394=0),"",F389/Dados!I394)</f>
        <v/>
      </c>
      <c r="H389" s="4" t="str">
        <f>IF(OR(ISBLANK(Dados!I394),Dados!L394=0),"",(Dados!I394+Dados!L394)/2)</f>
        <v/>
      </c>
      <c r="I389" s="4" t="str">
        <f>IF(OR(ISBLANK(Dados!I394),Dados!L394=0),"",_xlfn.VAR.P(Dados!I394, Dados!L394))</f>
        <v/>
      </c>
      <c r="J389" s="18" t="str">
        <f>IF(OR(ISBLANK(Dados!I394),Dados!L394=0),"",SQRT(I389))</f>
        <v/>
      </c>
      <c r="K389" s="17" t="str">
        <f xml:space="preserve"> IF(OR(ISBLANK(Dados!H394),Dados!M394=0),"", ABS(Dados!H394-Dados!M394))</f>
        <v/>
      </c>
      <c r="L389" s="4" t="str">
        <f xml:space="preserve"> IF(OR(ISBLANK(Dados!H394),Dados!M394=0), "",K389/Dados!H394)</f>
        <v/>
      </c>
      <c r="M389" s="4" t="str">
        <f xml:space="preserve"> IF(OR(ISBLANK(Dados!H394),Dados!M394=0),"",(Dados!H394+Dados!M394)/2)</f>
        <v/>
      </c>
      <c r="N389" s="4" t="str">
        <f xml:space="preserve"> IF(OR(ISBLANK(Dados!H394),Dados!M394=0),"",_xlfn.VAR.P(Dados!H394, Dados!M394))</f>
        <v/>
      </c>
      <c r="O389" s="18" t="str">
        <f xml:space="preserve"> IF(OR(ISBLANK(Dados!H394),Dados!M394=0),"",SQRT(N389))</f>
        <v/>
      </c>
      <c r="P389" s="17" t="str">
        <f xml:space="preserve"> IF(ISBLANK(Dados!E394), "", ABS(Dados!E394-Dados!O394))</f>
        <v/>
      </c>
      <c r="Q389" s="4" t="str">
        <f xml:space="preserve"> IF(ISBLANK(Dados!E394), "", IF(Dados!E394=0, 0, P389/Dados!E394))</f>
        <v/>
      </c>
      <c r="R389" s="4" t="str">
        <f>IF(ISBLANK(Dados!E394),"",(Dados!E394+Dados!O394)/2)</f>
        <v/>
      </c>
      <c r="S389" s="4" t="str">
        <f xml:space="preserve"> IF(ISBLANK(Dados!E394),"",_xlfn.VAR.P(Dados!E394, Dados!O394))</f>
        <v/>
      </c>
      <c r="T389" s="18" t="str">
        <f>IF(ISBLANK(Dados!E394),"",SQRT(S389))</f>
        <v/>
      </c>
    </row>
    <row r="390" spans="1:20" x14ac:dyDescent="0.25">
      <c r="A390" s="17" t="str">
        <f xml:space="preserve"> IF(ISBLANK(Dados!G395), "", ABS(Dados!G395-Dados!K395))</f>
        <v/>
      </c>
      <c r="B390" s="4" t="str">
        <f xml:space="preserve"> IF(ISBLANK(Dados!G395), "",A390/Dados!G395)</f>
        <v/>
      </c>
      <c r="C390" s="4" t="str">
        <f>IF(ISBLANK(Dados!G395),"",(Dados!G395+Dados!K395)/2)</f>
        <v/>
      </c>
      <c r="D390" s="4" t="str">
        <f xml:space="preserve"> IF(ISBLANK(Dados!G395),"",_xlfn.VAR.P(Dados!G395, Dados!K395))</f>
        <v/>
      </c>
      <c r="E390" s="18" t="str">
        <f>IF(ISBLANK(Dados!G395),"",SQRT(D390))</f>
        <v/>
      </c>
      <c r="F390" s="17" t="str">
        <f xml:space="preserve"> IF(OR(ISBLANK(Dados!I395),Dados!L395=0),"",ABS(Dados!I395-Dados!L395))</f>
        <v/>
      </c>
      <c r="G390" s="4" t="str">
        <f>IF(OR(ISBLANK(Dados!I395),Dados!L395=0),"",F390/Dados!I395)</f>
        <v/>
      </c>
      <c r="H390" s="4" t="str">
        <f>IF(OR(ISBLANK(Dados!I395),Dados!L395=0),"",(Dados!I395+Dados!L395)/2)</f>
        <v/>
      </c>
      <c r="I390" s="4" t="str">
        <f>IF(OR(ISBLANK(Dados!I395),Dados!L395=0),"",_xlfn.VAR.P(Dados!I395, Dados!L395))</f>
        <v/>
      </c>
      <c r="J390" s="18" t="str">
        <f>IF(OR(ISBLANK(Dados!I395),Dados!L395=0),"",SQRT(I390))</f>
        <v/>
      </c>
      <c r="K390" s="17" t="str">
        <f xml:space="preserve"> IF(OR(ISBLANK(Dados!H395),Dados!M395=0),"", ABS(Dados!H395-Dados!M395))</f>
        <v/>
      </c>
      <c r="L390" s="4" t="str">
        <f xml:space="preserve"> IF(OR(ISBLANK(Dados!H395),Dados!M395=0), "",K390/Dados!H395)</f>
        <v/>
      </c>
      <c r="M390" s="4" t="str">
        <f xml:space="preserve"> IF(OR(ISBLANK(Dados!H395),Dados!M395=0),"",(Dados!H395+Dados!M395)/2)</f>
        <v/>
      </c>
      <c r="N390" s="4" t="str">
        <f xml:space="preserve"> IF(OR(ISBLANK(Dados!H395),Dados!M395=0),"",_xlfn.VAR.P(Dados!H395, Dados!M395))</f>
        <v/>
      </c>
      <c r="O390" s="18" t="str">
        <f xml:space="preserve"> IF(OR(ISBLANK(Dados!H395),Dados!M395=0),"",SQRT(N390))</f>
        <v/>
      </c>
      <c r="P390" s="17" t="str">
        <f xml:space="preserve"> IF(ISBLANK(Dados!E395), "", ABS(Dados!E395-Dados!O395))</f>
        <v/>
      </c>
      <c r="Q390" s="4" t="str">
        <f xml:space="preserve"> IF(ISBLANK(Dados!E395), "", IF(Dados!E395=0, 0, P390/Dados!E395))</f>
        <v/>
      </c>
      <c r="R390" s="4" t="str">
        <f>IF(ISBLANK(Dados!E395),"",(Dados!E395+Dados!O395)/2)</f>
        <v/>
      </c>
      <c r="S390" s="4" t="str">
        <f xml:space="preserve"> IF(ISBLANK(Dados!E395),"",_xlfn.VAR.P(Dados!E395, Dados!O395))</f>
        <v/>
      </c>
      <c r="T390" s="18" t="str">
        <f>IF(ISBLANK(Dados!E395),"",SQRT(S390))</f>
        <v/>
      </c>
    </row>
    <row r="391" spans="1:20" x14ac:dyDescent="0.25">
      <c r="A391" s="17" t="str">
        <f xml:space="preserve"> IF(ISBLANK(Dados!G396), "", ABS(Dados!G396-Dados!K396))</f>
        <v/>
      </c>
      <c r="B391" s="4" t="str">
        <f xml:space="preserve"> IF(ISBLANK(Dados!G396), "",A391/Dados!G396)</f>
        <v/>
      </c>
      <c r="C391" s="4" t="str">
        <f>IF(ISBLANK(Dados!G396),"",(Dados!G396+Dados!K396)/2)</f>
        <v/>
      </c>
      <c r="D391" s="4" t="str">
        <f xml:space="preserve"> IF(ISBLANK(Dados!G396),"",_xlfn.VAR.P(Dados!G396, Dados!K396))</f>
        <v/>
      </c>
      <c r="E391" s="18" t="str">
        <f>IF(ISBLANK(Dados!G396),"",SQRT(D391))</f>
        <v/>
      </c>
      <c r="F391" s="17" t="str">
        <f xml:space="preserve"> IF(OR(ISBLANK(Dados!I396),Dados!L396=0),"",ABS(Dados!I396-Dados!L396))</f>
        <v/>
      </c>
      <c r="G391" s="4" t="str">
        <f>IF(OR(ISBLANK(Dados!I396),Dados!L396=0),"",F391/Dados!I396)</f>
        <v/>
      </c>
      <c r="H391" s="4" t="str">
        <f>IF(OR(ISBLANK(Dados!I396),Dados!L396=0),"",(Dados!I396+Dados!L396)/2)</f>
        <v/>
      </c>
      <c r="I391" s="4" t="str">
        <f>IF(OR(ISBLANK(Dados!I396),Dados!L396=0),"",_xlfn.VAR.P(Dados!I396, Dados!L396))</f>
        <v/>
      </c>
      <c r="J391" s="18" t="str">
        <f>IF(OR(ISBLANK(Dados!I396),Dados!L396=0),"",SQRT(I391))</f>
        <v/>
      </c>
      <c r="K391" s="17" t="str">
        <f xml:space="preserve"> IF(OR(ISBLANK(Dados!H396),Dados!M396=0),"", ABS(Dados!H396-Dados!M396))</f>
        <v/>
      </c>
      <c r="L391" s="4" t="str">
        <f xml:space="preserve"> IF(OR(ISBLANK(Dados!H396),Dados!M396=0), "",K391/Dados!H396)</f>
        <v/>
      </c>
      <c r="M391" s="4" t="str">
        <f xml:space="preserve"> IF(OR(ISBLANK(Dados!H396),Dados!M396=0),"",(Dados!H396+Dados!M396)/2)</f>
        <v/>
      </c>
      <c r="N391" s="4" t="str">
        <f xml:space="preserve"> IF(OR(ISBLANK(Dados!H396),Dados!M396=0),"",_xlfn.VAR.P(Dados!H396, Dados!M396))</f>
        <v/>
      </c>
      <c r="O391" s="18" t="str">
        <f xml:space="preserve"> IF(OR(ISBLANK(Dados!H396),Dados!M396=0),"",SQRT(N391))</f>
        <v/>
      </c>
      <c r="P391" s="17" t="str">
        <f xml:space="preserve"> IF(ISBLANK(Dados!E396), "", ABS(Dados!E396-Dados!O396))</f>
        <v/>
      </c>
      <c r="Q391" s="4" t="str">
        <f xml:space="preserve"> IF(ISBLANK(Dados!E396), "", IF(Dados!E396=0, 0, P391/Dados!E396))</f>
        <v/>
      </c>
      <c r="R391" s="4" t="str">
        <f>IF(ISBLANK(Dados!E396),"",(Dados!E396+Dados!O396)/2)</f>
        <v/>
      </c>
      <c r="S391" s="4" t="str">
        <f xml:space="preserve"> IF(ISBLANK(Dados!E396),"",_xlfn.VAR.P(Dados!E396, Dados!O396))</f>
        <v/>
      </c>
      <c r="T391" s="18" t="str">
        <f>IF(ISBLANK(Dados!E396),"",SQRT(S391))</f>
        <v/>
      </c>
    </row>
    <row r="392" spans="1:20" x14ac:dyDescent="0.25">
      <c r="A392" s="17" t="str">
        <f xml:space="preserve"> IF(ISBLANK(Dados!G397), "", ABS(Dados!G397-Dados!K397))</f>
        <v/>
      </c>
      <c r="B392" s="4" t="str">
        <f xml:space="preserve"> IF(ISBLANK(Dados!G397), "",A392/Dados!G397)</f>
        <v/>
      </c>
      <c r="C392" s="4" t="str">
        <f>IF(ISBLANK(Dados!G397),"",(Dados!G397+Dados!K397)/2)</f>
        <v/>
      </c>
      <c r="D392" s="4" t="str">
        <f xml:space="preserve"> IF(ISBLANK(Dados!G397),"",_xlfn.VAR.P(Dados!G397, Dados!K397))</f>
        <v/>
      </c>
      <c r="E392" s="18" t="str">
        <f>IF(ISBLANK(Dados!G397),"",SQRT(D392))</f>
        <v/>
      </c>
      <c r="F392" s="17" t="str">
        <f xml:space="preserve"> IF(OR(ISBLANK(Dados!I397),Dados!L397=0),"",ABS(Dados!I397-Dados!L397))</f>
        <v/>
      </c>
      <c r="G392" s="4" t="str">
        <f>IF(OR(ISBLANK(Dados!I397),Dados!L397=0),"",F392/Dados!I397)</f>
        <v/>
      </c>
      <c r="H392" s="4" t="str">
        <f>IF(OR(ISBLANK(Dados!I397),Dados!L397=0),"",(Dados!I397+Dados!L397)/2)</f>
        <v/>
      </c>
      <c r="I392" s="4" t="str">
        <f>IF(OR(ISBLANK(Dados!I397),Dados!L397=0),"",_xlfn.VAR.P(Dados!I397, Dados!L397))</f>
        <v/>
      </c>
      <c r="J392" s="18" t="str">
        <f>IF(OR(ISBLANK(Dados!I397),Dados!L397=0),"",SQRT(I392))</f>
        <v/>
      </c>
      <c r="K392" s="17" t="str">
        <f xml:space="preserve"> IF(OR(ISBLANK(Dados!H397),Dados!M397=0),"", ABS(Dados!H397-Dados!M397))</f>
        <v/>
      </c>
      <c r="L392" s="4" t="str">
        <f xml:space="preserve"> IF(OR(ISBLANK(Dados!H397),Dados!M397=0), "",K392/Dados!H397)</f>
        <v/>
      </c>
      <c r="M392" s="4" t="str">
        <f xml:space="preserve"> IF(OR(ISBLANK(Dados!H397),Dados!M397=0),"",(Dados!H397+Dados!M397)/2)</f>
        <v/>
      </c>
      <c r="N392" s="4" t="str">
        <f xml:space="preserve"> IF(OR(ISBLANK(Dados!H397),Dados!M397=0),"",_xlfn.VAR.P(Dados!H397, Dados!M397))</f>
        <v/>
      </c>
      <c r="O392" s="18" t="str">
        <f xml:space="preserve"> IF(OR(ISBLANK(Dados!H397),Dados!M397=0),"",SQRT(N392))</f>
        <v/>
      </c>
      <c r="P392" s="17" t="str">
        <f xml:space="preserve"> IF(ISBLANK(Dados!E397), "", ABS(Dados!E397-Dados!O397))</f>
        <v/>
      </c>
      <c r="Q392" s="4" t="str">
        <f xml:space="preserve"> IF(ISBLANK(Dados!E397), "", IF(Dados!E397=0, 0, P392/Dados!E397))</f>
        <v/>
      </c>
      <c r="R392" s="4" t="str">
        <f>IF(ISBLANK(Dados!E397),"",(Dados!E397+Dados!O397)/2)</f>
        <v/>
      </c>
      <c r="S392" s="4" t="str">
        <f xml:space="preserve"> IF(ISBLANK(Dados!E397),"",_xlfn.VAR.P(Dados!E397, Dados!O397))</f>
        <v/>
      </c>
      <c r="T392" s="18" t="str">
        <f>IF(ISBLANK(Dados!E397),"",SQRT(S392))</f>
        <v/>
      </c>
    </row>
    <row r="393" spans="1:20" x14ac:dyDescent="0.25">
      <c r="A393" s="17" t="str">
        <f xml:space="preserve"> IF(ISBLANK(Dados!G398), "", ABS(Dados!G398-Dados!K398))</f>
        <v/>
      </c>
      <c r="B393" s="4" t="str">
        <f xml:space="preserve"> IF(ISBLANK(Dados!G398), "",A393/Dados!G398)</f>
        <v/>
      </c>
      <c r="C393" s="4" t="str">
        <f>IF(ISBLANK(Dados!G398),"",(Dados!G398+Dados!K398)/2)</f>
        <v/>
      </c>
      <c r="D393" s="4" t="str">
        <f xml:space="preserve"> IF(ISBLANK(Dados!G398),"",_xlfn.VAR.P(Dados!G398, Dados!K398))</f>
        <v/>
      </c>
      <c r="E393" s="18" t="str">
        <f>IF(ISBLANK(Dados!G398),"",SQRT(D393))</f>
        <v/>
      </c>
      <c r="F393" s="17" t="str">
        <f xml:space="preserve"> IF(OR(ISBLANK(Dados!I398),Dados!L398=0),"",ABS(Dados!I398-Dados!L398))</f>
        <v/>
      </c>
      <c r="G393" s="4" t="str">
        <f>IF(OR(ISBLANK(Dados!I398),Dados!L398=0),"",F393/Dados!I398)</f>
        <v/>
      </c>
      <c r="H393" s="4" t="str">
        <f>IF(OR(ISBLANK(Dados!I398),Dados!L398=0),"",(Dados!I398+Dados!L398)/2)</f>
        <v/>
      </c>
      <c r="I393" s="4" t="str">
        <f>IF(OR(ISBLANK(Dados!I398),Dados!L398=0),"",_xlfn.VAR.P(Dados!I398, Dados!L398))</f>
        <v/>
      </c>
      <c r="J393" s="18" t="str">
        <f>IF(OR(ISBLANK(Dados!I398),Dados!L398=0),"",SQRT(I393))</f>
        <v/>
      </c>
      <c r="K393" s="17" t="str">
        <f xml:space="preserve"> IF(OR(ISBLANK(Dados!H398),Dados!M398=0),"", ABS(Dados!H398-Dados!M398))</f>
        <v/>
      </c>
      <c r="L393" s="4" t="str">
        <f xml:space="preserve"> IF(OR(ISBLANK(Dados!H398),Dados!M398=0), "",K393/Dados!H398)</f>
        <v/>
      </c>
      <c r="M393" s="4" t="str">
        <f xml:space="preserve"> IF(OR(ISBLANK(Dados!H398),Dados!M398=0),"",(Dados!H398+Dados!M398)/2)</f>
        <v/>
      </c>
      <c r="N393" s="4" t="str">
        <f xml:space="preserve"> IF(OR(ISBLANK(Dados!H398),Dados!M398=0),"",_xlfn.VAR.P(Dados!H398, Dados!M398))</f>
        <v/>
      </c>
      <c r="O393" s="18" t="str">
        <f xml:space="preserve"> IF(OR(ISBLANK(Dados!H398),Dados!M398=0),"",SQRT(N393))</f>
        <v/>
      </c>
      <c r="P393" s="17" t="str">
        <f xml:space="preserve"> IF(ISBLANK(Dados!E398), "", ABS(Dados!E398-Dados!O398))</f>
        <v/>
      </c>
      <c r="Q393" s="4" t="str">
        <f xml:space="preserve"> IF(ISBLANK(Dados!E398), "", IF(Dados!E398=0, 0, P393/Dados!E398))</f>
        <v/>
      </c>
      <c r="R393" s="4" t="str">
        <f>IF(ISBLANK(Dados!E398),"",(Dados!E398+Dados!O398)/2)</f>
        <v/>
      </c>
      <c r="S393" s="4" t="str">
        <f xml:space="preserve"> IF(ISBLANK(Dados!E398),"",_xlfn.VAR.P(Dados!E398, Dados!O398))</f>
        <v/>
      </c>
      <c r="T393" s="18" t="str">
        <f>IF(ISBLANK(Dados!E398),"",SQRT(S393))</f>
        <v/>
      </c>
    </row>
    <row r="394" spans="1:20" x14ac:dyDescent="0.25">
      <c r="A394" s="17" t="str">
        <f xml:space="preserve"> IF(ISBLANK(Dados!G399), "", ABS(Dados!G399-Dados!K399))</f>
        <v/>
      </c>
      <c r="B394" s="4" t="str">
        <f xml:space="preserve"> IF(ISBLANK(Dados!G399), "",A394/Dados!G399)</f>
        <v/>
      </c>
      <c r="C394" s="4" t="str">
        <f>IF(ISBLANK(Dados!G399),"",(Dados!G399+Dados!K399)/2)</f>
        <v/>
      </c>
      <c r="D394" s="4" t="str">
        <f xml:space="preserve"> IF(ISBLANK(Dados!G399),"",_xlfn.VAR.P(Dados!G399, Dados!K399))</f>
        <v/>
      </c>
      <c r="E394" s="18" t="str">
        <f>IF(ISBLANK(Dados!G399),"",SQRT(D394))</f>
        <v/>
      </c>
      <c r="F394" s="17" t="str">
        <f xml:space="preserve"> IF(OR(ISBLANK(Dados!I399),Dados!L399=0),"",ABS(Dados!I399-Dados!L399))</f>
        <v/>
      </c>
      <c r="G394" s="4" t="str">
        <f>IF(OR(ISBLANK(Dados!I399),Dados!L399=0),"",F394/Dados!I399)</f>
        <v/>
      </c>
      <c r="H394" s="4" t="str">
        <f>IF(OR(ISBLANK(Dados!I399),Dados!L399=0),"",(Dados!I399+Dados!L399)/2)</f>
        <v/>
      </c>
      <c r="I394" s="4" t="str">
        <f>IF(OR(ISBLANK(Dados!I399),Dados!L399=0),"",_xlfn.VAR.P(Dados!I399, Dados!L399))</f>
        <v/>
      </c>
      <c r="J394" s="18" t="str">
        <f>IF(OR(ISBLANK(Dados!I399),Dados!L399=0),"",SQRT(I394))</f>
        <v/>
      </c>
      <c r="K394" s="17" t="str">
        <f xml:space="preserve"> IF(OR(ISBLANK(Dados!H399),Dados!M399=0),"", ABS(Dados!H399-Dados!M399))</f>
        <v/>
      </c>
      <c r="L394" s="4" t="str">
        <f xml:space="preserve"> IF(OR(ISBLANK(Dados!H399),Dados!M399=0), "",K394/Dados!H399)</f>
        <v/>
      </c>
      <c r="M394" s="4" t="str">
        <f xml:space="preserve"> IF(OR(ISBLANK(Dados!H399),Dados!M399=0),"",(Dados!H399+Dados!M399)/2)</f>
        <v/>
      </c>
      <c r="N394" s="4" t="str">
        <f xml:space="preserve"> IF(OR(ISBLANK(Dados!H399),Dados!M399=0),"",_xlfn.VAR.P(Dados!H399, Dados!M399))</f>
        <v/>
      </c>
      <c r="O394" s="18" t="str">
        <f xml:space="preserve"> IF(OR(ISBLANK(Dados!H399),Dados!M399=0),"",SQRT(N394))</f>
        <v/>
      </c>
      <c r="P394" s="17" t="str">
        <f xml:space="preserve"> IF(ISBLANK(Dados!E399), "", ABS(Dados!E399-Dados!O399))</f>
        <v/>
      </c>
      <c r="Q394" s="4" t="str">
        <f xml:space="preserve"> IF(ISBLANK(Dados!E399), "", IF(Dados!E399=0, 0, P394/Dados!E399))</f>
        <v/>
      </c>
      <c r="R394" s="4" t="str">
        <f>IF(ISBLANK(Dados!E399),"",(Dados!E399+Dados!O399)/2)</f>
        <v/>
      </c>
      <c r="S394" s="4" t="str">
        <f xml:space="preserve"> IF(ISBLANK(Dados!E399),"",_xlfn.VAR.P(Dados!E399, Dados!O399))</f>
        <v/>
      </c>
      <c r="T394" s="18" t="str">
        <f>IF(ISBLANK(Dados!E399),"",SQRT(S394))</f>
        <v/>
      </c>
    </row>
    <row r="395" spans="1:20" x14ac:dyDescent="0.25">
      <c r="A395" s="17" t="str">
        <f xml:space="preserve"> IF(ISBLANK(Dados!G400), "", ABS(Dados!G400-Dados!K400))</f>
        <v/>
      </c>
      <c r="B395" s="4" t="str">
        <f xml:space="preserve"> IF(ISBLANK(Dados!G400), "",A395/Dados!G400)</f>
        <v/>
      </c>
      <c r="C395" s="4" t="str">
        <f>IF(ISBLANK(Dados!G400),"",(Dados!G400+Dados!K400)/2)</f>
        <v/>
      </c>
      <c r="D395" s="4" t="str">
        <f xml:space="preserve"> IF(ISBLANK(Dados!G400),"",_xlfn.VAR.P(Dados!G400, Dados!K400))</f>
        <v/>
      </c>
      <c r="E395" s="18" t="str">
        <f>IF(ISBLANK(Dados!G400),"",SQRT(D395))</f>
        <v/>
      </c>
      <c r="F395" s="17" t="str">
        <f xml:space="preserve"> IF(OR(ISBLANK(Dados!I400),Dados!L400=0),"",ABS(Dados!I400-Dados!L400))</f>
        <v/>
      </c>
      <c r="G395" s="4" t="str">
        <f>IF(OR(ISBLANK(Dados!I400),Dados!L400=0),"",F395/Dados!I400)</f>
        <v/>
      </c>
      <c r="H395" s="4" t="str">
        <f>IF(OR(ISBLANK(Dados!I400),Dados!L400=0),"",(Dados!I400+Dados!L400)/2)</f>
        <v/>
      </c>
      <c r="I395" s="4" t="str">
        <f>IF(OR(ISBLANK(Dados!I400),Dados!L400=0),"",_xlfn.VAR.P(Dados!I400, Dados!L400))</f>
        <v/>
      </c>
      <c r="J395" s="18" t="str">
        <f>IF(OR(ISBLANK(Dados!I400),Dados!L400=0),"",SQRT(I395))</f>
        <v/>
      </c>
      <c r="K395" s="17" t="str">
        <f xml:space="preserve"> IF(OR(ISBLANK(Dados!H400),Dados!M400=0),"", ABS(Dados!H400-Dados!M400))</f>
        <v/>
      </c>
      <c r="L395" s="4" t="str">
        <f xml:space="preserve"> IF(OR(ISBLANK(Dados!H400),Dados!M400=0), "",K395/Dados!H400)</f>
        <v/>
      </c>
      <c r="M395" s="4" t="str">
        <f xml:space="preserve"> IF(OR(ISBLANK(Dados!H400),Dados!M400=0),"",(Dados!H400+Dados!M400)/2)</f>
        <v/>
      </c>
      <c r="N395" s="4" t="str">
        <f xml:space="preserve"> IF(OR(ISBLANK(Dados!H400),Dados!M400=0),"",_xlfn.VAR.P(Dados!H400, Dados!M400))</f>
        <v/>
      </c>
      <c r="O395" s="18" t="str">
        <f xml:space="preserve"> IF(OR(ISBLANK(Dados!H400),Dados!M400=0),"",SQRT(N395))</f>
        <v/>
      </c>
      <c r="P395" s="17" t="str">
        <f xml:space="preserve"> IF(ISBLANK(Dados!E400), "", ABS(Dados!E400-Dados!O400))</f>
        <v/>
      </c>
      <c r="Q395" s="4" t="str">
        <f xml:space="preserve"> IF(ISBLANK(Dados!E400), "", IF(Dados!E400=0, 0, P395/Dados!E400))</f>
        <v/>
      </c>
      <c r="R395" s="4" t="str">
        <f>IF(ISBLANK(Dados!E400),"",(Dados!E400+Dados!O400)/2)</f>
        <v/>
      </c>
      <c r="S395" s="4" t="str">
        <f xml:space="preserve"> IF(ISBLANK(Dados!E400),"",_xlfn.VAR.P(Dados!E400, Dados!O400))</f>
        <v/>
      </c>
      <c r="T395" s="18" t="str">
        <f>IF(ISBLANK(Dados!E400),"",SQRT(S395))</f>
        <v/>
      </c>
    </row>
    <row r="396" spans="1:20" x14ac:dyDescent="0.25">
      <c r="A396" s="17">
        <f xml:space="preserve"> IF(ISBLANK(Dados!G401), "", ABS(Dados!G401-Dados!K401))</f>
        <v>1</v>
      </c>
      <c r="B396" s="4">
        <f xml:space="preserve"> IF(ISBLANK(Dados!G401), "",A396/Dados!G401)</f>
        <v>4.5454545454545456E-2</v>
      </c>
      <c r="C396" s="4">
        <f>IF(ISBLANK(Dados!G401),"",(Dados!G401+Dados!K401)/2)</f>
        <v>21.5</v>
      </c>
      <c r="D396" s="4">
        <f xml:space="preserve"> IF(ISBLANK(Dados!G401),"",_xlfn.VAR.P(Dados!G401, Dados!K401))</f>
        <v>0.25</v>
      </c>
      <c r="E396" s="18">
        <f>IF(ISBLANK(Dados!G401),"",SQRT(D396))</f>
        <v>0.5</v>
      </c>
      <c r="F396" s="17">
        <f xml:space="preserve"> IF(OR(ISBLANK(Dados!I401),Dados!L401=0),"",ABS(Dados!I401-Dados!L401))</f>
        <v>11</v>
      </c>
      <c r="G396" s="4">
        <f>IF(OR(ISBLANK(Dados!I401),Dados!L401=0),"",F396/Dados!I401)</f>
        <v>0.13253012048192772</v>
      </c>
      <c r="H396" s="4">
        <f>IF(OR(ISBLANK(Dados!I401),Dados!L401=0),"",(Dados!I401+Dados!L401)/2)</f>
        <v>88.5</v>
      </c>
      <c r="I396" s="4">
        <f>IF(OR(ISBLANK(Dados!I401),Dados!L401=0),"",_xlfn.VAR.P(Dados!I401, Dados!L401))</f>
        <v>30.25</v>
      </c>
      <c r="J396" s="18">
        <f>IF(OR(ISBLANK(Dados!I401),Dados!L401=0),"",SQRT(I396))</f>
        <v>5.5</v>
      </c>
      <c r="K396" s="17">
        <f xml:space="preserve"> IF(OR(ISBLANK(Dados!H401),Dados!M401=0),"", ABS(Dados!H401-Dados!M401))</f>
        <v>4.7000000000000455</v>
      </c>
      <c r="L396" s="4">
        <f xml:space="preserve"> IF(OR(ISBLANK(Dados!H401),Dados!M401=0), "",K396/Dados!H401)</f>
        <v>4.6594626747298949E-3</v>
      </c>
      <c r="M396" s="4">
        <f xml:space="preserve"> IF(OR(ISBLANK(Dados!H401),Dados!M401=0),"",(Dados!H401+Dados!M401)/2)</f>
        <v>1006.35</v>
      </c>
      <c r="N396" s="4">
        <f xml:space="preserve"> IF(OR(ISBLANK(Dados!H401),Dados!M401=0),"",_xlfn.VAR.P(Dados!H401, Dados!M401))</f>
        <v>5.5225000000001065</v>
      </c>
      <c r="O396" s="18">
        <f xml:space="preserve"> IF(OR(ISBLANK(Dados!H401),Dados!M401=0),"",SQRT(N396))</f>
        <v>2.3500000000000227</v>
      </c>
      <c r="P396" s="17">
        <f xml:space="preserve"> IF(ISBLANK(Dados!E401), "", ABS(Dados!E401-Dados!O401))</f>
        <v>0.2</v>
      </c>
      <c r="Q396" s="4">
        <f xml:space="preserve"> IF(ISBLANK(Dados!E401), "", IF(Dados!E401=0, 0, P396/Dados!E401))</f>
        <v>1</v>
      </c>
      <c r="R396" s="4">
        <f>IF(ISBLANK(Dados!E401),"",(Dados!E401+Dados!O401)/2)</f>
        <v>0.1</v>
      </c>
      <c r="S396" s="4">
        <f xml:space="preserve"> IF(ISBLANK(Dados!E401),"",_xlfn.VAR.P(Dados!E401, Dados!O401))</f>
        <v>1.0000000000000002E-2</v>
      </c>
      <c r="T396" s="18">
        <f>IF(ISBLANK(Dados!E401),"",SQRT(S396))</f>
        <v>0.1</v>
      </c>
    </row>
    <row r="397" spans="1:20" x14ac:dyDescent="0.25">
      <c r="A397" s="17">
        <f xml:space="preserve"> IF(ISBLANK(Dados!G402), "", ABS(Dados!G402-Dados!K402))</f>
        <v>0.89999999999999858</v>
      </c>
      <c r="B397" s="4">
        <f xml:space="preserve"> IF(ISBLANK(Dados!G402), "",A397/Dados!G402)</f>
        <v>4.1095890410958839E-2</v>
      </c>
      <c r="C397" s="4">
        <f>IF(ISBLANK(Dados!G402),"",(Dados!G402+Dados!K402)/2)</f>
        <v>21.45</v>
      </c>
      <c r="D397" s="4">
        <f xml:space="preserve"> IF(ISBLANK(Dados!G402),"",_xlfn.VAR.P(Dados!G402, Dados!K402))</f>
        <v>0.20249999999999935</v>
      </c>
      <c r="E397" s="18">
        <f>IF(ISBLANK(Dados!G402),"",SQRT(D397))</f>
        <v>0.44999999999999929</v>
      </c>
      <c r="F397" s="17">
        <f xml:space="preserve"> IF(OR(ISBLANK(Dados!I402),Dados!L402=0),"",ABS(Dados!I402-Dados!L402))</f>
        <v>11</v>
      </c>
      <c r="G397" s="4">
        <f>IF(OR(ISBLANK(Dados!I402),Dados!L402=0),"",F397/Dados!I402)</f>
        <v>0.13253012048192772</v>
      </c>
      <c r="H397" s="4">
        <f>IF(OR(ISBLANK(Dados!I402),Dados!L402=0),"",(Dados!I402+Dados!L402)/2)</f>
        <v>88.5</v>
      </c>
      <c r="I397" s="4">
        <f>IF(OR(ISBLANK(Dados!I402),Dados!L402=0),"",_xlfn.VAR.P(Dados!I402, Dados!L402))</f>
        <v>30.25</v>
      </c>
      <c r="J397" s="18">
        <f>IF(OR(ISBLANK(Dados!I402),Dados!L402=0),"",SQRT(I397))</f>
        <v>5.5</v>
      </c>
      <c r="K397" s="17">
        <f xml:space="preserve"> IF(OR(ISBLANK(Dados!H402),Dados!M402=0),"", ABS(Dados!H402-Dados!M402))</f>
        <v>4.7000000000000455</v>
      </c>
      <c r="L397" s="4">
        <f xml:space="preserve"> IF(OR(ISBLANK(Dados!H402),Dados!M402=0), "",K397/Dados!H402)</f>
        <v>4.6594626747298949E-3</v>
      </c>
      <c r="M397" s="4">
        <f xml:space="preserve"> IF(OR(ISBLANK(Dados!H402),Dados!M402=0),"",(Dados!H402+Dados!M402)/2)</f>
        <v>1006.35</v>
      </c>
      <c r="N397" s="4">
        <f xml:space="preserve"> IF(OR(ISBLANK(Dados!H402),Dados!M402=0),"",_xlfn.VAR.P(Dados!H402, Dados!M402))</f>
        <v>5.5225000000001065</v>
      </c>
      <c r="O397" s="18">
        <f xml:space="preserve"> IF(OR(ISBLANK(Dados!H402),Dados!M402=0),"",SQRT(N397))</f>
        <v>2.3500000000000227</v>
      </c>
      <c r="P397" s="17">
        <f xml:space="preserve"> IF(ISBLANK(Dados!E402), "", ABS(Dados!E402-Dados!O402))</f>
        <v>0</v>
      </c>
      <c r="Q397" s="4">
        <f xml:space="preserve"> IF(ISBLANK(Dados!E402), "", IF(Dados!E402=0, 0, P397/Dados!E402))</f>
        <v>0</v>
      </c>
      <c r="R397" s="4">
        <f>IF(ISBLANK(Dados!E402),"",(Dados!E402+Dados!O402)/2)</f>
        <v>0</v>
      </c>
      <c r="S397" s="4">
        <f xml:space="preserve"> IF(ISBLANK(Dados!E402),"",_xlfn.VAR.P(Dados!E402, Dados!O402))</f>
        <v>0</v>
      </c>
      <c r="T397" s="18">
        <f>IF(ISBLANK(Dados!E402),"",SQRT(S397))</f>
        <v>0</v>
      </c>
    </row>
    <row r="398" spans="1:20" x14ac:dyDescent="0.25">
      <c r="A398" s="17" t="str">
        <f xml:space="preserve"> IF(ISBLANK(Dados!G403), "", ABS(Dados!G403-Dados!K403))</f>
        <v/>
      </c>
      <c r="B398" s="4" t="str">
        <f xml:space="preserve"> IF(ISBLANK(Dados!G403), "",A398/Dados!G403)</f>
        <v/>
      </c>
      <c r="C398" s="4" t="str">
        <f>IF(ISBLANK(Dados!G403),"",(Dados!G403+Dados!K403)/2)</f>
        <v/>
      </c>
      <c r="D398" s="4" t="str">
        <f xml:space="preserve"> IF(ISBLANK(Dados!G403),"",_xlfn.VAR.P(Dados!G403, Dados!K403))</f>
        <v/>
      </c>
      <c r="E398" s="18" t="str">
        <f>IF(ISBLANK(Dados!G403),"",SQRT(D398))</f>
        <v/>
      </c>
      <c r="F398" s="17" t="str">
        <f xml:space="preserve"> IF(OR(ISBLANK(Dados!I403),Dados!L403=0),"",ABS(Dados!I403-Dados!L403))</f>
        <v/>
      </c>
      <c r="G398" s="4" t="str">
        <f>IF(OR(ISBLANK(Dados!I403),Dados!L403=0),"",F398/Dados!I403)</f>
        <v/>
      </c>
      <c r="H398" s="4" t="str">
        <f>IF(OR(ISBLANK(Dados!I403),Dados!L403=0),"",(Dados!I403+Dados!L403)/2)</f>
        <v/>
      </c>
      <c r="I398" s="4" t="str">
        <f>IF(OR(ISBLANK(Dados!I403),Dados!L403=0),"",_xlfn.VAR.P(Dados!I403, Dados!L403))</f>
        <v/>
      </c>
      <c r="J398" s="18" t="str">
        <f>IF(OR(ISBLANK(Dados!I403),Dados!L403=0),"",SQRT(I398))</f>
        <v/>
      </c>
      <c r="K398" s="17" t="str">
        <f xml:space="preserve"> IF(OR(ISBLANK(Dados!H403),Dados!M403=0),"", ABS(Dados!H403-Dados!M403))</f>
        <v/>
      </c>
      <c r="L398" s="4" t="str">
        <f xml:space="preserve"> IF(OR(ISBLANK(Dados!H403),Dados!M403=0), "",K398/Dados!H403)</f>
        <v/>
      </c>
      <c r="M398" s="4" t="str">
        <f xml:space="preserve"> IF(OR(ISBLANK(Dados!H403),Dados!M403=0),"",(Dados!H403+Dados!M403)/2)</f>
        <v/>
      </c>
      <c r="N398" s="4" t="str">
        <f xml:space="preserve"> IF(OR(ISBLANK(Dados!H403),Dados!M403=0),"",_xlfn.VAR.P(Dados!H403, Dados!M403))</f>
        <v/>
      </c>
      <c r="O398" s="18" t="str">
        <f xml:space="preserve"> IF(OR(ISBLANK(Dados!H403),Dados!M403=0),"",SQRT(N398))</f>
        <v/>
      </c>
      <c r="P398" s="17" t="str">
        <f xml:space="preserve"> IF(ISBLANK(Dados!E403), "", ABS(Dados!E403-Dados!O403))</f>
        <v/>
      </c>
      <c r="Q398" s="4" t="str">
        <f xml:space="preserve"> IF(ISBLANK(Dados!E403), "", IF(Dados!E403=0, 0, P398/Dados!E403))</f>
        <v/>
      </c>
      <c r="R398" s="4" t="str">
        <f>IF(ISBLANK(Dados!E403),"",(Dados!E403+Dados!O403)/2)</f>
        <v/>
      </c>
      <c r="S398" s="4" t="str">
        <f xml:space="preserve"> IF(ISBLANK(Dados!E403),"",_xlfn.VAR.P(Dados!E403, Dados!O403))</f>
        <v/>
      </c>
      <c r="T398" s="18" t="str">
        <f>IF(ISBLANK(Dados!E403),"",SQRT(S398))</f>
        <v/>
      </c>
    </row>
    <row r="399" spans="1:20" x14ac:dyDescent="0.25">
      <c r="A399" s="17" t="str">
        <f xml:space="preserve"> IF(ISBLANK(Dados!G404), "", ABS(Dados!G404-Dados!K404))</f>
        <v/>
      </c>
      <c r="B399" s="4" t="str">
        <f xml:space="preserve"> IF(ISBLANK(Dados!G404), "",A399/Dados!G404)</f>
        <v/>
      </c>
      <c r="C399" s="4" t="str">
        <f>IF(ISBLANK(Dados!G404),"",(Dados!G404+Dados!K404)/2)</f>
        <v/>
      </c>
      <c r="D399" s="4" t="str">
        <f xml:space="preserve"> IF(ISBLANK(Dados!G404),"",_xlfn.VAR.P(Dados!G404, Dados!K404))</f>
        <v/>
      </c>
      <c r="E399" s="18" t="str">
        <f>IF(ISBLANK(Dados!G404),"",SQRT(D399))</f>
        <v/>
      </c>
      <c r="F399" s="17" t="str">
        <f xml:space="preserve"> IF(OR(ISBLANK(Dados!I404),Dados!L404=0),"",ABS(Dados!I404-Dados!L404))</f>
        <v/>
      </c>
      <c r="G399" s="4" t="str">
        <f>IF(OR(ISBLANK(Dados!I404),Dados!L404=0),"",F399/Dados!I404)</f>
        <v/>
      </c>
      <c r="H399" s="4" t="str">
        <f>IF(OR(ISBLANK(Dados!I404),Dados!L404=0),"",(Dados!I404+Dados!L404)/2)</f>
        <v/>
      </c>
      <c r="I399" s="4" t="str">
        <f>IF(OR(ISBLANK(Dados!I404),Dados!L404=0),"",_xlfn.VAR.P(Dados!I404, Dados!L404))</f>
        <v/>
      </c>
      <c r="J399" s="18" t="str">
        <f>IF(OR(ISBLANK(Dados!I404),Dados!L404=0),"",SQRT(I399))</f>
        <v/>
      </c>
      <c r="K399" s="17" t="str">
        <f xml:space="preserve"> IF(OR(ISBLANK(Dados!H404),Dados!M404=0),"", ABS(Dados!H404-Dados!M404))</f>
        <v/>
      </c>
      <c r="L399" s="4" t="str">
        <f xml:space="preserve"> IF(OR(ISBLANK(Dados!H404),Dados!M404=0), "",K399/Dados!H404)</f>
        <v/>
      </c>
      <c r="M399" s="4" t="str">
        <f xml:space="preserve"> IF(OR(ISBLANK(Dados!H404),Dados!M404=0),"",(Dados!H404+Dados!M404)/2)</f>
        <v/>
      </c>
      <c r="N399" s="4" t="str">
        <f xml:space="preserve"> IF(OR(ISBLANK(Dados!H404),Dados!M404=0),"",_xlfn.VAR.P(Dados!H404, Dados!M404))</f>
        <v/>
      </c>
      <c r="O399" s="18" t="str">
        <f xml:space="preserve"> IF(OR(ISBLANK(Dados!H404),Dados!M404=0),"",SQRT(N399))</f>
        <v/>
      </c>
      <c r="P399" s="17" t="str">
        <f xml:space="preserve"> IF(ISBLANK(Dados!E404), "", ABS(Dados!E404-Dados!O404))</f>
        <v/>
      </c>
      <c r="Q399" s="4" t="str">
        <f xml:space="preserve"> IF(ISBLANK(Dados!E404), "", IF(Dados!E404=0, 0, P399/Dados!E404))</f>
        <v/>
      </c>
      <c r="R399" s="4" t="str">
        <f>IF(ISBLANK(Dados!E404),"",(Dados!E404+Dados!O404)/2)</f>
        <v/>
      </c>
      <c r="S399" s="4" t="str">
        <f xml:space="preserve"> IF(ISBLANK(Dados!E404),"",_xlfn.VAR.P(Dados!E404, Dados!O404))</f>
        <v/>
      </c>
      <c r="T399" s="18" t="str">
        <f>IF(ISBLANK(Dados!E404),"",SQRT(S399))</f>
        <v/>
      </c>
    </row>
    <row r="400" spans="1:20" x14ac:dyDescent="0.25">
      <c r="A400" s="17" t="str">
        <f xml:space="preserve"> IF(ISBLANK(Dados!G405), "", ABS(Dados!G405-Dados!K405))</f>
        <v/>
      </c>
      <c r="B400" s="4" t="str">
        <f xml:space="preserve"> IF(ISBLANK(Dados!G405), "",A400/Dados!G405)</f>
        <v/>
      </c>
      <c r="C400" s="4" t="str">
        <f>IF(ISBLANK(Dados!G405),"",(Dados!G405+Dados!K405)/2)</f>
        <v/>
      </c>
      <c r="D400" s="4" t="str">
        <f xml:space="preserve"> IF(ISBLANK(Dados!G405),"",_xlfn.VAR.P(Dados!G405, Dados!K405))</f>
        <v/>
      </c>
      <c r="E400" s="18" t="str">
        <f>IF(ISBLANK(Dados!G405),"",SQRT(D400))</f>
        <v/>
      </c>
      <c r="F400" s="17" t="str">
        <f xml:space="preserve"> IF(OR(ISBLANK(Dados!I405),Dados!L405=0),"",ABS(Dados!I405-Dados!L405))</f>
        <v/>
      </c>
      <c r="G400" s="4" t="str">
        <f>IF(OR(ISBLANK(Dados!I405),Dados!L405=0),"",F400/Dados!I405)</f>
        <v/>
      </c>
      <c r="H400" s="4" t="str">
        <f>IF(OR(ISBLANK(Dados!I405),Dados!L405=0),"",(Dados!I405+Dados!L405)/2)</f>
        <v/>
      </c>
      <c r="I400" s="4" t="str">
        <f>IF(OR(ISBLANK(Dados!I405),Dados!L405=0),"",_xlfn.VAR.P(Dados!I405, Dados!L405))</f>
        <v/>
      </c>
      <c r="J400" s="18" t="str">
        <f>IF(OR(ISBLANK(Dados!I405),Dados!L405=0),"",SQRT(I400))</f>
        <v/>
      </c>
      <c r="K400" s="17" t="str">
        <f xml:space="preserve"> IF(OR(ISBLANK(Dados!H405),Dados!M405=0),"", ABS(Dados!H405-Dados!M405))</f>
        <v/>
      </c>
      <c r="L400" s="4" t="str">
        <f xml:space="preserve"> IF(OR(ISBLANK(Dados!H405),Dados!M405=0), "",K400/Dados!H405)</f>
        <v/>
      </c>
      <c r="M400" s="4" t="str">
        <f xml:space="preserve"> IF(OR(ISBLANK(Dados!H405),Dados!M405=0),"",(Dados!H405+Dados!M405)/2)</f>
        <v/>
      </c>
      <c r="N400" s="4" t="str">
        <f xml:space="preserve"> IF(OR(ISBLANK(Dados!H405),Dados!M405=0),"",_xlfn.VAR.P(Dados!H405, Dados!M405))</f>
        <v/>
      </c>
      <c r="O400" s="18" t="str">
        <f xml:space="preserve"> IF(OR(ISBLANK(Dados!H405),Dados!M405=0),"",SQRT(N400))</f>
        <v/>
      </c>
      <c r="P400" s="17" t="str">
        <f xml:space="preserve"> IF(ISBLANK(Dados!E405), "", ABS(Dados!E405-Dados!O405))</f>
        <v/>
      </c>
      <c r="Q400" s="4" t="str">
        <f xml:space="preserve"> IF(ISBLANK(Dados!E405), "", IF(Dados!E405=0, 0, P400/Dados!E405))</f>
        <v/>
      </c>
      <c r="R400" s="4" t="str">
        <f>IF(ISBLANK(Dados!E405),"",(Dados!E405+Dados!O405)/2)</f>
        <v/>
      </c>
      <c r="S400" s="4" t="str">
        <f xml:space="preserve"> IF(ISBLANK(Dados!E405),"",_xlfn.VAR.P(Dados!E405, Dados!O405))</f>
        <v/>
      </c>
      <c r="T400" s="18" t="str">
        <f>IF(ISBLANK(Dados!E405),"",SQRT(S400))</f>
        <v/>
      </c>
    </row>
    <row r="401" spans="1:20" x14ac:dyDescent="0.25">
      <c r="A401" s="17" t="str">
        <f xml:space="preserve"> IF(ISBLANK(Dados!G406), "", ABS(Dados!G406-Dados!K406))</f>
        <v/>
      </c>
      <c r="B401" s="4" t="str">
        <f xml:space="preserve"> IF(ISBLANK(Dados!G406), "",A401/Dados!G406)</f>
        <v/>
      </c>
      <c r="C401" s="4" t="str">
        <f>IF(ISBLANK(Dados!G406),"",(Dados!G406+Dados!K406)/2)</f>
        <v/>
      </c>
      <c r="D401" s="4" t="str">
        <f xml:space="preserve"> IF(ISBLANK(Dados!G406),"",_xlfn.VAR.P(Dados!G406, Dados!K406))</f>
        <v/>
      </c>
      <c r="E401" s="18" t="str">
        <f>IF(ISBLANK(Dados!G406),"",SQRT(D401))</f>
        <v/>
      </c>
      <c r="F401" s="17" t="str">
        <f xml:space="preserve"> IF(OR(ISBLANK(Dados!I406),Dados!L406=0),"",ABS(Dados!I406-Dados!L406))</f>
        <v/>
      </c>
      <c r="G401" s="4" t="str">
        <f>IF(OR(ISBLANK(Dados!I406),Dados!L406=0),"",F401/Dados!I406)</f>
        <v/>
      </c>
      <c r="H401" s="4" t="str">
        <f>IF(OR(ISBLANK(Dados!I406),Dados!L406=0),"",(Dados!I406+Dados!L406)/2)</f>
        <v/>
      </c>
      <c r="I401" s="4" t="str">
        <f>IF(OR(ISBLANK(Dados!I406),Dados!L406=0),"",_xlfn.VAR.P(Dados!I406, Dados!L406))</f>
        <v/>
      </c>
      <c r="J401" s="18" t="str">
        <f>IF(OR(ISBLANK(Dados!I406),Dados!L406=0),"",SQRT(I401))</f>
        <v/>
      </c>
      <c r="K401" s="17" t="str">
        <f xml:space="preserve"> IF(OR(ISBLANK(Dados!H406),Dados!M406=0),"", ABS(Dados!H406-Dados!M406))</f>
        <v/>
      </c>
      <c r="L401" s="4" t="str">
        <f xml:space="preserve"> IF(OR(ISBLANK(Dados!H406),Dados!M406=0), "",K401/Dados!H406)</f>
        <v/>
      </c>
      <c r="M401" s="4" t="str">
        <f xml:space="preserve"> IF(OR(ISBLANK(Dados!H406),Dados!M406=0),"",(Dados!H406+Dados!M406)/2)</f>
        <v/>
      </c>
      <c r="N401" s="4" t="str">
        <f xml:space="preserve"> IF(OR(ISBLANK(Dados!H406),Dados!M406=0),"",_xlfn.VAR.P(Dados!H406, Dados!M406))</f>
        <v/>
      </c>
      <c r="O401" s="18" t="str">
        <f xml:space="preserve"> IF(OR(ISBLANK(Dados!H406),Dados!M406=0),"",SQRT(N401))</f>
        <v/>
      </c>
      <c r="P401" s="17" t="str">
        <f xml:space="preserve"> IF(ISBLANK(Dados!E406), "", ABS(Dados!E406-Dados!O406))</f>
        <v/>
      </c>
      <c r="Q401" s="4" t="str">
        <f xml:space="preserve"> IF(ISBLANK(Dados!E406), "", IF(Dados!E406=0, 0, P401/Dados!E406))</f>
        <v/>
      </c>
      <c r="R401" s="4" t="str">
        <f>IF(ISBLANK(Dados!E406),"",(Dados!E406+Dados!O406)/2)</f>
        <v/>
      </c>
      <c r="S401" s="4" t="str">
        <f xml:space="preserve"> IF(ISBLANK(Dados!E406),"",_xlfn.VAR.P(Dados!E406, Dados!O406))</f>
        <v/>
      </c>
      <c r="T401" s="18" t="str">
        <f>IF(ISBLANK(Dados!E406),"",SQRT(S401))</f>
        <v/>
      </c>
    </row>
    <row r="402" spans="1:20" x14ac:dyDescent="0.25">
      <c r="A402" s="17" t="str">
        <f xml:space="preserve"> IF(ISBLANK(Dados!G407), "", ABS(Dados!G407-Dados!K407))</f>
        <v/>
      </c>
      <c r="B402" s="4" t="str">
        <f xml:space="preserve"> IF(ISBLANK(Dados!G407), "",A402/Dados!G407)</f>
        <v/>
      </c>
      <c r="C402" s="4" t="str">
        <f>IF(ISBLANK(Dados!G407),"",(Dados!G407+Dados!K407)/2)</f>
        <v/>
      </c>
      <c r="D402" s="4" t="str">
        <f xml:space="preserve"> IF(ISBLANK(Dados!G407),"",_xlfn.VAR.P(Dados!G407, Dados!K407))</f>
        <v/>
      </c>
      <c r="E402" s="18" t="str">
        <f>IF(ISBLANK(Dados!G407),"",SQRT(D402))</f>
        <v/>
      </c>
      <c r="F402" s="17" t="str">
        <f xml:space="preserve"> IF(OR(ISBLANK(Dados!I407),Dados!L407=0),"",ABS(Dados!I407-Dados!L407))</f>
        <v/>
      </c>
      <c r="G402" s="4" t="str">
        <f>IF(OR(ISBLANK(Dados!I407),Dados!L407=0),"",F402/Dados!I407)</f>
        <v/>
      </c>
      <c r="H402" s="4" t="str">
        <f>IF(OR(ISBLANK(Dados!I407),Dados!L407=0),"",(Dados!I407+Dados!L407)/2)</f>
        <v/>
      </c>
      <c r="I402" s="4" t="str">
        <f>IF(OR(ISBLANK(Dados!I407),Dados!L407=0),"",_xlfn.VAR.P(Dados!I407, Dados!L407))</f>
        <v/>
      </c>
      <c r="J402" s="18" t="str">
        <f>IF(OR(ISBLANK(Dados!I407),Dados!L407=0),"",SQRT(I402))</f>
        <v/>
      </c>
      <c r="K402" s="17" t="str">
        <f xml:space="preserve"> IF(OR(ISBLANK(Dados!H407),Dados!M407=0),"", ABS(Dados!H407-Dados!M407))</f>
        <v/>
      </c>
      <c r="L402" s="4" t="str">
        <f xml:space="preserve"> IF(OR(ISBLANK(Dados!H407),Dados!M407=0), "",K402/Dados!H407)</f>
        <v/>
      </c>
      <c r="M402" s="4" t="str">
        <f xml:space="preserve"> IF(OR(ISBLANK(Dados!H407),Dados!M407=0),"",(Dados!H407+Dados!M407)/2)</f>
        <v/>
      </c>
      <c r="N402" s="4" t="str">
        <f xml:space="preserve"> IF(OR(ISBLANK(Dados!H407),Dados!M407=0),"",_xlfn.VAR.P(Dados!H407, Dados!M407))</f>
        <v/>
      </c>
      <c r="O402" s="18" t="str">
        <f xml:space="preserve"> IF(OR(ISBLANK(Dados!H407),Dados!M407=0),"",SQRT(N402))</f>
        <v/>
      </c>
      <c r="P402" s="17" t="str">
        <f xml:space="preserve"> IF(ISBLANK(Dados!E407), "", ABS(Dados!E407-Dados!O407))</f>
        <v/>
      </c>
      <c r="Q402" s="4" t="str">
        <f xml:space="preserve"> IF(ISBLANK(Dados!E407), "", IF(Dados!E407=0, 0, P402/Dados!E407))</f>
        <v/>
      </c>
      <c r="R402" s="4" t="str">
        <f>IF(ISBLANK(Dados!E407),"",(Dados!E407+Dados!O407)/2)</f>
        <v/>
      </c>
      <c r="S402" s="4" t="str">
        <f xml:space="preserve"> IF(ISBLANK(Dados!E407),"",_xlfn.VAR.P(Dados!E407, Dados!O407))</f>
        <v/>
      </c>
      <c r="T402" s="18" t="str">
        <f>IF(ISBLANK(Dados!E407),"",SQRT(S402))</f>
        <v/>
      </c>
    </row>
    <row r="403" spans="1:20" x14ac:dyDescent="0.25">
      <c r="A403" s="17" t="str">
        <f xml:space="preserve"> IF(ISBLANK(Dados!G408), "", ABS(Dados!G408-Dados!K408))</f>
        <v/>
      </c>
      <c r="B403" s="4" t="str">
        <f xml:space="preserve"> IF(ISBLANK(Dados!G408), "",A403/Dados!G408)</f>
        <v/>
      </c>
      <c r="C403" s="4" t="str">
        <f>IF(ISBLANK(Dados!G408),"",(Dados!G408+Dados!K408)/2)</f>
        <v/>
      </c>
      <c r="D403" s="4" t="str">
        <f xml:space="preserve"> IF(ISBLANK(Dados!G408),"",_xlfn.VAR.P(Dados!G408, Dados!K408))</f>
        <v/>
      </c>
      <c r="E403" s="18" t="str">
        <f>IF(ISBLANK(Dados!G408),"",SQRT(D403))</f>
        <v/>
      </c>
      <c r="F403" s="17" t="str">
        <f xml:space="preserve"> IF(OR(ISBLANK(Dados!I408),Dados!L408=0),"",ABS(Dados!I408-Dados!L408))</f>
        <v/>
      </c>
      <c r="G403" s="4" t="str">
        <f>IF(OR(ISBLANK(Dados!I408),Dados!L408=0),"",F403/Dados!I408)</f>
        <v/>
      </c>
      <c r="H403" s="4" t="str">
        <f>IF(OR(ISBLANK(Dados!I408),Dados!L408=0),"",(Dados!I408+Dados!L408)/2)</f>
        <v/>
      </c>
      <c r="I403" s="4" t="str">
        <f>IF(OR(ISBLANK(Dados!I408),Dados!L408=0),"",_xlfn.VAR.P(Dados!I408, Dados!L408))</f>
        <v/>
      </c>
      <c r="J403" s="18" t="str">
        <f>IF(OR(ISBLANK(Dados!I408),Dados!L408=0),"",SQRT(I403))</f>
        <v/>
      </c>
      <c r="K403" s="17" t="str">
        <f xml:space="preserve"> IF(OR(ISBLANK(Dados!H408),Dados!M408=0),"", ABS(Dados!H408-Dados!M408))</f>
        <v/>
      </c>
      <c r="L403" s="4" t="str">
        <f xml:space="preserve"> IF(OR(ISBLANK(Dados!H408),Dados!M408=0), "",K403/Dados!H408)</f>
        <v/>
      </c>
      <c r="M403" s="4" t="str">
        <f xml:space="preserve"> IF(OR(ISBLANK(Dados!H408),Dados!M408=0),"",(Dados!H408+Dados!M408)/2)</f>
        <v/>
      </c>
      <c r="N403" s="4" t="str">
        <f xml:space="preserve"> IF(OR(ISBLANK(Dados!H408),Dados!M408=0),"",_xlfn.VAR.P(Dados!H408, Dados!M408))</f>
        <v/>
      </c>
      <c r="O403" s="18" t="str">
        <f xml:space="preserve"> IF(OR(ISBLANK(Dados!H408),Dados!M408=0),"",SQRT(N403))</f>
        <v/>
      </c>
      <c r="P403" s="17" t="str">
        <f xml:space="preserve"> IF(ISBLANK(Dados!E408), "", ABS(Dados!E408-Dados!O408))</f>
        <v/>
      </c>
      <c r="Q403" s="4" t="str">
        <f xml:space="preserve"> IF(ISBLANK(Dados!E408), "", IF(Dados!E408=0, 0, P403/Dados!E408))</f>
        <v/>
      </c>
      <c r="R403" s="4" t="str">
        <f>IF(ISBLANK(Dados!E408),"",(Dados!E408+Dados!O408)/2)</f>
        <v/>
      </c>
      <c r="S403" s="4" t="str">
        <f xml:space="preserve"> IF(ISBLANK(Dados!E408),"",_xlfn.VAR.P(Dados!E408, Dados!O408))</f>
        <v/>
      </c>
      <c r="T403" s="18" t="str">
        <f>IF(ISBLANK(Dados!E408),"",SQRT(S403))</f>
        <v/>
      </c>
    </row>
    <row r="404" spans="1:20" x14ac:dyDescent="0.25">
      <c r="A404" s="17" t="str">
        <f xml:space="preserve"> IF(ISBLANK(Dados!G409), "", ABS(Dados!G409-Dados!K409))</f>
        <v/>
      </c>
      <c r="B404" s="4" t="str">
        <f xml:space="preserve"> IF(ISBLANK(Dados!G409), "",A404/Dados!G409)</f>
        <v/>
      </c>
      <c r="C404" s="4" t="str">
        <f>IF(ISBLANK(Dados!G409),"",(Dados!G409+Dados!K409)/2)</f>
        <v/>
      </c>
      <c r="D404" s="4" t="str">
        <f xml:space="preserve"> IF(ISBLANK(Dados!G409),"",_xlfn.VAR.P(Dados!G409, Dados!K409))</f>
        <v/>
      </c>
      <c r="E404" s="18" t="str">
        <f>IF(ISBLANK(Dados!G409),"",SQRT(D404))</f>
        <v/>
      </c>
      <c r="F404" s="17" t="str">
        <f xml:space="preserve"> IF(OR(ISBLANK(Dados!I409),Dados!L409=0),"",ABS(Dados!I409-Dados!L409))</f>
        <v/>
      </c>
      <c r="G404" s="4" t="str">
        <f>IF(OR(ISBLANK(Dados!I409),Dados!L409=0),"",F404/Dados!I409)</f>
        <v/>
      </c>
      <c r="H404" s="4" t="str">
        <f>IF(OR(ISBLANK(Dados!I409),Dados!L409=0),"",(Dados!I409+Dados!L409)/2)</f>
        <v/>
      </c>
      <c r="I404" s="4" t="str">
        <f>IF(OR(ISBLANK(Dados!I409),Dados!L409=0),"",_xlfn.VAR.P(Dados!I409, Dados!L409))</f>
        <v/>
      </c>
      <c r="J404" s="18" t="str">
        <f>IF(OR(ISBLANK(Dados!I409),Dados!L409=0),"",SQRT(I404))</f>
        <v/>
      </c>
      <c r="K404" s="17" t="str">
        <f xml:space="preserve"> IF(OR(ISBLANK(Dados!H409),Dados!M409=0),"", ABS(Dados!H409-Dados!M409))</f>
        <v/>
      </c>
      <c r="L404" s="4" t="str">
        <f xml:space="preserve"> IF(OR(ISBLANK(Dados!H409),Dados!M409=0), "",K404/Dados!H409)</f>
        <v/>
      </c>
      <c r="M404" s="4" t="str">
        <f xml:space="preserve"> IF(OR(ISBLANK(Dados!H409),Dados!M409=0),"",(Dados!H409+Dados!M409)/2)</f>
        <v/>
      </c>
      <c r="N404" s="4" t="str">
        <f xml:space="preserve"> IF(OR(ISBLANK(Dados!H409),Dados!M409=0),"",_xlfn.VAR.P(Dados!H409, Dados!M409))</f>
        <v/>
      </c>
      <c r="O404" s="18" t="str">
        <f xml:space="preserve"> IF(OR(ISBLANK(Dados!H409),Dados!M409=0),"",SQRT(N404))</f>
        <v/>
      </c>
      <c r="P404" s="17" t="str">
        <f xml:space="preserve"> IF(ISBLANK(Dados!E409), "", ABS(Dados!E409-Dados!O409))</f>
        <v/>
      </c>
      <c r="Q404" s="4" t="str">
        <f xml:space="preserve"> IF(ISBLANK(Dados!E409), "", IF(Dados!E409=0, 0, P404/Dados!E409))</f>
        <v/>
      </c>
      <c r="R404" s="4" t="str">
        <f>IF(ISBLANK(Dados!E409),"",(Dados!E409+Dados!O409)/2)</f>
        <v/>
      </c>
      <c r="S404" s="4" t="str">
        <f xml:space="preserve"> IF(ISBLANK(Dados!E409),"",_xlfn.VAR.P(Dados!E409, Dados!O409))</f>
        <v/>
      </c>
      <c r="T404" s="18" t="str">
        <f>IF(ISBLANK(Dados!E409),"",SQRT(S404))</f>
        <v/>
      </c>
    </row>
    <row r="405" spans="1:20" x14ac:dyDescent="0.25">
      <c r="A405" s="17" t="str">
        <f xml:space="preserve"> IF(ISBLANK(Dados!G410), "", ABS(Dados!G410-Dados!K410))</f>
        <v/>
      </c>
      <c r="B405" s="4" t="str">
        <f xml:space="preserve"> IF(ISBLANK(Dados!G410), "",A405/Dados!G410)</f>
        <v/>
      </c>
      <c r="C405" s="4" t="str">
        <f>IF(ISBLANK(Dados!G410),"",(Dados!G410+Dados!K410)/2)</f>
        <v/>
      </c>
      <c r="D405" s="4" t="str">
        <f xml:space="preserve"> IF(ISBLANK(Dados!G410),"",_xlfn.VAR.P(Dados!G410, Dados!K410))</f>
        <v/>
      </c>
      <c r="E405" s="18" t="str">
        <f>IF(ISBLANK(Dados!G410),"",SQRT(D405))</f>
        <v/>
      </c>
      <c r="F405" s="17" t="str">
        <f xml:space="preserve"> IF(OR(ISBLANK(Dados!I410),Dados!L410=0),"",ABS(Dados!I410-Dados!L410))</f>
        <v/>
      </c>
      <c r="G405" s="4" t="str">
        <f>IF(OR(ISBLANK(Dados!I410),Dados!L410=0),"",F405/Dados!I410)</f>
        <v/>
      </c>
      <c r="H405" s="4" t="str">
        <f>IF(OR(ISBLANK(Dados!I410),Dados!L410=0),"",(Dados!I410+Dados!L410)/2)</f>
        <v/>
      </c>
      <c r="I405" s="4" t="str">
        <f>IF(OR(ISBLANK(Dados!I410),Dados!L410=0),"",_xlfn.VAR.P(Dados!I410, Dados!L410))</f>
        <v/>
      </c>
      <c r="J405" s="18" t="str">
        <f>IF(OR(ISBLANK(Dados!I410),Dados!L410=0),"",SQRT(I405))</f>
        <v/>
      </c>
      <c r="K405" s="17" t="str">
        <f xml:space="preserve"> IF(OR(ISBLANK(Dados!H410),Dados!M410=0),"", ABS(Dados!H410-Dados!M410))</f>
        <v/>
      </c>
      <c r="L405" s="4" t="str">
        <f xml:space="preserve"> IF(OR(ISBLANK(Dados!H410),Dados!M410=0), "",K405/Dados!H410)</f>
        <v/>
      </c>
      <c r="M405" s="4" t="str">
        <f xml:space="preserve"> IF(OR(ISBLANK(Dados!H410),Dados!M410=0),"",(Dados!H410+Dados!M410)/2)</f>
        <v/>
      </c>
      <c r="N405" s="4" t="str">
        <f xml:space="preserve"> IF(OR(ISBLANK(Dados!H410),Dados!M410=0),"",_xlfn.VAR.P(Dados!H410, Dados!M410))</f>
        <v/>
      </c>
      <c r="O405" s="18" t="str">
        <f xml:space="preserve"> IF(OR(ISBLANK(Dados!H410),Dados!M410=0),"",SQRT(N405))</f>
        <v/>
      </c>
      <c r="P405" s="17" t="str">
        <f xml:space="preserve"> IF(ISBLANK(Dados!E410), "", ABS(Dados!E410-Dados!O410))</f>
        <v/>
      </c>
      <c r="Q405" s="4" t="str">
        <f xml:space="preserve"> IF(ISBLANK(Dados!E410), "", IF(Dados!E410=0, 0, P405/Dados!E410))</f>
        <v/>
      </c>
      <c r="R405" s="4" t="str">
        <f>IF(ISBLANK(Dados!E410),"",(Dados!E410+Dados!O410)/2)</f>
        <v/>
      </c>
      <c r="S405" s="4" t="str">
        <f xml:space="preserve"> IF(ISBLANK(Dados!E410),"",_xlfn.VAR.P(Dados!E410, Dados!O410))</f>
        <v/>
      </c>
      <c r="T405" s="18" t="str">
        <f>IF(ISBLANK(Dados!E410),"",SQRT(S405))</f>
        <v/>
      </c>
    </row>
    <row r="406" spans="1:20" x14ac:dyDescent="0.25">
      <c r="A406" s="17" t="str">
        <f xml:space="preserve"> IF(ISBLANK(Dados!G411), "", ABS(Dados!G411-Dados!K411))</f>
        <v/>
      </c>
      <c r="B406" s="4" t="str">
        <f xml:space="preserve"> IF(ISBLANK(Dados!G411), "",A406/Dados!G411)</f>
        <v/>
      </c>
      <c r="C406" s="4" t="str">
        <f>IF(ISBLANK(Dados!G411),"",(Dados!G411+Dados!K411)/2)</f>
        <v/>
      </c>
      <c r="D406" s="4" t="str">
        <f xml:space="preserve"> IF(ISBLANK(Dados!G411),"",_xlfn.VAR.P(Dados!G411, Dados!K411))</f>
        <v/>
      </c>
      <c r="E406" s="18" t="str">
        <f>IF(ISBLANK(Dados!G411),"",SQRT(D406))</f>
        <v/>
      </c>
      <c r="F406" s="17" t="str">
        <f xml:space="preserve"> IF(OR(ISBLANK(Dados!I411),Dados!L411=0),"",ABS(Dados!I411-Dados!L411))</f>
        <v/>
      </c>
      <c r="G406" s="4" t="str">
        <f>IF(OR(ISBLANK(Dados!I411),Dados!L411=0),"",F406/Dados!I411)</f>
        <v/>
      </c>
      <c r="H406" s="4" t="str">
        <f>IF(OR(ISBLANK(Dados!I411),Dados!L411=0),"",(Dados!I411+Dados!L411)/2)</f>
        <v/>
      </c>
      <c r="I406" s="4" t="str">
        <f>IF(OR(ISBLANK(Dados!I411),Dados!L411=0),"",_xlfn.VAR.P(Dados!I411, Dados!L411))</f>
        <v/>
      </c>
      <c r="J406" s="18" t="str">
        <f>IF(OR(ISBLANK(Dados!I411),Dados!L411=0),"",SQRT(I406))</f>
        <v/>
      </c>
      <c r="K406" s="17" t="str">
        <f xml:space="preserve"> IF(OR(ISBLANK(Dados!H411),Dados!M411=0),"", ABS(Dados!H411-Dados!M411))</f>
        <v/>
      </c>
      <c r="L406" s="4" t="str">
        <f xml:space="preserve"> IF(OR(ISBLANK(Dados!H411),Dados!M411=0), "",K406/Dados!H411)</f>
        <v/>
      </c>
      <c r="M406" s="4" t="str">
        <f xml:space="preserve"> IF(OR(ISBLANK(Dados!H411),Dados!M411=0),"",(Dados!H411+Dados!M411)/2)</f>
        <v/>
      </c>
      <c r="N406" s="4" t="str">
        <f xml:space="preserve"> IF(OR(ISBLANK(Dados!H411),Dados!M411=0),"",_xlfn.VAR.P(Dados!H411, Dados!M411))</f>
        <v/>
      </c>
      <c r="O406" s="18" t="str">
        <f xml:space="preserve"> IF(OR(ISBLANK(Dados!H411),Dados!M411=0),"",SQRT(N406))</f>
        <v/>
      </c>
      <c r="P406" s="17" t="str">
        <f xml:space="preserve"> IF(ISBLANK(Dados!E411), "", ABS(Dados!E411-Dados!O411))</f>
        <v/>
      </c>
      <c r="Q406" s="4" t="str">
        <f xml:space="preserve"> IF(ISBLANK(Dados!E411), "", IF(Dados!E411=0, 0, P406/Dados!E411))</f>
        <v/>
      </c>
      <c r="R406" s="4" t="str">
        <f>IF(ISBLANK(Dados!E411),"",(Dados!E411+Dados!O411)/2)</f>
        <v/>
      </c>
      <c r="S406" s="4" t="str">
        <f xml:space="preserve"> IF(ISBLANK(Dados!E411),"",_xlfn.VAR.P(Dados!E411, Dados!O411))</f>
        <v/>
      </c>
      <c r="T406" s="18" t="str">
        <f>IF(ISBLANK(Dados!E411),"",SQRT(S406))</f>
        <v/>
      </c>
    </row>
    <row r="407" spans="1:20" x14ac:dyDescent="0.25">
      <c r="A407" s="17">
        <f xml:space="preserve"> IF(ISBLANK(Dados!G412), "", ABS(Dados!G412-Dados!K412))</f>
        <v>2.6999999999999993</v>
      </c>
      <c r="B407" s="4">
        <f xml:space="preserve"> IF(ISBLANK(Dados!G412), "",A407/Dados!G412)</f>
        <v>0.11894273127753301</v>
      </c>
      <c r="C407" s="4">
        <f>IF(ISBLANK(Dados!G412),"",(Dados!G412+Dados!K412)/2)</f>
        <v>21.35</v>
      </c>
      <c r="D407" s="4">
        <f xml:space="preserve"> IF(ISBLANK(Dados!G412),"",_xlfn.VAR.P(Dados!G412, Dados!K412))</f>
        <v>1.8224999999999989</v>
      </c>
      <c r="E407" s="18">
        <f>IF(ISBLANK(Dados!G412),"",SQRT(D407))</f>
        <v>1.3499999999999996</v>
      </c>
      <c r="F407" s="17">
        <f xml:space="preserve"> IF(OR(ISBLANK(Dados!I412),Dados!L412=0),"",ABS(Dados!I412-Dados!L412))</f>
        <v>8</v>
      </c>
      <c r="G407" s="4">
        <f>IF(OR(ISBLANK(Dados!I412),Dados!L412=0),"",F407/Dados!I412)</f>
        <v>9.4117647058823528E-2</v>
      </c>
      <c r="H407" s="4">
        <f>IF(OR(ISBLANK(Dados!I412),Dados!L412=0),"",(Dados!I412+Dados!L412)/2)</f>
        <v>89</v>
      </c>
      <c r="I407" s="4">
        <f>IF(OR(ISBLANK(Dados!I412),Dados!L412=0),"",_xlfn.VAR.P(Dados!I412, Dados!L412))</f>
        <v>16</v>
      </c>
      <c r="J407" s="18">
        <f>IF(OR(ISBLANK(Dados!I412),Dados!L412=0),"",SQRT(I407))</f>
        <v>4</v>
      </c>
      <c r="K407" s="17">
        <f xml:space="preserve"> IF(OR(ISBLANK(Dados!H412),Dados!M412=0),"", ABS(Dados!H412-Dados!M412))</f>
        <v>6.2000000000000455</v>
      </c>
      <c r="L407" s="4">
        <f xml:space="preserve"> IF(OR(ISBLANK(Dados!H412),Dados!M412=0), "",K407/Dados!H412)</f>
        <v>6.1434799841459031E-3</v>
      </c>
      <c r="M407" s="4">
        <f xml:space="preserve"> IF(OR(ISBLANK(Dados!H412),Dados!M412=0),"",(Dados!H412+Dados!M412)/2)</f>
        <v>1006.1</v>
      </c>
      <c r="N407" s="4">
        <f xml:space="preserve"> IF(OR(ISBLANK(Dados!H412),Dados!M412=0),"",_xlfn.VAR.P(Dados!H412, Dados!M412))</f>
        <v>9.6100000000001415</v>
      </c>
      <c r="O407" s="18">
        <f xml:space="preserve"> IF(OR(ISBLANK(Dados!H412),Dados!M412=0),"",SQRT(N407))</f>
        <v>3.1000000000000227</v>
      </c>
      <c r="P407" s="17">
        <f xml:space="preserve"> IF(ISBLANK(Dados!E412), "", ABS(Dados!E412-Dados!O412))</f>
        <v>0</v>
      </c>
      <c r="Q407" s="4">
        <f xml:space="preserve"> IF(ISBLANK(Dados!E412), "", IF(Dados!E412=0, 0, P407/Dados!E412))</f>
        <v>0</v>
      </c>
      <c r="R407" s="4">
        <f>IF(ISBLANK(Dados!E412),"",(Dados!E412+Dados!O412)/2)</f>
        <v>0</v>
      </c>
      <c r="S407" s="4">
        <f xml:space="preserve"> IF(ISBLANK(Dados!E412),"",_xlfn.VAR.P(Dados!E412, Dados!O412))</f>
        <v>0</v>
      </c>
      <c r="T407" s="18">
        <f>IF(ISBLANK(Dados!E412),"",SQRT(S407))</f>
        <v>0</v>
      </c>
    </row>
    <row r="408" spans="1:20" x14ac:dyDescent="0.25">
      <c r="A408" s="17" t="str">
        <f xml:space="preserve"> IF(ISBLANK(Dados!G413), "", ABS(Dados!G413-Dados!K413))</f>
        <v/>
      </c>
      <c r="B408" s="4" t="str">
        <f xml:space="preserve"> IF(ISBLANK(Dados!G413), "",A408/Dados!G413)</f>
        <v/>
      </c>
      <c r="C408" s="4" t="str">
        <f>IF(ISBLANK(Dados!G413),"",(Dados!G413+Dados!K413)/2)</f>
        <v/>
      </c>
      <c r="D408" s="4" t="str">
        <f xml:space="preserve"> IF(ISBLANK(Dados!G413),"",_xlfn.VAR.P(Dados!G413, Dados!K413))</f>
        <v/>
      </c>
      <c r="E408" s="18" t="str">
        <f>IF(ISBLANK(Dados!G413),"",SQRT(D408))</f>
        <v/>
      </c>
      <c r="F408" s="17" t="str">
        <f xml:space="preserve"> IF(OR(ISBLANK(Dados!I413),Dados!L413=0),"",ABS(Dados!I413-Dados!L413))</f>
        <v/>
      </c>
      <c r="G408" s="4" t="str">
        <f>IF(OR(ISBLANK(Dados!I413),Dados!L413=0),"",F408/Dados!I413)</f>
        <v/>
      </c>
      <c r="H408" s="4" t="str">
        <f>IF(OR(ISBLANK(Dados!I413),Dados!L413=0),"",(Dados!I413+Dados!L413)/2)</f>
        <v/>
      </c>
      <c r="I408" s="4" t="str">
        <f>IF(OR(ISBLANK(Dados!I413),Dados!L413=0),"",_xlfn.VAR.P(Dados!I413, Dados!L413))</f>
        <v/>
      </c>
      <c r="J408" s="18" t="str">
        <f>IF(OR(ISBLANK(Dados!I413),Dados!L413=0),"",SQRT(I408))</f>
        <v/>
      </c>
      <c r="K408" s="17" t="str">
        <f xml:space="preserve"> IF(OR(ISBLANK(Dados!H413),Dados!M413=0),"", ABS(Dados!H413-Dados!M413))</f>
        <v/>
      </c>
      <c r="L408" s="4" t="str">
        <f xml:space="preserve"> IF(OR(ISBLANK(Dados!H413),Dados!M413=0), "",K408/Dados!H413)</f>
        <v/>
      </c>
      <c r="M408" s="4" t="str">
        <f xml:space="preserve"> IF(OR(ISBLANK(Dados!H413),Dados!M413=0),"",(Dados!H413+Dados!M413)/2)</f>
        <v/>
      </c>
      <c r="N408" s="4" t="str">
        <f xml:space="preserve"> IF(OR(ISBLANK(Dados!H413),Dados!M413=0),"",_xlfn.VAR.P(Dados!H413, Dados!M413))</f>
        <v/>
      </c>
      <c r="O408" s="18" t="str">
        <f xml:space="preserve"> IF(OR(ISBLANK(Dados!H413),Dados!M413=0),"",SQRT(N408))</f>
        <v/>
      </c>
      <c r="P408" s="17" t="str">
        <f xml:space="preserve"> IF(ISBLANK(Dados!E413), "", ABS(Dados!E413-Dados!O413))</f>
        <v/>
      </c>
      <c r="Q408" s="4" t="str">
        <f xml:space="preserve"> IF(ISBLANK(Dados!E413), "", IF(Dados!E413=0, 0, P408/Dados!E413))</f>
        <v/>
      </c>
      <c r="R408" s="4" t="str">
        <f>IF(ISBLANK(Dados!E413),"",(Dados!E413+Dados!O413)/2)</f>
        <v/>
      </c>
      <c r="S408" s="4" t="str">
        <f xml:space="preserve"> IF(ISBLANK(Dados!E413),"",_xlfn.VAR.P(Dados!E413, Dados!O413))</f>
        <v/>
      </c>
      <c r="T408" s="18" t="str">
        <f>IF(ISBLANK(Dados!E413),"",SQRT(S408))</f>
        <v/>
      </c>
    </row>
    <row r="409" spans="1:20" x14ac:dyDescent="0.25">
      <c r="A409" s="17" t="str">
        <f xml:space="preserve"> IF(ISBLANK(Dados!G414), "", ABS(Dados!G414-Dados!K414))</f>
        <v/>
      </c>
      <c r="B409" s="4" t="str">
        <f xml:space="preserve"> IF(ISBLANK(Dados!G414), "",A409/Dados!G414)</f>
        <v/>
      </c>
      <c r="C409" s="4" t="str">
        <f>IF(ISBLANK(Dados!G414),"",(Dados!G414+Dados!K414)/2)</f>
        <v/>
      </c>
      <c r="D409" s="4" t="str">
        <f xml:space="preserve"> IF(ISBLANK(Dados!G414),"",_xlfn.VAR.P(Dados!G414, Dados!K414))</f>
        <v/>
      </c>
      <c r="E409" s="18" t="str">
        <f>IF(ISBLANK(Dados!G414),"",SQRT(D409))</f>
        <v/>
      </c>
      <c r="F409" s="17" t="str">
        <f xml:space="preserve"> IF(OR(ISBLANK(Dados!I414),Dados!L414=0),"",ABS(Dados!I414-Dados!L414))</f>
        <v/>
      </c>
      <c r="G409" s="4" t="str">
        <f>IF(OR(ISBLANK(Dados!I414),Dados!L414=0),"",F409/Dados!I414)</f>
        <v/>
      </c>
      <c r="H409" s="4" t="str">
        <f>IF(OR(ISBLANK(Dados!I414),Dados!L414=0),"",(Dados!I414+Dados!L414)/2)</f>
        <v/>
      </c>
      <c r="I409" s="4" t="str">
        <f>IF(OR(ISBLANK(Dados!I414),Dados!L414=0),"",_xlfn.VAR.P(Dados!I414, Dados!L414))</f>
        <v/>
      </c>
      <c r="J409" s="18" t="str">
        <f>IF(OR(ISBLANK(Dados!I414),Dados!L414=0),"",SQRT(I409))</f>
        <v/>
      </c>
      <c r="K409" s="17" t="str">
        <f xml:space="preserve"> IF(OR(ISBLANK(Dados!H414),Dados!M414=0),"", ABS(Dados!H414-Dados!M414))</f>
        <v/>
      </c>
      <c r="L409" s="4" t="str">
        <f xml:space="preserve"> IF(OR(ISBLANK(Dados!H414),Dados!M414=0), "",K409/Dados!H414)</f>
        <v/>
      </c>
      <c r="M409" s="4" t="str">
        <f xml:space="preserve"> IF(OR(ISBLANK(Dados!H414),Dados!M414=0),"",(Dados!H414+Dados!M414)/2)</f>
        <v/>
      </c>
      <c r="N409" s="4" t="str">
        <f xml:space="preserve"> IF(OR(ISBLANK(Dados!H414),Dados!M414=0),"",_xlfn.VAR.P(Dados!H414, Dados!M414))</f>
        <v/>
      </c>
      <c r="O409" s="18" t="str">
        <f xml:space="preserve"> IF(OR(ISBLANK(Dados!H414),Dados!M414=0),"",SQRT(N409))</f>
        <v/>
      </c>
      <c r="P409" s="17" t="str">
        <f xml:space="preserve"> IF(ISBLANK(Dados!E414), "", ABS(Dados!E414-Dados!O414))</f>
        <v/>
      </c>
      <c r="Q409" s="4" t="str">
        <f xml:space="preserve"> IF(ISBLANK(Dados!E414), "", IF(Dados!E414=0, 0, P409/Dados!E414))</f>
        <v/>
      </c>
      <c r="R409" s="4" t="str">
        <f>IF(ISBLANK(Dados!E414),"",(Dados!E414+Dados!O414)/2)</f>
        <v/>
      </c>
      <c r="S409" s="4" t="str">
        <f xml:space="preserve"> IF(ISBLANK(Dados!E414),"",_xlfn.VAR.P(Dados!E414, Dados!O414))</f>
        <v/>
      </c>
      <c r="T409" s="18" t="str">
        <f>IF(ISBLANK(Dados!E414),"",SQRT(S409))</f>
        <v/>
      </c>
    </row>
    <row r="410" spans="1:20" x14ac:dyDescent="0.25">
      <c r="A410" s="17" t="str">
        <f xml:space="preserve"> IF(ISBLANK(Dados!G415), "", ABS(Dados!G415-Dados!K415))</f>
        <v/>
      </c>
      <c r="B410" s="4" t="str">
        <f xml:space="preserve"> IF(ISBLANK(Dados!G415), "",A410/Dados!G415)</f>
        <v/>
      </c>
      <c r="C410" s="4" t="str">
        <f>IF(ISBLANK(Dados!G415),"",(Dados!G415+Dados!K415)/2)</f>
        <v/>
      </c>
      <c r="D410" s="4" t="str">
        <f xml:space="preserve"> IF(ISBLANK(Dados!G415),"",_xlfn.VAR.P(Dados!G415, Dados!K415))</f>
        <v/>
      </c>
      <c r="E410" s="18" t="str">
        <f>IF(ISBLANK(Dados!G415),"",SQRT(D410))</f>
        <v/>
      </c>
      <c r="F410" s="17" t="str">
        <f xml:space="preserve"> IF(OR(ISBLANK(Dados!I415),Dados!L415=0),"",ABS(Dados!I415-Dados!L415))</f>
        <v/>
      </c>
      <c r="G410" s="4" t="str">
        <f>IF(OR(ISBLANK(Dados!I415),Dados!L415=0),"",F410/Dados!I415)</f>
        <v/>
      </c>
      <c r="H410" s="4" t="str">
        <f>IF(OR(ISBLANK(Dados!I415),Dados!L415=0),"",(Dados!I415+Dados!L415)/2)</f>
        <v/>
      </c>
      <c r="I410" s="4" t="str">
        <f>IF(OR(ISBLANK(Dados!I415),Dados!L415=0),"",_xlfn.VAR.P(Dados!I415, Dados!L415))</f>
        <v/>
      </c>
      <c r="J410" s="18" t="str">
        <f>IF(OR(ISBLANK(Dados!I415),Dados!L415=0),"",SQRT(I410))</f>
        <v/>
      </c>
      <c r="K410" s="17" t="str">
        <f xml:space="preserve"> IF(OR(ISBLANK(Dados!H415),Dados!M415=0),"", ABS(Dados!H415-Dados!M415))</f>
        <v/>
      </c>
      <c r="L410" s="4" t="str">
        <f xml:space="preserve"> IF(OR(ISBLANK(Dados!H415),Dados!M415=0), "",K410/Dados!H415)</f>
        <v/>
      </c>
      <c r="M410" s="4" t="str">
        <f xml:space="preserve"> IF(OR(ISBLANK(Dados!H415),Dados!M415=0),"",(Dados!H415+Dados!M415)/2)</f>
        <v/>
      </c>
      <c r="N410" s="4" t="str">
        <f xml:space="preserve"> IF(OR(ISBLANK(Dados!H415),Dados!M415=0),"",_xlfn.VAR.P(Dados!H415, Dados!M415))</f>
        <v/>
      </c>
      <c r="O410" s="18" t="str">
        <f xml:space="preserve"> IF(OR(ISBLANK(Dados!H415),Dados!M415=0),"",SQRT(N410))</f>
        <v/>
      </c>
      <c r="P410" s="17" t="str">
        <f xml:space="preserve"> IF(ISBLANK(Dados!E415), "", ABS(Dados!E415-Dados!O415))</f>
        <v/>
      </c>
      <c r="Q410" s="4" t="str">
        <f xml:space="preserve"> IF(ISBLANK(Dados!E415), "", IF(Dados!E415=0, 0, P410/Dados!E415))</f>
        <v/>
      </c>
      <c r="R410" s="4" t="str">
        <f>IF(ISBLANK(Dados!E415),"",(Dados!E415+Dados!O415)/2)</f>
        <v/>
      </c>
      <c r="S410" s="4" t="str">
        <f xml:space="preserve"> IF(ISBLANK(Dados!E415),"",_xlfn.VAR.P(Dados!E415, Dados!O415))</f>
        <v/>
      </c>
      <c r="T410" s="18" t="str">
        <f>IF(ISBLANK(Dados!E415),"",SQRT(S410))</f>
        <v/>
      </c>
    </row>
    <row r="411" spans="1:20" x14ac:dyDescent="0.25">
      <c r="A411" s="17" t="str">
        <f xml:space="preserve"> IF(ISBLANK(Dados!G416), "", ABS(Dados!G416-Dados!K416))</f>
        <v/>
      </c>
      <c r="B411" s="4" t="str">
        <f xml:space="preserve"> IF(ISBLANK(Dados!G416), "",A411/Dados!G416)</f>
        <v/>
      </c>
      <c r="C411" s="4" t="str">
        <f>IF(ISBLANK(Dados!G416),"",(Dados!G416+Dados!K416)/2)</f>
        <v/>
      </c>
      <c r="D411" s="4" t="str">
        <f xml:space="preserve"> IF(ISBLANK(Dados!G416),"",_xlfn.VAR.P(Dados!G416, Dados!K416))</f>
        <v/>
      </c>
      <c r="E411" s="18" t="str">
        <f>IF(ISBLANK(Dados!G416),"",SQRT(D411))</f>
        <v/>
      </c>
      <c r="F411" s="17" t="str">
        <f xml:space="preserve"> IF(OR(ISBLANK(Dados!I416),Dados!L416=0),"",ABS(Dados!I416-Dados!L416))</f>
        <v/>
      </c>
      <c r="G411" s="4" t="str">
        <f>IF(OR(ISBLANK(Dados!I416),Dados!L416=0),"",F411/Dados!I416)</f>
        <v/>
      </c>
      <c r="H411" s="4" t="str">
        <f>IF(OR(ISBLANK(Dados!I416),Dados!L416=0),"",(Dados!I416+Dados!L416)/2)</f>
        <v/>
      </c>
      <c r="I411" s="4" t="str">
        <f>IF(OR(ISBLANK(Dados!I416),Dados!L416=0),"",_xlfn.VAR.P(Dados!I416, Dados!L416))</f>
        <v/>
      </c>
      <c r="J411" s="18" t="str">
        <f>IF(OR(ISBLANK(Dados!I416),Dados!L416=0),"",SQRT(I411))</f>
        <v/>
      </c>
      <c r="K411" s="17" t="str">
        <f xml:space="preserve"> IF(OR(ISBLANK(Dados!H416),Dados!M416=0),"", ABS(Dados!H416-Dados!M416))</f>
        <v/>
      </c>
      <c r="L411" s="4" t="str">
        <f xml:space="preserve"> IF(OR(ISBLANK(Dados!H416),Dados!M416=0), "",K411/Dados!H416)</f>
        <v/>
      </c>
      <c r="M411" s="4" t="str">
        <f xml:space="preserve"> IF(OR(ISBLANK(Dados!H416),Dados!M416=0),"",(Dados!H416+Dados!M416)/2)</f>
        <v/>
      </c>
      <c r="N411" s="4" t="str">
        <f xml:space="preserve"> IF(OR(ISBLANK(Dados!H416),Dados!M416=0),"",_xlfn.VAR.P(Dados!H416, Dados!M416))</f>
        <v/>
      </c>
      <c r="O411" s="18" t="str">
        <f xml:space="preserve"> IF(OR(ISBLANK(Dados!H416),Dados!M416=0),"",SQRT(N411))</f>
        <v/>
      </c>
      <c r="P411" s="17" t="str">
        <f xml:space="preserve"> IF(ISBLANK(Dados!E416), "", ABS(Dados!E416-Dados!O416))</f>
        <v/>
      </c>
      <c r="Q411" s="4" t="str">
        <f xml:space="preserve"> IF(ISBLANK(Dados!E416), "", IF(Dados!E416=0, 0, P411/Dados!E416))</f>
        <v/>
      </c>
      <c r="R411" s="4" t="str">
        <f>IF(ISBLANK(Dados!E416),"",(Dados!E416+Dados!O416)/2)</f>
        <v/>
      </c>
      <c r="S411" s="4" t="str">
        <f xml:space="preserve"> IF(ISBLANK(Dados!E416),"",_xlfn.VAR.P(Dados!E416, Dados!O416))</f>
        <v/>
      </c>
      <c r="T411" s="18" t="str">
        <f>IF(ISBLANK(Dados!E416),"",SQRT(S411))</f>
        <v/>
      </c>
    </row>
    <row r="412" spans="1:20" x14ac:dyDescent="0.25">
      <c r="A412" s="17">
        <f xml:space="preserve"> IF(ISBLANK(Dados!G417), "", ABS(Dados!G417-Dados!K417))</f>
        <v>3.6999999999999993</v>
      </c>
      <c r="B412" s="4">
        <f xml:space="preserve"> IF(ISBLANK(Dados!G417), "",A412/Dados!G417)</f>
        <v>0.15611814345991559</v>
      </c>
      <c r="C412" s="4">
        <f>IF(ISBLANK(Dados!G417),"",(Dados!G417+Dados!K417)/2)</f>
        <v>21.85</v>
      </c>
      <c r="D412" s="4">
        <f xml:space="preserve"> IF(ISBLANK(Dados!G417),"",_xlfn.VAR.P(Dados!G417, Dados!K417))</f>
        <v>3.4224999999999985</v>
      </c>
      <c r="E412" s="18">
        <f>IF(ISBLANK(Dados!G417),"",SQRT(D412))</f>
        <v>1.8499999999999996</v>
      </c>
      <c r="F412" s="17">
        <f xml:space="preserve"> IF(OR(ISBLANK(Dados!I417),Dados!L417=0),"",ABS(Dados!I417-Dados!L417))</f>
        <v>14</v>
      </c>
      <c r="G412" s="4">
        <f>IF(OR(ISBLANK(Dados!I417),Dados!L417=0),"",F412/Dados!I417)</f>
        <v>0.17721518987341772</v>
      </c>
      <c r="H412" s="4">
        <f>IF(OR(ISBLANK(Dados!I417),Dados!L417=0),"",(Dados!I417+Dados!L417)/2)</f>
        <v>86</v>
      </c>
      <c r="I412" s="4">
        <f>IF(OR(ISBLANK(Dados!I417),Dados!L417=0),"",_xlfn.VAR.P(Dados!I417, Dados!L417))</f>
        <v>49</v>
      </c>
      <c r="J412" s="18">
        <f>IF(OR(ISBLANK(Dados!I417),Dados!L417=0),"",SQRT(I412))</f>
        <v>7</v>
      </c>
      <c r="K412" s="17">
        <f xml:space="preserve"> IF(OR(ISBLANK(Dados!H417),Dados!M417=0),"", ABS(Dados!H417-Dados!M417))</f>
        <v>7.2000000000000455</v>
      </c>
      <c r="L412" s="4">
        <f xml:space="preserve"> IF(OR(ISBLANK(Dados!H417),Dados!M417=0), "",K412/Dados!H417)</f>
        <v>7.1273015244506487E-3</v>
      </c>
      <c r="M412" s="4">
        <f xml:space="preserve"> IF(OR(ISBLANK(Dados!H417),Dados!M417=0),"",(Dados!H417+Dados!M417)/2)</f>
        <v>1006.6</v>
      </c>
      <c r="N412" s="4">
        <f xml:space="preserve"> IF(OR(ISBLANK(Dados!H417),Dados!M417=0),"",_xlfn.VAR.P(Dados!H417, Dados!M417))</f>
        <v>12.960000000000164</v>
      </c>
      <c r="O412" s="18">
        <f xml:space="preserve"> IF(OR(ISBLANK(Dados!H417),Dados!M417=0),"",SQRT(N412))</f>
        <v>3.6000000000000227</v>
      </c>
      <c r="P412" s="17">
        <f xml:space="preserve"> IF(ISBLANK(Dados!E417), "", ABS(Dados!E417-Dados!O417))</f>
        <v>0</v>
      </c>
      <c r="Q412" s="4">
        <f xml:space="preserve"> IF(ISBLANK(Dados!E417), "", IF(Dados!E417=0, 0, P412/Dados!E417))</f>
        <v>0</v>
      </c>
      <c r="R412" s="4">
        <f>IF(ISBLANK(Dados!E417),"",(Dados!E417+Dados!O417)/2)</f>
        <v>0</v>
      </c>
      <c r="S412" s="4">
        <f xml:space="preserve"> IF(ISBLANK(Dados!E417),"",_xlfn.VAR.P(Dados!E417, Dados!O417))</f>
        <v>0</v>
      </c>
      <c r="T412" s="18">
        <f>IF(ISBLANK(Dados!E417),"",SQRT(S412))</f>
        <v>0</v>
      </c>
    </row>
    <row r="413" spans="1:20" x14ac:dyDescent="0.25">
      <c r="A413" s="17" t="str">
        <f xml:space="preserve"> IF(ISBLANK(Dados!G418), "", ABS(Dados!G418-Dados!K418))</f>
        <v/>
      </c>
      <c r="B413" s="4" t="str">
        <f xml:space="preserve"> IF(ISBLANK(Dados!G418), "",A413/Dados!G418)</f>
        <v/>
      </c>
      <c r="C413" s="4" t="str">
        <f>IF(ISBLANK(Dados!G418),"",(Dados!G418+Dados!K418)/2)</f>
        <v/>
      </c>
      <c r="D413" s="4" t="str">
        <f xml:space="preserve"> IF(ISBLANK(Dados!G418),"",_xlfn.VAR.P(Dados!G418, Dados!K418))</f>
        <v/>
      </c>
      <c r="E413" s="18" t="str">
        <f>IF(ISBLANK(Dados!G418),"",SQRT(D413))</f>
        <v/>
      </c>
      <c r="F413" s="17" t="str">
        <f xml:space="preserve"> IF(OR(ISBLANK(Dados!I418),Dados!L418=0),"",ABS(Dados!I418-Dados!L418))</f>
        <v/>
      </c>
      <c r="G413" s="4" t="str">
        <f>IF(OR(ISBLANK(Dados!I418),Dados!L418=0),"",F413/Dados!I418)</f>
        <v/>
      </c>
      <c r="H413" s="4" t="str">
        <f>IF(OR(ISBLANK(Dados!I418),Dados!L418=0),"",(Dados!I418+Dados!L418)/2)</f>
        <v/>
      </c>
      <c r="I413" s="4" t="str">
        <f>IF(OR(ISBLANK(Dados!I418),Dados!L418=0),"",_xlfn.VAR.P(Dados!I418, Dados!L418))</f>
        <v/>
      </c>
      <c r="J413" s="18" t="str">
        <f>IF(OR(ISBLANK(Dados!I418),Dados!L418=0),"",SQRT(I413))</f>
        <v/>
      </c>
      <c r="K413" s="17" t="str">
        <f xml:space="preserve"> IF(OR(ISBLANK(Dados!H418),Dados!M418=0),"", ABS(Dados!H418-Dados!M418))</f>
        <v/>
      </c>
      <c r="L413" s="4" t="str">
        <f xml:space="preserve"> IF(OR(ISBLANK(Dados!H418),Dados!M418=0), "",K413/Dados!H418)</f>
        <v/>
      </c>
      <c r="M413" s="4" t="str">
        <f xml:space="preserve"> IF(OR(ISBLANK(Dados!H418),Dados!M418=0),"",(Dados!H418+Dados!M418)/2)</f>
        <v/>
      </c>
      <c r="N413" s="4" t="str">
        <f xml:space="preserve"> IF(OR(ISBLANK(Dados!H418),Dados!M418=0),"",_xlfn.VAR.P(Dados!H418, Dados!M418))</f>
        <v/>
      </c>
      <c r="O413" s="18" t="str">
        <f xml:space="preserve"> IF(OR(ISBLANK(Dados!H418),Dados!M418=0),"",SQRT(N413))</f>
        <v/>
      </c>
      <c r="P413" s="17" t="str">
        <f xml:space="preserve"> IF(ISBLANK(Dados!E418), "", ABS(Dados!E418-Dados!O418))</f>
        <v/>
      </c>
      <c r="Q413" s="4" t="str">
        <f xml:space="preserve"> IF(ISBLANK(Dados!E418), "", IF(Dados!E418=0, 0, P413/Dados!E418))</f>
        <v/>
      </c>
      <c r="R413" s="4" t="str">
        <f>IF(ISBLANK(Dados!E418),"",(Dados!E418+Dados!O418)/2)</f>
        <v/>
      </c>
      <c r="S413" s="4" t="str">
        <f xml:space="preserve"> IF(ISBLANK(Dados!E418),"",_xlfn.VAR.P(Dados!E418, Dados!O418))</f>
        <v/>
      </c>
      <c r="T413" s="18" t="str">
        <f>IF(ISBLANK(Dados!E418),"",SQRT(S413))</f>
        <v/>
      </c>
    </row>
    <row r="414" spans="1:20" x14ac:dyDescent="0.25">
      <c r="A414" s="17" t="str">
        <f xml:space="preserve"> IF(ISBLANK(Dados!G419), "", ABS(Dados!G419-Dados!K419))</f>
        <v/>
      </c>
      <c r="B414" s="4" t="str">
        <f xml:space="preserve"> IF(ISBLANK(Dados!G419), "",A414/Dados!G419)</f>
        <v/>
      </c>
      <c r="C414" s="4" t="str">
        <f>IF(ISBLANK(Dados!G419),"",(Dados!G419+Dados!K419)/2)</f>
        <v/>
      </c>
      <c r="D414" s="4" t="str">
        <f xml:space="preserve"> IF(ISBLANK(Dados!G419),"",_xlfn.VAR.P(Dados!G419, Dados!K419))</f>
        <v/>
      </c>
      <c r="E414" s="18" t="str">
        <f>IF(ISBLANK(Dados!G419),"",SQRT(D414))</f>
        <v/>
      </c>
      <c r="F414" s="17" t="str">
        <f xml:space="preserve"> IF(OR(ISBLANK(Dados!I419),Dados!L419=0),"",ABS(Dados!I419-Dados!L419))</f>
        <v/>
      </c>
      <c r="G414" s="4" t="str">
        <f>IF(OR(ISBLANK(Dados!I419),Dados!L419=0),"",F414/Dados!I419)</f>
        <v/>
      </c>
      <c r="H414" s="4" t="str">
        <f>IF(OR(ISBLANK(Dados!I419),Dados!L419=0),"",(Dados!I419+Dados!L419)/2)</f>
        <v/>
      </c>
      <c r="I414" s="4" t="str">
        <f>IF(OR(ISBLANK(Dados!I419),Dados!L419=0),"",_xlfn.VAR.P(Dados!I419, Dados!L419))</f>
        <v/>
      </c>
      <c r="J414" s="18" t="str">
        <f>IF(OR(ISBLANK(Dados!I419),Dados!L419=0),"",SQRT(I414))</f>
        <v/>
      </c>
      <c r="K414" s="17" t="str">
        <f xml:space="preserve"> IF(OR(ISBLANK(Dados!H419),Dados!M419=0),"", ABS(Dados!H419-Dados!M419))</f>
        <v/>
      </c>
      <c r="L414" s="4" t="str">
        <f xml:space="preserve"> IF(OR(ISBLANK(Dados!H419),Dados!M419=0), "",K414/Dados!H419)</f>
        <v/>
      </c>
      <c r="M414" s="4" t="str">
        <f xml:space="preserve"> IF(OR(ISBLANK(Dados!H419),Dados!M419=0),"",(Dados!H419+Dados!M419)/2)</f>
        <v/>
      </c>
      <c r="N414" s="4" t="str">
        <f xml:space="preserve"> IF(OR(ISBLANK(Dados!H419),Dados!M419=0),"",_xlfn.VAR.P(Dados!H419, Dados!M419))</f>
        <v/>
      </c>
      <c r="O414" s="18" t="str">
        <f xml:space="preserve"> IF(OR(ISBLANK(Dados!H419),Dados!M419=0),"",SQRT(N414))</f>
        <v/>
      </c>
      <c r="P414" s="17" t="str">
        <f xml:space="preserve"> IF(ISBLANK(Dados!E419), "", ABS(Dados!E419-Dados!O419))</f>
        <v/>
      </c>
      <c r="Q414" s="4" t="str">
        <f xml:space="preserve"> IF(ISBLANK(Dados!E419), "", IF(Dados!E419=0, 0, P414/Dados!E419))</f>
        <v/>
      </c>
      <c r="R414" s="4" t="str">
        <f>IF(ISBLANK(Dados!E419),"",(Dados!E419+Dados!O419)/2)</f>
        <v/>
      </c>
      <c r="S414" s="4" t="str">
        <f xml:space="preserve"> IF(ISBLANK(Dados!E419),"",_xlfn.VAR.P(Dados!E419, Dados!O419))</f>
        <v/>
      </c>
      <c r="T414" s="18" t="str">
        <f>IF(ISBLANK(Dados!E419),"",SQRT(S414))</f>
        <v/>
      </c>
    </row>
    <row r="415" spans="1:20" x14ac:dyDescent="0.25">
      <c r="A415" s="17" t="str">
        <f xml:space="preserve"> IF(ISBLANK(Dados!G420), "", ABS(Dados!G420-Dados!K420))</f>
        <v/>
      </c>
      <c r="B415" s="4" t="str">
        <f xml:space="preserve"> IF(ISBLANK(Dados!G420), "",A415/Dados!G420)</f>
        <v/>
      </c>
      <c r="C415" s="4" t="str">
        <f>IF(ISBLANK(Dados!G420),"",(Dados!G420+Dados!K420)/2)</f>
        <v/>
      </c>
      <c r="D415" s="4" t="str">
        <f xml:space="preserve"> IF(ISBLANK(Dados!G420),"",_xlfn.VAR.P(Dados!G420, Dados!K420))</f>
        <v/>
      </c>
      <c r="E415" s="18" t="str">
        <f>IF(ISBLANK(Dados!G420),"",SQRT(D415))</f>
        <v/>
      </c>
      <c r="F415" s="17" t="str">
        <f xml:space="preserve"> IF(OR(ISBLANK(Dados!I420),Dados!L420=0),"",ABS(Dados!I420-Dados!L420))</f>
        <v/>
      </c>
      <c r="G415" s="4" t="str">
        <f>IF(OR(ISBLANK(Dados!I420),Dados!L420=0),"",F415/Dados!I420)</f>
        <v/>
      </c>
      <c r="H415" s="4" t="str">
        <f>IF(OR(ISBLANK(Dados!I420),Dados!L420=0),"",(Dados!I420+Dados!L420)/2)</f>
        <v/>
      </c>
      <c r="I415" s="4" t="str">
        <f>IF(OR(ISBLANK(Dados!I420),Dados!L420=0),"",_xlfn.VAR.P(Dados!I420, Dados!L420))</f>
        <v/>
      </c>
      <c r="J415" s="18" t="str">
        <f>IF(OR(ISBLANK(Dados!I420),Dados!L420=0),"",SQRT(I415))</f>
        <v/>
      </c>
      <c r="K415" s="17" t="str">
        <f xml:space="preserve"> IF(OR(ISBLANK(Dados!H420),Dados!M420=0),"", ABS(Dados!H420-Dados!M420))</f>
        <v/>
      </c>
      <c r="L415" s="4" t="str">
        <f xml:space="preserve"> IF(OR(ISBLANK(Dados!H420),Dados!M420=0), "",K415/Dados!H420)</f>
        <v/>
      </c>
      <c r="M415" s="4" t="str">
        <f xml:space="preserve"> IF(OR(ISBLANK(Dados!H420),Dados!M420=0),"",(Dados!H420+Dados!M420)/2)</f>
        <v/>
      </c>
      <c r="N415" s="4" t="str">
        <f xml:space="preserve"> IF(OR(ISBLANK(Dados!H420),Dados!M420=0),"",_xlfn.VAR.P(Dados!H420, Dados!M420))</f>
        <v/>
      </c>
      <c r="O415" s="18" t="str">
        <f xml:space="preserve"> IF(OR(ISBLANK(Dados!H420),Dados!M420=0),"",SQRT(N415))</f>
        <v/>
      </c>
      <c r="P415" s="17" t="str">
        <f xml:space="preserve"> IF(ISBLANK(Dados!E420), "", ABS(Dados!E420-Dados!O420))</f>
        <v/>
      </c>
      <c r="Q415" s="4" t="str">
        <f xml:space="preserve"> IF(ISBLANK(Dados!E420), "", IF(Dados!E420=0, 0, P415/Dados!E420))</f>
        <v/>
      </c>
      <c r="R415" s="4" t="str">
        <f>IF(ISBLANK(Dados!E420),"",(Dados!E420+Dados!O420)/2)</f>
        <v/>
      </c>
      <c r="S415" s="4" t="str">
        <f xml:space="preserve"> IF(ISBLANK(Dados!E420),"",_xlfn.VAR.P(Dados!E420, Dados!O420))</f>
        <v/>
      </c>
      <c r="T415" s="18" t="str">
        <f>IF(ISBLANK(Dados!E420),"",SQRT(S415))</f>
        <v/>
      </c>
    </row>
    <row r="416" spans="1:20" x14ac:dyDescent="0.25">
      <c r="A416" s="17" t="str">
        <f xml:space="preserve"> IF(ISBLANK(Dados!G421), "", ABS(Dados!G421-Dados!K421))</f>
        <v/>
      </c>
      <c r="B416" s="4" t="str">
        <f xml:space="preserve"> IF(ISBLANK(Dados!G421), "",A416/Dados!G421)</f>
        <v/>
      </c>
      <c r="C416" s="4" t="str">
        <f>IF(ISBLANK(Dados!G421),"",(Dados!G421+Dados!K421)/2)</f>
        <v/>
      </c>
      <c r="D416" s="4" t="str">
        <f xml:space="preserve"> IF(ISBLANK(Dados!G421),"",_xlfn.VAR.P(Dados!G421, Dados!K421))</f>
        <v/>
      </c>
      <c r="E416" s="18" t="str">
        <f>IF(ISBLANK(Dados!G421),"",SQRT(D416))</f>
        <v/>
      </c>
      <c r="F416" s="17" t="str">
        <f xml:space="preserve"> IF(OR(ISBLANK(Dados!I421),Dados!L421=0),"",ABS(Dados!I421-Dados!L421))</f>
        <v/>
      </c>
      <c r="G416" s="4" t="str">
        <f>IF(OR(ISBLANK(Dados!I421),Dados!L421=0),"",F416/Dados!I421)</f>
        <v/>
      </c>
      <c r="H416" s="4" t="str">
        <f>IF(OR(ISBLANK(Dados!I421),Dados!L421=0),"",(Dados!I421+Dados!L421)/2)</f>
        <v/>
      </c>
      <c r="I416" s="4" t="str">
        <f>IF(OR(ISBLANK(Dados!I421),Dados!L421=0),"",_xlfn.VAR.P(Dados!I421, Dados!L421))</f>
        <v/>
      </c>
      <c r="J416" s="18" t="str">
        <f>IF(OR(ISBLANK(Dados!I421),Dados!L421=0),"",SQRT(I416))</f>
        <v/>
      </c>
      <c r="K416" s="17" t="str">
        <f xml:space="preserve"> IF(OR(ISBLANK(Dados!H421),Dados!M421=0),"", ABS(Dados!H421-Dados!M421))</f>
        <v/>
      </c>
      <c r="L416" s="4" t="str">
        <f xml:space="preserve"> IF(OR(ISBLANK(Dados!H421),Dados!M421=0), "",K416/Dados!H421)</f>
        <v/>
      </c>
      <c r="M416" s="4" t="str">
        <f xml:space="preserve"> IF(OR(ISBLANK(Dados!H421),Dados!M421=0),"",(Dados!H421+Dados!M421)/2)</f>
        <v/>
      </c>
      <c r="N416" s="4" t="str">
        <f xml:space="preserve"> IF(OR(ISBLANK(Dados!H421),Dados!M421=0),"",_xlfn.VAR.P(Dados!H421, Dados!M421))</f>
        <v/>
      </c>
      <c r="O416" s="18" t="str">
        <f xml:space="preserve"> IF(OR(ISBLANK(Dados!H421),Dados!M421=0),"",SQRT(N416))</f>
        <v/>
      </c>
      <c r="P416" s="17" t="str">
        <f xml:space="preserve"> IF(ISBLANK(Dados!E421), "", ABS(Dados!E421-Dados!O421))</f>
        <v/>
      </c>
      <c r="Q416" s="4" t="str">
        <f xml:space="preserve"> IF(ISBLANK(Dados!E421), "", IF(Dados!E421=0, 0, P416/Dados!E421))</f>
        <v/>
      </c>
      <c r="R416" s="4" t="str">
        <f>IF(ISBLANK(Dados!E421),"",(Dados!E421+Dados!O421)/2)</f>
        <v/>
      </c>
      <c r="S416" s="4" t="str">
        <f xml:space="preserve"> IF(ISBLANK(Dados!E421),"",_xlfn.VAR.P(Dados!E421, Dados!O421))</f>
        <v/>
      </c>
      <c r="T416" s="18" t="str">
        <f>IF(ISBLANK(Dados!E421),"",SQRT(S416))</f>
        <v/>
      </c>
    </row>
    <row r="417" spans="1:20" x14ac:dyDescent="0.25">
      <c r="A417" s="17" t="str">
        <f xml:space="preserve"> IF(ISBLANK(Dados!G422), "", ABS(Dados!G422-Dados!K422))</f>
        <v/>
      </c>
      <c r="B417" s="4" t="str">
        <f xml:space="preserve"> IF(ISBLANK(Dados!G422), "",A417/Dados!G422)</f>
        <v/>
      </c>
      <c r="C417" s="4" t="str">
        <f>IF(ISBLANK(Dados!G422),"",(Dados!G422+Dados!K422)/2)</f>
        <v/>
      </c>
      <c r="D417" s="4" t="str">
        <f xml:space="preserve"> IF(ISBLANK(Dados!G422),"",_xlfn.VAR.P(Dados!G422, Dados!K422))</f>
        <v/>
      </c>
      <c r="E417" s="18" t="str">
        <f>IF(ISBLANK(Dados!G422),"",SQRT(D417))</f>
        <v/>
      </c>
      <c r="F417" s="17" t="str">
        <f xml:space="preserve"> IF(OR(ISBLANK(Dados!I422),Dados!L422=0),"",ABS(Dados!I422-Dados!L422))</f>
        <v/>
      </c>
      <c r="G417" s="4" t="str">
        <f>IF(OR(ISBLANK(Dados!I422),Dados!L422=0),"",F417/Dados!I422)</f>
        <v/>
      </c>
      <c r="H417" s="4" t="str">
        <f>IF(OR(ISBLANK(Dados!I422),Dados!L422=0),"",(Dados!I422+Dados!L422)/2)</f>
        <v/>
      </c>
      <c r="I417" s="4" t="str">
        <f>IF(OR(ISBLANK(Dados!I422),Dados!L422=0),"",_xlfn.VAR.P(Dados!I422, Dados!L422))</f>
        <v/>
      </c>
      <c r="J417" s="18" t="str">
        <f>IF(OR(ISBLANK(Dados!I422),Dados!L422=0),"",SQRT(I417))</f>
        <v/>
      </c>
      <c r="K417" s="17" t="str">
        <f xml:space="preserve"> IF(OR(ISBLANK(Dados!H422),Dados!M422=0),"", ABS(Dados!H422-Dados!M422))</f>
        <v/>
      </c>
      <c r="L417" s="4" t="str">
        <f xml:space="preserve"> IF(OR(ISBLANK(Dados!H422),Dados!M422=0), "",K417/Dados!H422)</f>
        <v/>
      </c>
      <c r="M417" s="4" t="str">
        <f xml:space="preserve"> IF(OR(ISBLANK(Dados!H422),Dados!M422=0),"",(Dados!H422+Dados!M422)/2)</f>
        <v/>
      </c>
      <c r="N417" s="4" t="str">
        <f xml:space="preserve"> IF(OR(ISBLANK(Dados!H422),Dados!M422=0),"",_xlfn.VAR.P(Dados!H422, Dados!M422))</f>
        <v/>
      </c>
      <c r="O417" s="18" t="str">
        <f xml:space="preserve"> IF(OR(ISBLANK(Dados!H422),Dados!M422=0),"",SQRT(N417))</f>
        <v/>
      </c>
      <c r="P417" s="17" t="str">
        <f xml:space="preserve"> IF(ISBLANK(Dados!E422), "", ABS(Dados!E422-Dados!O422))</f>
        <v/>
      </c>
      <c r="Q417" s="4" t="str">
        <f xml:space="preserve"> IF(ISBLANK(Dados!E422), "", IF(Dados!E422=0, 0, P417/Dados!E422))</f>
        <v/>
      </c>
      <c r="R417" s="4" t="str">
        <f>IF(ISBLANK(Dados!E422),"",(Dados!E422+Dados!O422)/2)</f>
        <v/>
      </c>
      <c r="S417" s="4" t="str">
        <f xml:space="preserve"> IF(ISBLANK(Dados!E422),"",_xlfn.VAR.P(Dados!E422, Dados!O422))</f>
        <v/>
      </c>
      <c r="T417" s="18" t="str">
        <f>IF(ISBLANK(Dados!E422),"",SQRT(S417))</f>
        <v/>
      </c>
    </row>
    <row r="418" spans="1:20" x14ac:dyDescent="0.25">
      <c r="A418" s="17">
        <f xml:space="preserve"> IF(ISBLANK(Dados!G423), "", ABS(Dados!G423-Dados!K423))</f>
        <v>5</v>
      </c>
      <c r="B418" s="4">
        <f xml:space="preserve"> IF(ISBLANK(Dados!G423), "",A418/Dados!G423)</f>
        <v>0.2</v>
      </c>
      <c r="C418" s="4">
        <f>IF(ISBLANK(Dados!G423),"",(Dados!G423+Dados!K423)/2)</f>
        <v>22.5</v>
      </c>
      <c r="D418" s="4">
        <f xml:space="preserve"> IF(ISBLANK(Dados!G423),"",_xlfn.VAR.P(Dados!G423, Dados!K423))</f>
        <v>6.25</v>
      </c>
      <c r="E418" s="18">
        <f>IF(ISBLANK(Dados!G423),"",SQRT(D418))</f>
        <v>2.5</v>
      </c>
      <c r="F418" s="17">
        <f xml:space="preserve"> IF(OR(ISBLANK(Dados!I423),Dados!L423=0),"",ABS(Dados!I423-Dados!L423))</f>
        <v>24</v>
      </c>
      <c r="G418" s="4">
        <f>IF(OR(ISBLANK(Dados!I423),Dados!L423=0),"",F418/Dados!I423)</f>
        <v>0.34782608695652173</v>
      </c>
      <c r="H418" s="4">
        <f>IF(OR(ISBLANK(Dados!I423),Dados!L423=0),"",(Dados!I423+Dados!L423)/2)</f>
        <v>81</v>
      </c>
      <c r="I418" s="4">
        <f>IF(OR(ISBLANK(Dados!I423),Dados!L423=0),"",_xlfn.VAR.P(Dados!I423, Dados!L423))</f>
        <v>144</v>
      </c>
      <c r="J418" s="18">
        <f>IF(OR(ISBLANK(Dados!I423),Dados!L423=0),"",SQRT(I418))</f>
        <v>12</v>
      </c>
      <c r="K418" s="17">
        <f xml:space="preserve"> IF(OR(ISBLANK(Dados!H423),Dados!M423=0),"", ABS(Dados!H423-Dados!M423))</f>
        <v>6.7000000000000455</v>
      </c>
      <c r="L418" s="4">
        <f xml:space="preserve"> IF(OR(ISBLANK(Dados!H423),Dados!M423=0), "",K418/Dados!H423)</f>
        <v>6.629068962105516E-3</v>
      </c>
      <c r="M418" s="4">
        <f xml:space="preserve"> IF(OR(ISBLANK(Dados!H423),Dados!M423=0),"",(Dados!H423+Dados!M423)/2)</f>
        <v>1007.35</v>
      </c>
      <c r="N418" s="4">
        <f xml:space="preserve"> IF(OR(ISBLANK(Dados!H423),Dados!M423=0),"",_xlfn.VAR.P(Dados!H423, Dados!M423))</f>
        <v>11.222500000000153</v>
      </c>
      <c r="O418" s="18">
        <f xml:space="preserve"> IF(OR(ISBLANK(Dados!H423),Dados!M423=0),"",SQRT(N418))</f>
        <v>3.3500000000000227</v>
      </c>
      <c r="P418" s="17">
        <f xml:space="preserve"> IF(ISBLANK(Dados!E423), "", ABS(Dados!E423-Dados!O423))</f>
        <v>0</v>
      </c>
      <c r="Q418" s="4">
        <f xml:space="preserve"> IF(ISBLANK(Dados!E423), "", IF(Dados!E423=0, 0, P418/Dados!E423))</f>
        <v>0</v>
      </c>
      <c r="R418" s="4">
        <f>IF(ISBLANK(Dados!E423),"",(Dados!E423+Dados!O423)/2)</f>
        <v>0</v>
      </c>
      <c r="S418" s="4">
        <f xml:space="preserve"> IF(ISBLANK(Dados!E423),"",_xlfn.VAR.P(Dados!E423, Dados!O423))</f>
        <v>0</v>
      </c>
      <c r="T418" s="18">
        <f>IF(ISBLANK(Dados!E423),"",SQRT(S418))</f>
        <v>0</v>
      </c>
    </row>
    <row r="419" spans="1:20" x14ac:dyDescent="0.25">
      <c r="A419" s="17" t="str">
        <f xml:space="preserve"> IF(ISBLANK(Dados!G424), "", ABS(Dados!G424-Dados!K424))</f>
        <v/>
      </c>
      <c r="B419" s="4" t="str">
        <f xml:space="preserve"> IF(ISBLANK(Dados!G424), "",A419/Dados!G424)</f>
        <v/>
      </c>
      <c r="C419" s="4" t="str">
        <f>IF(ISBLANK(Dados!G424),"",(Dados!G424+Dados!K424)/2)</f>
        <v/>
      </c>
      <c r="D419" s="4" t="str">
        <f xml:space="preserve"> IF(ISBLANK(Dados!G424),"",_xlfn.VAR.P(Dados!G424, Dados!K424))</f>
        <v/>
      </c>
      <c r="E419" s="18" t="str">
        <f>IF(ISBLANK(Dados!G424),"",SQRT(D419))</f>
        <v/>
      </c>
      <c r="F419" s="17" t="str">
        <f xml:space="preserve"> IF(OR(ISBLANK(Dados!I424),Dados!L424=0),"",ABS(Dados!I424-Dados!L424))</f>
        <v/>
      </c>
      <c r="G419" s="4" t="str">
        <f>IF(OR(ISBLANK(Dados!I424),Dados!L424=0),"",F419/Dados!I424)</f>
        <v/>
      </c>
      <c r="H419" s="4" t="str">
        <f>IF(OR(ISBLANK(Dados!I424),Dados!L424=0),"",(Dados!I424+Dados!L424)/2)</f>
        <v/>
      </c>
      <c r="I419" s="4" t="str">
        <f>IF(OR(ISBLANK(Dados!I424),Dados!L424=0),"",_xlfn.VAR.P(Dados!I424, Dados!L424))</f>
        <v/>
      </c>
      <c r="J419" s="18" t="str">
        <f>IF(OR(ISBLANK(Dados!I424),Dados!L424=0),"",SQRT(I419))</f>
        <v/>
      </c>
      <c r="K419" s="17" t="str">
        <f xml:space="preserve"> IF(OR(ISBLANK(Dados!H424),Dados!M424=0),"", ABS(Dados!H424-Dados!M424))</f>
        <v/>
      </c>
      <c r="L419" s="4" t="str">
        <f xml:space="preserve"> IF(OR(ISBLANK(Dados!H424),Dados!M424=0), "",K419/Dados!H424)</f>
        <v/>
      </c>
      <c r="M419" s="4" t="str">
        <f xml:space="preserve"> IF(OR(ISBLANK(Dados!H424),Dados!M424=0),"",(Dados!H424+Dados!M424)/2)</f>
        <v/>
      </c>
      <c r="N419" s="4" t="str">
        <f xml:space="preserve"> IF(OR(ISBLANK(Dados!H424),Dados!M424=0),"",_xlfn.VAR.P(Dados!H424, Dados!M424))</f>
        <v/>
      </c>
      <c r="O419" s="18" t="str">
        <f xml:space="preserve"> IF(OR(ISBLANK(Dados!H424),Dados!M424=0),"",SQRT(N419))</f>
        <v/>
      </c>
      <c r="P419" s="17" t="str">
        <f xml:space="preserve"> IF(ISBLANK(Dados!E424), "", ABS(Dados!E424-Dados!O424))</f>
        <v/>
      </c>
      <c r="Q419" s="4" t="str">
        <f xml:space="preserve"> IF(ISBLANK(Dados!E424), "", IF(Dados!E424=0, 0, P419/Dados!E424))</f>
        <v/>
      </c>
      <c r="R419" s="4" t="str">
        <f>IF(ISBLANK(Dados!E424),"",(Dados!E424+Dados!O424)/2)</f>
        <v/>
      </c>
      <c r="S419" s="4" t="str">
        <f xml:space="preserve"> IF(ISBLANK(Dados!E424),"",_xlfn.VAR.P(Dados!E424, Dados!O424))</f>
        <v/>
      </c>
      <c r="T419" s="18" t="str">
        <f>IF(ISBLANK(Dados!E424),"",SQRT(S419))</f>
        <v/>
      </c>
    </row>
    <row r="420" spans="1:20" x14ac:dyDescent="0.25">
      <c r="A420" s="17" t="str">
        <f xml:space="preserve"> IF(ISBLANK(Dados!G425), "", ABS(Dados!G425-Dados!K425))</f>
        <v/>
      </c>
      <c r="B420" s="4" t="str">
        <f xml:space="preserve"> IF(ISBLANK(Dados!G425), "",A420/Dados!G425)</f>
        <v/>
      </c>
      <c r="C420" s="4" t="str">
        <f>IF(ISBLANK(Dados!G425),"",(Dados!G425+Dados!K425)/2)</f>
        <v/>
      </c>
      <c r="D420" s="4" t="str">
        <f xml:space="preserve"> IF(ISBLANK(Dados!G425),"",_xlfn.VAR.P(Dados!G425, Dados!K425))</f>
        <v/>
      </c>
      <c r="E420" s="18" t="str">
        <f>IF(ISBLANK(Dados!G425),"",SQRT(D420))</f>
        <v/>
      </c>
      <c r="F420" s="17" t="str">
        <f xml:space="preserve"> IF(OR(ISBLANK(Dados!I425),Dados!L425=0),"",ABS(Dados!I425-Dados!L425))</f>
        <v/>
      </c>
      <c r="G420" s="4" t="str">
        <f>IF(OR(ISBLANK(Dados!I425),Dados!L425=0),"",F420/Dados!I425)</f>
        <v/>
      </c>
      <c r="H420" s="4" t="str">
        <f>IF(OR(ISBLANK(Dados!I425),Dados!L425=0),"",(Dados!I425+Dados!L425)/2)</f>
        <v/>
      </c>
      <c r="I420" s="4" t="str">
        <f>IF(OR(ISBLANK(Dados!I425),Dados!L425=0),"",_xlfn.VAR.P(Dados!I425, Dados!L425))</f>
        <v/>
      </c>
      <c r="J420" s="18" t="str">
        <f>IF(OR(ISBLANK(Dados!I425),Dados!L425=0),"",SQRT(I420))</f>
        <v/>
      </c>
      <c r="K420" s="17" t="str">
        <f xml:space="preserve"> IF(OR(ISBLANK(Dados!H425),Dados!M425=0),"", ABS(Dados!H425-Dados!M425))</f>
        <v/>
      </c>
      <c r="L420" s="4" t="str">
        <f xml:space="preserve"> IF(OR(ISBLANK(Dados!H425),Dados!M425=0), "",K420/Dados!H425)</f>
        <v/>
      </c>
      <c r="M420" s="4" t="str">
        <f xml:space="preserve"> IF(OR(ISBLANK(Dados!H425),Dados!M425=0),"",(Dados!H425+Dados!M425)/2)</f>
        <v/>
      </c>
      <c r="N420" s="4" t="str">
        <f xml:space="preserve"> IF(OR(ISBLANK(Dados!H425),Dados!M425=0),"",_xlfn.VAR.P(Dados!H425, Dados!M425))</f>
        <v/>
      </c>
      <c r="O420" s="18" t="str">
        <f xml:space="preserve"> IF(OR(ISBLANK(Dados!H425),Dados!M425=0),"",SQRT(N420))</f>
        <v/>
      </c>
      <c r="P420" s="17" t="str">
        <f xml:space="preserve"> IF(ISBLANK(Dados!E425), "", ABS(Dados!E425-Dados!O425))</f>
        <v/>
      </c>
      <c r="Q420" s="4" t="str">
        <f xml:space="preserve"> IF(ISBLANK(Dados!E425), "", IF(Dados!E425=0, 0, P420/Dados!E425))</f>
        <v/>
      </c>
      <c r="R420" s="4" t="str">
        <f>IF(ISBLANK(Dados!E425),"",(Dados!E425+Dados!O425)/2)</f>
        <v/>
      </c>
      <c r="S420" s="4" t="str">
        <f xml:space="preserve"> IF(ISBLANK(Dados!E425),"",_xlfn.VAR.P(Dados!E425, Dados!O425))</f>
        <v/>
      </c>
      <c r="T420" s="18" t="str">
        <f>IF(ISBLANK(Dados!E425),"",SQRT(S420))</f>
        <v/>
      </c>
    </row>
    <row r="421" spans="1:20" x14ac:dyDescent="0.25">
      <c r="A421" s="17" t="str">
        <f xml:space="preserve"> IF(ISBLANK(Dados!G426), "", ABS(Dados!G426-Dados!K426))</f>
        <v/>
      </c>
      <c r="B421" s="4" t="str">
        <f xml:space="preserve"> IF(ISBLANK(Dados!G426), "",A421/Dados!G426)</f>
        <v/>
      </c>
      <c r="C421" s="4" t="str">
        <f>IF(ISBLANK(Dados!G426),"",(Dados!G426+Dados!K426)/2)</f>
        <v/>
      </c>
      <c r="D421" s="4" t="str">
        <f xml:space="preserve"> IF(ISBLANK(Dados!G426),"",_xlfn.VAR.P(Dados!G426, Dados!K426))</f>
        <v/>
      </c>
      <c r="E421" s="18" t="str">
        <f>IF(ISBLANK(Dados!G426),"",SQRT(D421))</f>
        <v/>
      </c>
      <c r="F421" s="17" t="str">
        <f xml:space="preserve"> IF(OR(ISBLANK(Dados!I426),Dados!L426=0),"",ABS(Dados!I426-Dados!L426))</f>
        <v/>
      </c>
      <c r="G421" s="4" t="str">
        <f>IF(OR(ISBLANK(Dados!I426),Dados!L426=0),"",F421/Dados!I426)</f>
        <v/>
      </c>
      <c r="H421" s="4" t="str">
        <f>IF(OR(ISBLANK(Dados!I426),Dados!L426=0),"",(Dados!I426+Dados!L426)/2)</f>
        <v/>
      </c>
      <c r="I421" s="4" t="str">
        <f>IF(OR(ISBLANK(Dados!I426),Dados!L426=0),"",_xlfn.VAR.P(Dados!I426, Dados!L426))</f>
        <v/>
      </c>
      <c r="J421" s="18" t="str">
        <f>IF(OR(ISBLANK(Dados!I426),Dados!L426=0),"",SQRT(I421))</f>
        <v/>
      </c>
      <c r="K421" s="17" t="str">
        <f xml:space="preserve"> IF(OR(ISBLANK(Dados!H426),Dados!M426=0),"", ABS(Dados!H426-Dados!M426))</f>
        <v/>
      </c>
      <c r="L421" s="4" t="str">
        <f xml:space="preserve"> IF(OR(ISBLANK(Dados!H426),Dados!M426=0), "",K421/Dados!H426)</f>
        <v/>
      </c>
      <c r="M421" s="4" t="str">
        <f xml:space="preserve"> IF(OR(ISBLANK(Dados!H426),Dados!M426=0),"",(Dados!H426+Dados!M426)/2)</f>
        <v/>
      </c>
      <c r="N421" s="4" t="str">
        <f xml:space="preserve"> IF(OR(ISBLANK(Dados!H426),Dados!M426=0),"",_xlfn.VAR.P(Dados!H426, Dados!M426))</f>
        <v/>
      </c>
      <c r="O421" s="18" t="str">
        <f xml:space="preserve"> IF(OR(ISBLANK(Dados!H426),Dados!M426=0),"",SQRT(N421))</f>
        <v/>
      </c>
      <c r="P421" s="17" t="str">
        <f xml:space="preserve"> IF(ISBLANK(Dados!E426), "", ABS(Dados!E426-Dados!O426))</f>
        <v/>
      </c>
      <c r="Q421" s="4" t="str">
        <f xml:space="preserve"> IF(ISBLANK(Dados!E426), "", IF(Dados!E426=0, 0, P421/Dados!E426))</f>
        <v/>
      </c>
      <c r="R421" s="4" t="str">
        <f>IF(ISBLANK(Dados!E426),"",(Dados!E426+Dados!O426)/2)</f>
        <v/>
      </c>
      <c r="S421" s="4" t="str">
        <f xml:space="preserve"> IF(ISBLANK(Dados!E426),"",_xlfn.VAR.P(Dados!E426, Dados!O426))</f>
        <v/>
      </c>
      <c r="T421" s="18" t="str">
        <f>IF(ISBLANK(Dados!E426),"",SQRT(S421))</f>
        <v/>
      </c>
    </row>
    <row r="422" spans="1:20" x14ac:dyDescent="0.25">
      <c r="A422" s="17" t="str">
        <f xml:space="preserve"> IF(ISBLANK(Dados!G427), "", ABS(Dados!G427-Dados!K427))</f>
        <v/>
      </c>
      <c r="B422" s="4" t="str">
        <f xml:space="preserve"> IF(ISBLANK(Dados!G427), "",A422/Dados!G427)</f>
        <v/>
      </c>
      <c r="C422" s="4" t="str">
        <f>IF(ISBLANK(Dados!G427),"",(Dados!G427+Dados!K427)/2)</f>
        <v/>
      </c>
      <c r="D422" s="4" t="str">
        <f xml:space="preserve"> IF(ISBLANK(Dados!G427),"",_xlfn.VAR.P(Dados!G427, Dados!K427))</f>
        <v/>
      </c>
      <c r="E422" s="18" t="str">
        <f>IF(ISBLANK(Dados!G427),"",SQRT(D422))</f>
        <v/>
      </c>
      <c r="F422" s="17" t="str">
        <f xml:space="preserve"> IF(OR(ISBLANK(Dados!I427),Dados!L427=0),"",ABS(Dados!I427-Dados!L427))</f>
        <v/>
      </c>
      <c r="G422" s="4" t="str">
        <f>IF(OR(ISBLANK(Dados!I427),Dados!L427=0),"",F422/Dados!I427)</f>
        <v/>
      </c>
      <c r="H422" s="4" t="str">
        <f>IF(OR(ISBLANK(Dados!I427),Dados!L427=0),"",(Dados!I427+Dados!L427)/2)</f>
        <v/>
      </c>
      <c r="I422" s="4" t="str">
        <f>IF(OR(ISBLANK(Dados!I427),Dados!L427=0),"",_xlfn.VAR.P(Dados!I427, Dados!L427))</f>
        <v/>
      </c>
      <c r="J422" s="18" t="str">
        <f>IF(OR(ISBLANK(Dados!I427),Dados!L427=0),"",SQRT(I422))</f>
        <v/>
      </c>
      <c r="K422" s="17" t="str">
        <f xml:space="preserve"> IF(OR(ISBLANK(Dados!H427),Dados!M427=0),"", ABS(Dados!H427-Dados!M427))</f>
        <v/>
      </c>
      <c r="L422" s="4" t="str">
        <f xml:space="preserve"> IF(OR(ISBLANK(Dados!H427),Dados!M427=0), "",K422/Dados!H427)</f>
        <v/>
      </c>
      <c r="M422" s="4" t="str">
        <f xml:space="preserve"> IF(OR(ISBLANK(Dados!H427),Dados!M427=0),"",(Dados!H427+Dados!M427)/2)</f>
        <v/>
      </c>
      <c r="N422" s="4" t="str">
        <f xml:space="preserve"> IF(OR(ISBLANK(Dados!H427),Dados!M427=0),"",_xlfn.VAR.P(Dados!H427, Dados!M427))</f>
        <v/>
      </c>
      <c r="O422" s="18" t="str">
        <f xml:space="preserve"> IF(OR(ISBLANK(Dados!H427),Dados!M427=0),"",SQRT(N422))</f>
        <v/>
      </c>
      <c r="P422" s="17" t="str">
        <f xml:space="preserve"> IF(ISBLANK(Dados!E427), "", ABS(Dados!E427-Dados!O427))</f>
        <v/>
      </c>
      <c r="Q422" s="4" t="str">
        <f xml:space="preserve"> IF(ISBLANK(Dados!E427), "", IF(Dados!E427=0, 0, P422/Dados!E427))</f>
        <v/>
      </c>
      <c r="R422" s="4" t="str">
        <f>IF(ISBLANK(Dados!E427),"",(Dados!E427+Dados!O427)/2)</f>
        <v/>
      </c>
      <c r="S422" s="4" t="str">
        <f xml:space="preserve"> IF(ISBLANK(Dados!E427),"",_xlfn.VAR.P(Dados!E427, Dados!O427))</f>
        <v/>
      </c>
      <c r="T422" s="18" t="str">
        <f>IF(ISBLANK(Dados!E427),"",SQRT(S422))</f>
        <v/>
      </c>
    </row>
    <row r="423" spans="1:20" x14ac:dyDescent="0.25">
      <c r="A423" s="17" t="str">
        <f xml:space="preserve"> IF(ISBLANK(Dados!G428), "", ABS(Dados!G428-Dados!K428))</f>
        <v/>
      </c>
      <c r="B423" s="4" t="str">
        <f xml:space="preserve"> IF(ISBLANK(Dados!G428), "",A423/Dados!G428)</f>
        <v/>
      </c>
      <c r="C423" s="4" t="str">
        <f>IF(ISBLANK(Dados!G428),"",(Dados!G428+Dados!K428)/2)</f>
        <v/>
      </c>
      <c r="D423" s="4" t="str">
        <f xml:space="preserve"> IF(ISBLANK(Dados!G428),"",_xlfn.VAR.P(Dados!G428, Dados!K428))</f>
        <v/>
      </c>
      <c r="E423" s="18" t="str">
        <f>IF(ISBLANK(Dados!G428),"",SQRT(D423))</f>
        <v/>
      </c>
      <c r="F423" s="17" t="str">
        <f xml:space="preserve"> IF(OR(ISBLANK(Dados!I428),Dados!L428=0),"",ABS(Dados!I428-Dados!L428))</f>
        <v/>
      </c>
      <c r="G423" s="4" t="str">
        <f>IF(OR(ISBLANK(Dados!I428),Dados!L428=0),"",F423/Dados!I428)</f>
        <v/>
      </c>
      <c r="H423" s="4" t="str">
        <f>IF(OR(ISBLANK(Dados!I428),Dados!L428=0),"",(Dados!I428+Dados!L428)/2)</f>
        <v/>
      </c>
      <c r="I423" s="4" t="str">
        <f>IF(OR(ISBLANK(Dados!I428),Dados!L428=0),"",_xlfn.VAR.P(Dados!I428, Dados!L428))</f>
        <v/>
      </c>
      <c r="J423" s="18" t="str">
        <f>IF(OR(ISBLANK(Dados!I428),Dados!L428=0),"",SQRT(I423))</f>
        <v/>
      </c>
      <c r="K423" s="17" t="str">
        <f xml:space="preserve"> IF(OR(ISBLANK(Dados!H428),Dados!M428=0),"", ABS(Dados!H428-Dados!M428))</f>
        <v/>
      </c>
      <c r="L423" s="4" t="str">
        <f xml:space="preserve"> IF(OR(ISBLANK(Dados!H428),Dados!M428=0), "",K423/Dados!H428)</f>
        <v/>
      </c>
      <c r="M423" s="4" t="str">
        <f xml:space="preserve"> IF(OR(ISBLANK(Dados!H428),Dados!M428=0),"",(Dados!H428+Dados!M428)/2)</f>
        <v/>
      </c>
      <c r="N423" s="4" t="str">
        <f xml:space="preserve"> IF(OR(ISBLANK(Dados!H428),Dados!M428=0),"",_xlfn.VAR.P(Dados!H428, Dados!M428))</f>
        <v/>
      </c>
      <c r="O423" s="18" t="str">
        <f xml:space="preserve"> IF(OR(ISBLANK(Dados!H428),Dados!M428=0),"",SQRT(N423))</f>
        <v/>
      </c>
      <c r="P423" s="17" t="str">
        <f xml:space="preserve"> IF(ISBLANK(Dados!E428), "", ABS(Dados!E428-Dados!O428))</f>
        <v/>
      </c>
      <c r="Q423" s="4" t="str">
        <f xml:space="preserve"> IF(ISBLANK(Dados!E428), "", IF(Dados!E428=0, 0, P423/Dados!E428))</f>
        <v/>
      </c>
      <c r="R423" s="4" t="str">
        <f>IF(ISBLANK(Dados!E428),"",(Dados!E428+Dados!O428)/2)</f>
        <v/>
      </c>
      <c r="S423" s="4" t="str">
        <f xml:space="preserve"> IF(ISBLANK(Dados!E428),"",_xlfn.VAR.P(Dados!E428, Dados!O428))</f>
        <v/>
      </c>
      <c r="T423" s="18" t="str">
        <f>IF(ISBLANK(Dados!E428),"",SQRT(S423))</f>
        <v/>
      </c>
    </row>
    <row r="424" spans="1:20" x14ac:dyDescent="0.25">
      <c r="A424" s="17" t="str">
        <f xml:space="preserve"> IF(ISBLANK(Dados!G429), "", ABS(Dados!G429-Dados!K429))</f>
        <v/>
      </c>
      <c r="B424" s="4" t="str">
        <f xml:space="preserve"> IF(ISBLANK(Dados!G429), "",A424/Dados!G429)</f>
        <v/>
      </c>
      <c r="C424" s="4" t="str">
        <f>IF(ISBLANK(Dados!G429),"",(Dados!G429+Dados!K429)/2)</f>
        <v/>
      </c>
      <c r="D424" s="4" t="str">
        <f xml:space="preserve"> IF(ISBLANK(Dados!G429),"",_xlfn.VAR.P(Dados!G429, Dados!K429))</f>
        <v/>
      </c>
      <c r="E424" s="18" t="str">
        <f>IF(ISBLANK(Dados!G429),"",SQRT(D424))</f>
        <v/>
      </c>
      <c r="F424" s="17" t="str">
        <f xml:space="preserve"> IF(OR(ISBLANK(Dados!I429),Dados!L429=0),"",ABS(Dados!I429-Dados!L429))</f>
        <v/>
      </c>
      <c r="G424" s="4" t="str">
        <f>IF(OR(ISBLANK(Dados!I429),Dados!L429=0),"",F424/Dados!I429)</f>
        <v/>
      </c>
      <c r="H424" s="4" t="str">
        <f>IF(OR(ISBLANK(Dados!I429),Dados!L429=0),"",(Dados!I429+Dados!L429)/2)</f>
        <v/>
      </c>
      <c r="I424" s="4" t="str">
        <f>IF(OR(ISBLANK(Dados!I429),Dados!L429=0),"",_xlfn.VAR.P(Dados!I429, Dados!L429))</f>
        <v/>
      </c>
      <c r="J424" s="18" t="str">
        <f>IF(OR(ISBLANK(Dados!I429),Dados!L429=0),"",SQRT(I424))</f>
        <v/>
      </c>
      <c r="K424" s="17" t="str">
        <f xml:space="preserve"> IF(OR(ISBLANK(Dados!H429),Dados!M429=0),"", ABS(Dados!H429-Dados!M429))</f>
        <v/>
      </c>
      <c r="L424" s="4" t="str">
        <f xml:space="preserve"> IF(OR(ISBLANK(Dados!H429),Dados!M429=0), "",K424/Dados!H429)</f>
        <v/>
      </c>
      <c r="M424" s="4" t="str">
        <f xml:space="preserve"> IF(OR(ISBLANK(Dados!H429),Dados!M429=0),"",(Dados!H429+Dados!M429)/2)</f>
        <v/>
      </c>
      <c r="N424" s="4" t="str">
        <f xml:space="preserve"> IF(OR(ISBLANK(Dados!H429),Dados!M429=0),"",_xlfn.VAR.P(Dados!H429, Dados!M429))</f>
        <v/>
      </c>
      <c r="O424" s="18" t="str">
        <f xml:space="preserve"> IF(OR(ISBLANK(Dados!H429),Dados!M429=0),"",SQRT(N424))</f>
        <v/>
      </c>
      <c r="P424" s="17" t="str">
        <f xml:space="preserve"> IF(ISBLANK(Dados!E429), "", ABS(Dados!E429-Dados!O429))</f>
        <v/>
      </c>
      <c r="Q424" s="4" t="str">
        <f xml:space="preserve"> IF(ISBLANK(Dados!E429), "", IF(Dados!E429=0, 0, P424/Dados!E429))</f>
        <v/>
      </c>
      <c r="R424" s="4" t="str">
        <f>IF(ISBLANK(Dados!E429),"",(Dados!E429+Dados!O429)/2)</f>
        <v/>
      </c>
      <c r="S424" s="4" t="str">
        <f xml:space="preserve"> IF(ISBLANK(Dados!E429),"",_xlfn.VAR.P(Dados!E429, Dados!O429))</f>
        <v/>
      </c>
      <c r="T424" s="18" t="str">
        <f>IF(ISBLANK(Dados!E429),"",SQRT(S424))</f>
        <v/>
      </c>
    </row>
    <row r="425" spans="1:20" x14ac:dyDescent="0.25">
      <c r="A425" s="17" t="str">
        <f xml:space="preserve"> IF(ISBLANK(Dados!G430), "", ABS(Dados!G430-Dados!K430))</f>
        <v/>
      </c>
      <c r="B425" s="4" t="str">
        <f xml:space="preserve"> IF(ISBLANK(Dados!G430), "",A425/Dados!G430)</f>
        <v/>
      </c>
      <c r="C425" s="4" t="str">
        <f>IF(ISBLANK(Dados!G430),"",(Dados!G430+Dados!K430)/2)</f>
        <v/>
      </c>
      <c r="D425" s="4" t="str">
        <f xml:space="preserve"> IF(ISBLANK(Dados!G430),"",_xlfn.VAR.P(Dados!G430, Dados!K430))</f>
        <v/>
      </c>
      <c r="E425" s="18" t="str">
        <f>IF(ISBLANK(Dados!G430),"",SQRT(D425))</f>
        <v/>
      </c>
      <c r="F425" s="17" t="str">
        <f xml:space="preserve"> IF(OR(ISBLANK(Dados!I430),Dados!L430=0),"",ABS(Dados!I430-Dados!L430))</f>
        <v/>
      </c>
      <c r="G425" s="4" t="str">
        <f>IF(OR(ISBLANK(Dados!I430),Dados!L430=0),"",F425/Dados!I430)</f>
        <v/>
      </c>
      <c r="H425" s="4" t="str">
        <f>IF(OR(ISBLANK(Dados!I430),Dados!L430=0),"",(Dados!I430+Dados!L430)/2)</f>
        <v/>
      </c>
      <c r="I425" s="4" t="str">
        <f>IF(OR(ISBLANK(Dados!I430),Dados!L430=0),"",_xlfn.VAR.P(Dados!I430, Dados!L430))</f>
        <v/>
      </c>
      <c r="J425" s="18" t="str">
        <f>IF(OR(ISBLANK(Dados!I430),Dados!L430=0),"",SQRT(I425))</f>
        <v/>
      </c>
      <c r="K425" s="17" t="str">
        <f xml:space="preserve"> IF(OR(ISBLANK(Dados!H430),Dados!M430=0),"", ABS(Dados!H430-Dados!M430))</f>
        <v/>
      </c>
      <c r="L425" s="4" t="str">
        <f xml:space="preserve"> IF(OR(ISBLANK(Dados!H430),Dados!M430=0), "",K425/Dados!H430)</f>
        <v/>
      </c>
      <c r="M425" s="4" t="str">
        <f xml:space="preserve"> IF(OR(ISBLANK(Dados!H430),Dados!M430=0),"",(Dados!H430+Dados!M430)/2)</f>
        <v/>
      </c>
      <c r="N425" s="4" t="str">
        <f xml:space="preserve"> IF(OR(ISBLANK(Dados!H430),Dados!M430=0),"",_xlfn.VAR.P(Dados!H430, Dados!M430))</f>
        <v/>
      </c>
      <c r="O425" s="18" t="str">
        <f xml:space="preserve"> IF(OR(ISBLANK(Dados!H430),Dados!M430=0),"",SQRT(N425))</f>
        <v/>
      </c>
      <c r="P425" s="17" t="str">
        <f xml:space="preserve"> IF(ISBLANK(Dados!E430), "", ABS(Dados!E430-Dados!O430))</f>
        <v/>
      </c>
      <c r="Q425" s="4" t="str">
        <f xml:space="preserve"> IF(ISBLANK(Dados!E430), "", IF(Dados!E430=0, 0, P425/Dados!E430))</f>
        <v/>
      </c>
      <c r="R425" s="4" t="str">
        <f>IF(ISBLANK(Dados!E430),"",(Dados!E430+Dados!O430)/2)</f>
        <v/>
      </c>
      <c r="S425" s="4" t="str">
        <f xml:space="preserve"> IF(ISBLANK(Dados!E430),"",_xlfn.VAR.P(Dados!E430, Dados!O430))</f>
        <v/>
      </c>
      <c r="T425" s="18" t="str">
        <f>IF(ISBLANK(Dados!E430),"",SQRT(S425))</f>
        <v/>
      </c>
    </row>
    <row r="426" spans="1:20" x14ac:dyDescent="0.25">
      <c r="A426" s="17" t="str">
        <f xml:space="preserve"> IF(ISBLANK(Dados!G431), "", ABS(Dados!G431-Dados!K431))</f>
        <v/>
      </c>
      <c r="B426" s="4" t="str">
        <f xml:space="preserve"> IF(ISBLANK(Dados!G431), "",A426/Dados!G431)</f>
        <v/>
      </c>
      <c r="C426" s="4" t="str">
        <f>IF(ISBLANK(Dados!G431),"",(Dados!G431+Dados!K431)/2)</f>
        <v/>
      </c>
      <c r="D426" s="4" t="str">
        <f xml:space="preserve"> IF(ISBLANK(Dados!G431),"",_xlfn.VAR.P(Dados!G431, Dados!K431))</f>
        <v/>
      </c>
      <c r="E426" s="18" t="str">
        <f>IF(ISBLANK(Dados!G431),"",SQRT(D426))</f>
        <v/>
      </c>
      <c r="F426" s="17" t="str">
        <f xml:space="preserve"> IF(OR(ISBLANK(Dados!I431),Dados!L431=0),"",ABS(Dados!I431-Dados!L431))</f>
        <v/>
      </c>
      <c r="G426" s="4" t="str">
        <f>IF(OR(ISBLANK(Dados!I431),Dados!L431=0),"",F426/Dados!I431)</f>
        <v/>
      </c>
      <c r="H426" s="4" t="str">
        <f>IF(OR(ISBLANK(Dados!I431),Dados!L431=0),"",(Dados!I431+Dados!L431)/2)</f>
        <v/>
      </c>
      <c r="I426" s="4" t="str">
        <f>IF(OR(ISBLANK(Dados!I431),Dados!L431=0),"",_xlfn.VAR.P(Dados!I431, Dados!L431))</f>
        <v/>
      </c>
      <c r="J426" s="18" t="str">
        <f>IF(OR(ISBLANK(Dados!I431),Dados!L431=0),"",SQRT(I426))</f>
        <v/>
      </c>
      <c r="K426" s="17" t="str">
        <f xml:space="preserve"> IF(OR(ISBLANK(Dados!H431),Dados!M431=0),"", ABS(Dados!H431-Dados!M431))</f>
        <v/>
      </c>
      <c r="L426" s="4" t="str">
        <f xml:space="preserve"> IF(OR(ISBLANK(Dados!H431),Dados!M431=0), "",K426/Dados!H431)</f>
        <v/>
      </c>
      <c r="M426" s="4" t="str">
        <f xml:space="preserve"> IF(OR(ISBLANK(Dados!H431),Dados!M431=0),"",(Dados!H431+Dados!M431)/2)</f>
        <v/>
      </c>
      <c r="N426" s="4" t="str">
        <f xml:space="preserve"> IF(OR(ISBLANK(Dados!H431),Dados!M431=0),"",_xlfn.VAR.P(Dados!H431, Dados!M431))</f>
        <v/>
      </c>
      <c r="O426" s="18" t="str">
        <f xml:space="preserve"> IF(OR(ISBLANK(Dados!H431),Dados!M431=0),"",SQRT(N426))</f>
        <v/>
      </c>
      <c r="P426" s="17" t="str">
        <f xml:space="preserve"> IF(ISBLANK(Dados!E431), "", ABS(Dados!E431-Dados!O431))</f>
        <v/>
      </c>
      <c r="Q426" s="4" t="str">
        <f xml:space="preserve"> IF(ISBLANK(Dados!E431), "", IF(Dados!E431=0, 0, P426/Dados!E431))</f>
        <v/>
      </c>
      <c r="R426" s="4" t="str">
        <f>IF(ISBLANK(Dados!E431),"",(Dados!E431+Dados!O431)/2)</f>
        <v/>
      </c>
      <c r="S426" s="4" t="str">
        <f xml:space="preserve"> IF(ISBLANK(Dados!E431),"",_xlfn.VAR.P(Dados!E431, Dados!O431))</f>
        <v/>
      </c>
      <c r="T426" s="18" t="str">
        <f>IF(ISBLANK(Dados!E431),"",SQRT(S426))</f>
        <v/>
      </c>
    </row>
    <row r="427" spans="1:20" x14ac:dyDescent="0.25">
      <c r="A427" s="17">
        <f xml:space="preserve"> IF(ISBLANK(Dados!G432), "", ABS(Dados!G432-Dados!K432))</f>
        <v>3.8000000000000007</v>
      </c>
      <c r="B427" s="4">
        <f xml:space="preserve"> IF(ISBLANK(Dados!G432), "",A427/Dados!G432)</f>
        <v>0.1366906474820144</v>
      </c>
      <c r="C427" s="4">
        <f>IF(ISBLANK(Dados!G432),"",(Dados!G432+Dados!K432)/2)</f>
        <v>25.9</v>
      </c>
      <c r="D427" s="4">
        <f xml:space="preserve"> IF(ISBLANK(Dados!G432),"",_xlfn.VAR.P(Dados!G432, Dados!K432))</f>
        <v>3.6100000000000012</v>
      </c>
      <c r="E427" s="18">
        <f>IF(ISBLANK(Dados!G432),"",SQRT(D427))</f>
        <v>1.9000000000000004</v>
      </c>
      <c r="F427" s="17">
        <f xml:space="preserve"> IF(OR(ISBLANK(Dados!I432),Dados!L432=0),"",ABS(Dados!I432-Dados!L432))</f>
        <v>25</v>
      </c>
      <c r="G427" s="4">
        <f>IF(OR(ISBLANK(Dados!I432),Dados!L432=0),"",F427/Dados!I432)</f>
        <v>0.43859649122807015</v>
      </c>
      <c r="H427" s="4">
        <f>IF(OR(ISBLANK(Dados!I432),Dados!L432=0),"",(Dados!I432+Dados!L432)/2)</f>
        <v>69.5</v>
      </c>
      <c r="I427" s="4">
        <f>IF(OR(ISBLANK(Dados!I432),Dados!L432=0),"",_xlfn.VAR.P(Dados!I432, Dados!L432))</f>
        <v>156.25</v>
      </c>
      <c r="J427" s="18">
        <f>IF(OR(ISBLANK(Dados!I432),Dados!L432=0),"",SQRT(I427))</f>
        <v>12.5</v>
      </c>
      <c r="K427" s="17">
        <f xml:space="preserve"> IF(OR(ISBLANK(Dados!H432),Dados!M432=0),"", ABS(Dados!H432-Dados!M432))</f>
        <v>5.1000000000000227</v>
      </c>
      <c r="L427" s="4">
        <f xml:space="preserve"> IF(OR(ISBLANK(Dados!H432),Dados!M432=0), "",K427/Dados!H432)</f>
        <v>5.0490050490050713E-3</v>
      </c>
      <c r="M427" s="4">
        <f xml:space="preserve"> IF(OR(ISBLANK(Dados!H432),Dados!M432=0),"",(Dados!H432+Dados!M432)/2)</f>
        <v>1007.55</v>
      </c>
      <c r="N427" s="4">
        <f xml:space="preserve"> IF(OR(ISBLANK(Dados!H432),Dados!M432=0),"",_xlfn.VAR.P(Dados!H432, Dados!M432))</f>
        <v>6.5025000000000581</v>
      </c>
      <c r="O427" s="18">
        <f xml:space="preserve"> IF(OR(ISBLANK(Dados!H432),Dados!M432=0),"",SQRT(N427))</f>
        <v>2.5500000000000114</v>
      </c>
      <c r="P427" s="17">
        <f xml:space="preserve"> IF(ISBLANK(Dados!E432), "", ABS(Dados!E432-Dados!O432))</f>
        <v>0</v>
      </c>
      <c r="Q427" s="4">
        <f xml:space="preserve"> IF(ISBLANK(Dados!E432), "", IF(Dados!E432=0, 0, P427/Dados!E432))</f>
        <v>0</v>
      </c>
      <c r="R427" s="4">
        <f>IF(ISBLANK(Dados!E432),"",(Dados!E432+Dados!O432)/2)</f>
        <v>0</v>
      </c>
      <c r="S427" s="4">
        <f xml:space="preserve"> IF(ISBLANK(Dados!E432),"",_xlfn.VAR.P(Dados!E432, Dados!O432))</f>
        <v>0</v>
      </c>
      <c r="T427" s="18">
        <f>IF(ISBLANK(Dados!E432),"",SQRT(S427))</f>
        <v>0</v>
      </c>
    </row>
    <row r="428" spans="1:20" x14ac:dyDescent="0.25">
      <c r="A428" s="17" t="str">
        <f xml:space="preserve"> IF(ISBLANK(Dados!G433), "", ABS(Dados!G433-Dados!K433))</f>
        <v/>
      </c>
      <c r="B428" s="4" t="str">
        <f xml:space="preserve"> IF(ISBLANK(Dados!G433), "",A428/Dados!G433)</f>
        <v/>
      </c>
      <c r="C428" s="4" t="str">
        <f>IF(ISBLANK(Dados!G433),"",(Dados!G433+Dados!K433)/2)</f>
        <v/>
      </c>
      <c r="D428" s="4" t="str">
        <f xml:space="preserve"> IF(ISBLANK(Dados!G433),"",_xlfn.VAR.P(Dados!G433, Dados!K433))</f>
        <v/>
      </c>
      <c r="E428" s="18" t="str">
        <f>IF(ISBLANK(Dados!G433),"",SQRT(D428))</f>
        <v/>
      </c>
      <c r="F428" s="17" t="str">
        <f xml:space="preserve"> IF(OR(ISBLANK(Dados!I433),Dados!L433=0),"",ABS(Dados!I433-Dados!L433))</f>
        <v/>
      </c>
      <c r="G428" s="4" t="str">
        <f>IF(OR(ISBLANK(Dados!I433),Dados!L433=0),"",F428/Dados!I433)</f>
        <v/>
      </c>
      <c r="H428" s="4" t="str">
        <f>IF(OR(ISBLANK(Dados!I433),Dados!L433=0),"",(Dados!I433+Dados!L433)/2)</f>
        <v/>
      </c>
      <c r="I428" s="4" t="str">
        <f>IF(OR(ISBLANK(Dados!I433),Dados!L433=0),"",_xlfn.VAR.P(Dados!I433, Dados!L433))</f>
        <v/>
      </c>
      <c r="J428" s="18" t="str">
        <f>IF(OR(ISBLANK(Dados!I433),Dados!L433=0),"",SQRT(I428))</f>
        <v/>
      </c>
      <c r="K428" s="17" t="str">
        <f xml:space="preserve"> IF(OR(ISBLANK(Dados!H433),Dados!M433=0),"", ABS(Dados!H433-Dados!M433))</f>
        <v/>
      </c>
      <c r="L428" s="4" t="str">
        <f xml:space="preserve"> IF(OR(ISBLANK(Dados!H433),Dados!M433=0), "",K428/Dados!H433)</f>
        <v/>
      </c>
      <c r="M428" s="4" t="str">
        <f xml:space="preserve"> IF(OR(ISBLANK(Dados!H433),Dados!M433=0),"",(Dados!H433+Dados!M433)/2)</f>
        <v/>
      </c>
      <c r="N428" s="4" t="str">
        <f xml:space="preserve"> IF(OR(ISBLANK(Dados!H433),Dados!M433=0),"",_xlfn.VAR.P(Dados!H433, Dados!M433))</f>
        <v/>
      </c>
      <c r="O428" s="18" t="str">
        <f xml:space="preserve"> IF(OR(ISBLANK(Dados!H433),Dados!M433=0),"",SQRT(N428))</f>
        <v/>
      </c>
      <c r="P428" s="17" t="str">
        <f xml:space="preserve"> IF(ISBLANK(Dados!E433), "", ABS(Dados!E433-Dados!O433))</f>
        <v/>
      </c>
      <c r="Q428" s="4" t="str">
        <f xml:space="preserve"> IF(ISBLANK(Dados!E433), "", IF(Dados!E433=0, 0, P428/Dados!E433))</f>
        <v/>
      </c>
      <c r="R428" s="4" t="str">
        <f>IF(ISBLANK(Dados!E433),"",(Dados!E433+Dados!O433)/2)</f>
        <v/>
      </c>
      <c r="S428" s="4" t="str">
        <f xml:space="preserve"> IF(ISBLANK(Dados!E433),"",_xlfn.VAR.P(Dados!E433, Dados!O433))</f>
        <v/>
      </c>
      <c r="T428" s="18" t="str">
        <f>IF(ISBLANK(Dados!E433),"",SQRT(S428))</f>
        <v/>
      </c>
    </row>
    <row r="429" spans="1:20" x14ac:dyDescent="0.25">
      <c r="A429" s="17" t="str">
        <f xml:space="preserve"> IF(ISBLANK(Dados!G434), "", ABS(Dados!G434-Dados!K434))</f>
        <v/>
      </c>
      <c r="B429" s="4" t="str">
        <f xml:space="preserve"> IF(ISBLANK(Dados!G434), "",A429/Dados!G434)</f>
        <v/>
      </c>
      <c r="C429" s="4" t="str">
        <f>IF(ISBLANK(Dados!G434),"",(Dados!G434+Dados!K434)/2)</f>
        <v/>
      </c>
      <c r="D429" s="4" t="str">
        <f xml:space="preserve"> IF(ISBLANK(Dados!G434),"",_xlfn.VAR.P(Dados!G434, Dados!K434))</f>
        <v/>
      </c>
      <c r="E429" s="18" t="str">
        <f>IF(ISBLANK(Dados!G434),"",SQRT(D429))</f>
        <v/>
      </c>
      <c r="F429" s="17" t="str">
        <f xml:space="preserve"> IF(OR(ISBLANK(Dados!I434),Dados!L434=0),"",ABS(Dados!I434-Dados!L434))</f>
        <v/>
      </c>
      <c r="G429" s="4" t="str">
        <f>IF(OR(ISBLANK(Dados!I434),Dados!L434=0),"",F429/Dados!I434)</f>
        <v/>
      </c>
      <c r="H429" s="4" t="str">
        <f>IF(OR(ISBLANK(Dados!I434),Dados!L434=0),"",(Dados!I434+Dados!L434)/2)</f>
        <v/>
      </c>
      <c r="I429" s="4" t="str">
        <f>IF(OR(ISBLANK(Dados!I434),Dados!L434=0),"",_xlfn.VAR.P(Dados!I434, Dados!L434))</f>
        <v/>
      </c>
      <c r="J429" s="18" t="str">
        <f>IF(OR(ISBLANK(Dados!I434),Dados!L434=0),"",SQRT(I429))</f>
        <v/>
      </c>
      <c r="K429" s="17" t="str">
        <f xml:space="preserve"> IF(OR(ISBLANK(Dados!H434),Dados!M434=0),"", ABS(Dados!H434-Dados!M434))</f>
        <v/>
      </c>
      <c r="L429" s="4" t="str">
        <f xml:space="preserve"> IF(OR(ISBLANK(Dados!H434),Dados!M434=0), "",K429/Dados!H434)</f>
        <v/>
      </c>
      <c r="M429" s="4" t="str">
        <f xml:space="preserve"> IF(OR(ISBLANK(Dados!H434),Dados!M434=0),"",(Dados!H434+Dados!M434)/2)</f>
        <v/>
      </c>
      <c r="N429" s="4" t="str">
        <f xml:space="preserve"> IF(OR(ISBLANK(Dados!H434),Dados!M434=0),"",_xlfn.VAR.P(Dados!H434, Dados!M434))</f>
        <v/>
      </c>
      <c r="O429" s="18" t="str">
        <f xml:space="preserve"> IF(OR(ISBLANK(Dados!H434),Dados!M434=0),"",SQRT(N429))</f>
        <v/>
      </c>
      <c r="P429" s="17" t="str">
        <f xml:space="preserve"> IF(ISBLANK(Dados!E434), "", ABS(Dados!E434-Dados!O434))</f>
        <v/>
      </c>
      <c r="Q429" s="4" t="str">
        <f xml:space="preserve"> IF(ISBLANK(Dados!E434), "", IF(Dados!E434=0, 0, P429/Dados!E434))</f>
        <v/>
      </c>
      <c r="R429" s="4" t="str">
        <f>IF(ISBLANK(Dados!E434),"",(Dados!E434+Dados!O434)/2)</f>
        <v/>
      </c>
      <c r="S429" s="4" t="str">
        <f xml:space="preserve"> IF(ISBLANK(Dados!E434),"",_xlfn.VAR.P(Dados!E434, Dados!O434))</f>
        <v/>
      </c>
      <c r="T429" s="18" t="str">
        <f>IF(ISBLANK(Dados!E434),"",SQRT(S429))</f>
        <v/>
      </c>
    </row>
    <row r="430" spans="1:20" x14ac:dyDescent="0.25">
      <c r="A430" s="17">
        <f xml:space="preserve"> IF(ISBLANK(Dados!G435), "", ABS(Dados!G435-Dados!K435))</f>
        <v>0.30000000000000071</v>
      </c>
      <c r="B430" s="4">
        <f xml:space="preserve"> IF(ISBLANK(Dados!G435), "",A430/Dados!G435)</f>
        <v>1.0989010989011014E-2</v>
      </c>
      <c r="C430" s="4">
        <f>IF(ISBLANK(Dados!G435),"",(Dados!G435+Dados!K435)/2)</f>
        <v>27.15</v>
      </c>
      <c r="D430" s="4">
        <f xml:space="preserve"> IF(ISBLANK(Dados!G435),"",_xlfn.VAR.P(Dados!G435, Dados!K435))</f>
        <v>2.2500000000000107E-2</v>
      </c>
      <c r="E430" s="18">
        <f>IF(ISBLANK(Dados!G435),"",SQRT(D430))</f>
        <v>0.15000000000000036</v>
      </c>
      <c r="F430" s="17">
        <f xml:space="preserve"> IF(OR(ISBLANK(Dados!I435),Dados!L435=0),"",ABS(Dados!I435-Dados!L435))</f>
        <v>13</v>
      </c>
      <c r="G430" s="4">
        <f>IF(OR(ISBLANK(Dados!I435),Dados!L435=0),"",F430/Dados!I435)</f>
        <v>0.23636363636363636</v>
      </c>
      <c r="H430" s="4">
        <f>IF(OR(ISBLANK(Dados!I435),Dados!L435=0),"",(Dados!I435+Dados!L435)/2)</f>
        <v>61.5</v>
      </c>
      <c r="I430" s="4">
        <f>IF(OR(ISBLANK(Dados!I435),Dados!L435=0),"",_xlfn.VAR.P(Dados!I435, Dados!L435))</f>
        <v>42.25</v>
      </c>
      <c r="J430" s="18">
        <f>IF(OR(ISBLANK(Dados!I435),Dados!L435=0),"",SQRT(I430))</f>
        <v>6.5</v>
      </c>
      <c r="K430" s="17">
        <f xml:space="preserve"> IF(OR(ISBLANK(Dados!H435),Dados!M435=0),"", ABS(Dados!H435-Dados!M435))</f>
        <v>4.7000000000000455</v>
      </c>
      <c r="L430" s="4">
        <f xml:space="preserve"> IF(OR(ISBLANK(Dados!H435),Dados!M435=0), "",K430/Dados!H435)</f>
        <v>4.6548479746459795E-3</v>
      </c>
      <c r="M430" s="4">
        <f xml:space="preserve"> IF(OR(ISBLANK(Dados!H435),Dados!M435=0),"",(Dados!H435+Dados!M435)/2)</f>
        <v>1007.35</v>
      </c>
      <c r="N430" s="4">
        <f xml:space="preserve"> IF(OR(ISBLANK(Dados!H435),Dados!M435=0),"",_xlfn.VAR.P(Dados!H435, Dados!M435))</f>
        <v>5.5225000000001065</v>
      </c>
      <c r="O430" s="18">
        <f xml:space="preserve"> IF(OR(ISBLANK(Dados!H435),Dados!M435=0),"",SQRT(N430))</f>
        <v>2.3500000000000227</v>
      </c>
      <c r="P430" s="17">
        <f xml:space="preserve"> IF(ISBLANK(Dados!E435), "", ABS(Dados!E435-Dados!O435))</f>
        <v>0</v>
      </c>
      <c r="Q430" s="4">
        <f xml:space="preserve"> IF(ISBLANK(Dados!E435), "", IF(Dados!E435=0, 0, P430/Dados!E435))</f>
        <v>0</v>
      </c>
      <c r="R430" s="4">
        <f>IF(ISBLANK(Dados!E435),"",(Dados!E435+Dados!O435)/2)</f>
        <v>0</v>
      </c>
      <c r="S430" s="4">
        <f xml:space="preserve"> IF(ISBLANK(Dados!E435),"",_xlfn.VAR.P(Dados!E435, Dados!O435))</f>
        <v>0</v>
      </c>
      <c r="T430" s="18">
        <f>IF(ISBLANK(Dados!E435),"",SQRT(S430))</f>
        <v>0</v>
      </c>
    </row>
    <row r="431" spans="1:20" x14ac:dyDescent="0.25">
      <c r="A431" s="17" t="str">
        <f xml:space="preserve"> IF(ISBLANK(Dados!G436), "", ABS(Dados!G436-Dados!K436))</f>
        <v/>
      </c>
      <c r="B431" s="4" t="str">
        <f xml:space="preserve"> IF(ISBLANK(Dados!G436), "",A431/Dados!G436)</f>
        <v/>
      </c>
      <c r="C431" s="4" t="str">
        <f>IF(ISBLANK(Dados!G436),"",(Dados!G436+Dados!K436)/2)</f>
        <v/>
      </c>
      <c r="D431" s="4" t="str">
        <f xml:space="preserve"> IF(ISBLANK(Dados!G436),"",_xlfn.VAR.P(Dados!G436, Dados!K436))</f>
        <v/>
      </c>
      <c r="E431" s="18" t="str">
        <f>IF(ISBLANK(Dados!G436),"",SQRT(D431))</f>
        <v/>
      </c>
      <c r="F431" s="17" t="str">
        <f xml:space="preserve"> IF(OR(ISBLANK(Dados!I436),Dados!L436=0),"",ABS(Dados!I436-Dados!L436))</f>
        <v/>
      </c>
      <c r="G431" s="4" t="str">
        <f>IF(OR(ISBLANK(Dados!I436),Dados!L436=0),"",F431/Dados!I436)</f>
        <v/>
      </c>
      <c r="H431" s="4" t="str">
        <f>IF(OR(ISBLANK(Dados!I436),Dados!L436=0),"",(Dados!I436+Dados!L436)/2)</f>
        <v/>
      </c>
      <c r="I431" s="4" t="str">
        <f>IF(OR(ISBLANK(Dados!I436),Dados!L436=0),"",_xlfn.VAR.P(Dados!I436, Dados!L436))</f>
        <v/>
      </c>
      <c r="J431" s="18" t="str">
        <f>IF(OR(ISBLANK(Dados!I436),Dados!L436=0),"",SQRT(I431))</f>
        <v/>
      </c>
      <c r="K431" s="17" t="str">
        <f xml:space="preserve"> IF(OR(ISBLANK(Dados!H436),Dados!M436=0),"", ABS(Dados!H436-Dados!M436))</f>
        <v/>
      </c>
      <c r="L431" s="4" t="str">
        <f xml:space="preserve"> IF(OR(ISBLANK(Dados!H436),Dados!M436=0), "",K431/Dados!H436)</f>
        <v/>
      </c>
      <c r="M431" s="4" t="str">
        <f xml:space="preserve"> IF(OR(ISBLANK(Dados!H436),Dados!M436=0),"",(Dados!H436+Dados!M436)/2)</f>
        <v/>
      </c>
      <c r="N431" s="4" t="str">
        <f xml:space="preserve"> IF(OR(ISBLANK(Dados!H436),Dados!M436=0),"",_xlfn.VAR.P(Dados!H436, Dados!M436))</f>
        <v/>
      </c>
      <c r="O431" s="18" t="str">
        <f xml:space="preserve"> IF(OR(ISBLANK(Dados!H436),Dados!M436=0),"",SQRT(N431))</f>
        <v/>
      </c>
      <c r="P431" s="17" t="str">
        <f xml:space="preserve"> IF(ISBLANK(Dados!E436), "", ABS(Dados!E436-Dados!O436))</f>
        <v/>
      </c>
      <c r="Q431" s="4" t="str">
        <f xml:space="preserve"> IF(ISBLANK(Dados!E436), "", IF(Dados!E436=0, 0, P431/Dados!E436))</f>
        <v/>
      </c>
      <c r="R431" s="4" t="str">
        <f>IF(ISBLANK(Dados!E436),"",(Dados!E436+Dados!O436)/2)</f>
        <v/>
      </c>
      <c r="S431" s="4" t="str">
        <f xml:space="preserve"> IF(ISBLANK(Dados!E436),"",_xlfn.VAR.P(Dados!E436, Dados!O436))</f>
        <v/>
      </c>
      <c r="T431" s="18" t="str">
        <f>IF(ISBLANK(Dados!E436),"",SQRT(S431))</f>
        <v/>
      </c>
    </row>
    <row r="432" spans="1:20" x14ac:dyDescent="0.25">
      <c r="A432" s="17">
        <f xml:space="preserve"> IF(ISBLANK(Dados!G437), "", ABS(Dados!G437-Dados!K437))</f>
        <v>1</v>
      </c>
      <c r="B432" s="4">
        <f xml:space="preserve"> IF(ISBLANK(Dados!G437), "",A432/Dados!G437)</f>
        <v>3.5714285714285712E-2</v>
      </c>
      <c r="C432" s="4">
        <f>IF(ISBLANK(Dados!G437),"",(Dados!G437+Dados!K437)/2)</f>
        <v>28.5</v>
      </c>
      <c r="D432" s="4">
        <f xml:space="preserve"> IF(ISBLANK(Dados!G437),"",_xlfn.VAR.P(Dados!G437, Dados!K437))</f>
        <v>0.25</v>
      </c>
      <c r="E432" s="18">
        <f>IF(ISBLANK(Dados!G437),"",SQRT(D432))</f>
        <v>0.5</v>
      </c>
      <c r="F432" s="17">
        <f xml:space="preserve"> IF(OR(ISBLANK(Dados!I437),Dados!L437=0),"",ABS(Dados!I437-Dados!L437))</f>
        <v>6</v>
      </c>
      <c r="G432" s="4">
        <f>IF(OR(ISBLANK(Dados!I437),Dados!L437=0),"",F432/Dados!I437)</f>
        <v>0.10344827586206896</v>
      </c>
      <c r="H432" s="4">
        <f>IF(OR(ISBLANK(Dados!I437),Dados!L437=0),"",(Dados!I437+Dados!L437)/2)</f>
        <v>61</v>
      </c>
      <c r="I432" s="4">
        <f>IF(OR(ISBLANK(Dados!I437),Dados!L437=0),"",_xlfn.VAR.P(Dados!I437, Dados!L437))</f>
        <v>9</v>
      </c>
      <c r="J432" s="18">
        <f>IF(OR(ISBLANK(Dados!I437),Dados!L437=0),"",SQRT(I432))</f>
        <v>3</v>
      </c>
      <c r="K432" s="17">
        <f xml:space="preserve"> IF(OR(ISBLANK(Dados!H437),Dados!M437=0),"", ABS(Dados!H437-Dados!M437))</f>
        <v>4.5</v>
      </c>
      <c r="L432" s="4">
        <f xml:space="preserve"> IF(OR(ISBLANK(Dados!H437),Dados!M437=0), "",K432/Dados!H437)</f>
        <v>4.4576523031203564E-3</v>
      </c>
      <c r="M432" s="4">
        <f xml:space="preserve"> IF(OR(ISBLANK(Dados!H437),Dados!M437=0),"",(Dados!H437+Dados!M437)/2)</f>
        <v>1007.25</v>
      </c>
      <c r="N432" s="4">
        <f xml:space="preserve"> IF(OR(ISBLANK(Dados!H437),Dados!M437=0),"",_xlfn.VAR.P(Dados!H437, Dados!M437))</f>
        <v>5.0625</v>
      </c>
      <c r="O432" s="18">
        <f xml:space="preserve"> IF(OR(ISBLANK(Dados!H437),Dados!M437=0),"",SQRT(N432))</f>
        <v>2.25</v>
      </c>
      <c r="P432" s="17">
        <f xml:space="preserve"> IF(ISBLANK(Dados!E437), "", ABS(Dados!E437-Dados!O437))</f>
        <v>0</v>
      </c>
      <c r="Q432" s="4">
        <f xml:space="preserve"> IF(ISBLANK(Dados!E437), "", IF(Dados!E437=0, 0, P432/Dados!E437))</f>
        <v>0</v>
      </c>
      <c r="R432" s="4">
        <f>IF(ISBLANK(Dados!E437),"",(Dados!E437+Dados!O437)/2)</f>
        <v>0</v>
      </c>
      <c r="S432" s="4">
        <f xml:space="preserve"> IF(ISBLANK(Dados!E437),"",_xlfn.VAR.P(Dados!E437, Dados!O437))</f>
        <v>0</v>
      </c>
      <c r="T432" s="18">
        <f>IF(ISBLANK(Dados!E437),"",SQRT(S432))</f>
        <v>0</v>
      </c>
    </row>
    <row r="433" spans="1:20" x14ac:dyDescent="0.25">
      <c r="A433" s="17" t="str">
        <f xml:space="preserve"> IF(ISBLANK(Dados!G438), "", ABS(Dados!G438-Dados!K438))</f>
        <v/>
      </c>
      <c r="B433" s="4" t="str">
        <f xml:space="preserve"> IF(ISBLANK(Dados!G438), "",A433/Dados!G438)</f>
        <v/>
      </c>
      <c r="C433" s="4" t="str">
        <f>IF(ISBLANK(Dados!G438),"",(Dados!G438+Dados!K438)/2)</f>
        <v/>
      </c>
      <c r="D433" s="4" t="str">
        <f xml:space="preserve"> IF(ISBLANK(Dados!G438),"",_xlfn.VAR.P(Dados!G438, Dados!K438))</f>
        <v/>
      </c>
      <c r="E433" s="18" t="str">
        <f>IF(ISBLANK(Dados!G438),"",SQRT(D433))</f>
        <v/>
      </c>
      <c r="F433" s="17" t="str">
        <f xml:space="preserve"> IF(OR(ISBLANK(Dados!I438),Dados!L438=0),"",ABS(Dados!I438-Dados!L438))</f>
        <v/>
      </c>
      <c r="G433" s="4" t="str">
        <f>IF(OR(ISBLANK(Dados!I438),Dados!L438=0),"",F433/Dados!I438)</f>
        <v/>
      </c>
      <c r="H433" s="4" t="str">
        <f>IF(OR(ISBLANK(Dados!I438),Dados!L438=0),"",(Dados!I438+Dados!L438)/2)</f>
        <v/>
      </c>
      <c r="I433" s="4" t="str">
        <f>IF(OR(ISBLANK(Dados!I438),Dados!L438=0),"",_xlfn.VAR.P(Dados!I438, Dados!L438))</f>
        <v/>
      </c>
      <c r="J433" s="18" t="str">
        <f>IF(OR(ISBLANK(Dados!I438),Dados!L438=0),"",SQRT(I433))</f>
        <v/>
      </c>
      <c r="K433" s="17" t="str">
        <f xml:space="preserve"> IF(OR(ISBLANK(Dados!H438),Dados!M438=0),"", ABS(Dados!H438-Dados!M438))</f>
        <v/>
      </c>
      <c r="L433" s="4" t="str">
        <f xml:space="preserve"> IF(OR(ISBLANK(Dados!H438),Dados!M438=0), "",K433/Dados!H438)</f>
        <v/>
      </c>
      <c r="M433" s="4" t="str">
        <f xml:space="preserve"> IF(OR(ISBLANK(Dados!H438),Dados!M438=0),"",(Dados!H438+Dados!M438)/2)</f>
        <v/>
      </c>
      <c r="N433" s="4" t="str">
        <f xml:space="preserve"> IF(OR(ISBLANK(Dados!H438),Dados!M438=0),"",_xlfn.VAR.P(Dados!H438, Dados!M438))</f>
        <v/>
      </c>
      <c r="O433" s="18" t="str">
        <f xml:space="preserve"> IF(OR(ISBLANK(Dados!H438),Dados!M438=0),"",SQRT(N433))</f>
        <v/>
      </c>
      <c r="P433" s="17" t="str">
        <f xml:space="preserve"> IF(ISBLANK(Dados!E438), "", ABS(Dados!E438-Dados!O438))</f>
        <v/>
      </c>
      <c r="Q433" s="4" t="str">
        <f xml:space="preserve"> IF(ISBLANK(Dados!E438), "", IF(Dados!E438=0, 0, P433/Dados!E438))</f>
        <v/>
      </c>
      <c r="R433" s="4" t="str">
        <f>IF(ISBLANK(Dados!E438),"",(Dados!E438+Dados!O438)/2)</f>
        <v/>
      </c>
      <c r="S433" s="4" t="str">
        <f xml:space="preserve"> IF(ISBLANK(Dados!E438),"",_xlfn.VAR.P(Dados!E438, Dados!O438))</f>
        <v/>
      </c>
      <c r="T433" s="18" t="str">
        <f>IF(ISBLANK(Dados!E438),"",SQRT(S433))</f>
        <v/>
      </c>
    </row>
    <row r="434" spans="1:20" x14ac:dyDescent="0.25">
      <c r="A434" s="17" t="str">
        <f xml:space="preserve"> IF(ISBLANK(Dados!G439), "", ABS(Dados!G439-Dados!K439))</f>
        <v/>
      </c>
      <c r="B434" s="4" t="str">
        <f xml:space="preserve"> IF(ISBLANK(Dados!G439), "",A434/Dados!G439)</f>
        <v/>
      </c>
      <c r="C434" s="4" t="str">
        <f>IF(ISBLANK(Dados!G439),"",(Dados!G439+Dados!K439)/2)</f>
        <v/>
      </c>
      <c r="D434" s="4" t="str">
        <f xml:space="preserve"> IF(ISBLANK(Dados!G439),"",_xlfn.VAR.P(Dados!G439, Dados!K439))</f>
        <v/>
      </c>
      <c r="E434" s="18" t="str">
        <f>IF(ISBLANK(Dados!G439),"",SQRT(D434))</f>
        <v/>
      </c>
      <c r="F434" s="17" t="str">
        <f xml:space="preserve"> IF(OR(ISBLANK(Dados!I439),Dados!L439=0),"",ABS(Dados!I439-Dados!L439))</f>
        <v/>
      </c>
      <c r="G434" s="4" t="str">
        <f>IF(OR(ISBLANK(Dados!I439),Dados!L439=0),"",F434/Dados!I439)</f>
        <v/>
      </c>
      <c r="H434" s="4" t="str">
        <f>IF(OR(ISBLANK(Dados!I439),Dados!L439=0),"",(Dados!I439+Dados!L439)/2)</f>
        <v/>
      </c>
      <c r="I434" s="4" t="str">
        <f>IF(OR(ISBLANK(Dados!I439),Dados!L439=0),"",_xlfn.VAR.P(Dados!I439, Dados!L439))</f>
        <v/>
      </c>
      <c r="J434" s="18" t="str">
        <f>IF(OR(ISBLANK(Dados!I439),Dados!L439=0),"",SQRT(I434))</f>
        <v/>
      </c>
      <c r="K434" s="17" t="str">
        <f xml:space="preserve"> IF(OR(ISBLANK(Dados!H439),Dados!M439=0),"", ABS(Dados!H439-Dados!M439))</f>
        <v/>
      </c>
      <c r="L434" s="4" t="str">
        <f xml:space="preserve"> IF(OR(ISBLANK(Dados!H439),Dados!M439=0), "",K434/Dados!H439)</f>
        <v/>
      </c>
      <c r="M434" s="4" t="str">
        <f xml:space="preserve"> IF(OR(ISBLANK(Dados!H439),Dados!M439=0),"",(Dados!H439+Dados!M439)/2)</f>
        <v/>
      </c>
      <c r="N434" s="4" t="str">
        <f xml:space="preserve"> IF(OR(ISBLANK(Dados!H439),Dados!M439=0),"",_xlfn.VAR.P(Dados!H439, Dados!M439))</f>
        <v/>
      </c>
      <c r="O434" s="18" t="str">
        <f xml:space="preserve"> IF(OR(ISBLANK(Dados!H439),Dados!M439=0),"",SQRT(N434))</f>
        <v/>
      </c>
      <c r="P434" s="17" t="str">
        <f xml:space="preserve"> IF(ISBLANK(Dados!E439), "", ABS(Dados!E439-Dados!O439))</f>
        <v/>
      </c>
      <c r="Q434" s="4" t="str">
        <f xml:space="preserve"> IF(ISBLANK(Dados!E439), "", IF(Dados!E439=0, 0, P434/Dados!E439))</f>
        <v/>
      </c>
      <c r="R434" s="4" t="str">
        <f>IF(ISBLANK(Dados!E439),"",(Dados!E439+Dados!O439)/2)</f>
        <v/>
      </c>
      <c r="S434" s="4" t="str">
        <f xml:space="preserve"> IF(ISBLANK(Dados!E439),"",_xlfn.VAR.P(Dados!E439, Dados!O439))</f>
        <v/>
      </c>
      <c r="T434" s="18" t="str">
        <f>IF(ISBLANK(Dados!E439),"",SQRT(S434))</f>
        <v/>
      </c>
    </row>
    <row r="435" spans="1:20" x14ac:dyDescent="0.25">
      <c r="A435" s="17">
        <f xml:space="preserve"> IF(ISBLANK(Dados!G440), "", ABS(Dados!G440-Dados!K440))</f>
        <v>7.6000000000000014</v>
      </c>
      <c r="B435" s="4">
        <f xml:space="preserve"> IF(ISBLANK(Dados!G440), "",A435/Dados!G440)</f>
        <v>0.25850340136054428</v>
      </c>
      <c r="C435" s="4">
        <f>IF(ISBLANK(Dados!G440),"",(Dados!G440+Dados!K440)/2)</f>
        <v>33.200000000000003</v>
      </c>
      <c r="D435" s="4">
        <f xml:space="preserve"> IF(ISBLANK(Dados!G440),"",_xlfn.VAR.P(Dados!G440, Dados!K440))</f>
        <v>14.4399999999996</v>
      </c>
      <c r="E435" s="18">
        <f>IF(ISBLANK(Dados!G440),"",SQRT(D435))</f>
        <v>3.7999999999999474</v>
      </c>
      <c r="F435" s="17" t="str">
        <f xml:space="preserve"> IF(OR(ISBLANK(Dados!I440),Dados!L440=0),"",ABS(Dados!I440-Dados!L440))</f>
        <v/>
      </c>
      <c r="G435" s="4" t="str">
        <f>IF(OR(ISBLANK(Dados!I440),Dados!L440=0),"",F435/Dados!I440)</f>
        <v/>
      </c>
      <c r="H435" s="4" t="str">
        <f>IF(OR(ISBLANK(Dados!I440),Dados!L440=0),"",(Dados!I440+Dados!L440)/2)</f>
        <v/>
      </c>
      <c r="I435" s="4" t="str">
        <f>IF(OR(ISBLANK(Dados!I440),Dados!L440=0),"",_xlfn.VAR.P(Dados!I440, Dados!L440))</f>
        <v/>
      </c>
      <c r="J435" s="18" t="str">
        <f>IF(OR(ISBLANK(Dados!I440),Dados!L440=0),"",SQRT(I435))</f>
        <v/>
      </c>
      <c r="K435" s="17">
        <f xml:space="preserve"> IF(OR(ISBLANK(Dados!H440),Dados!M440=0),"", ABS(Dados!H440-Dados!M440))</f>
        <v>4.7000000000000455</v>
      </c>
      <c r="L435" s="4">
        <f xml:space="preserve"> IF(OR(ISBLANK(Dados!H440),Dados!M440=0), "",K435/Dados!H440)</f>
        <v>4.6594626747298949E-3</v>
      </c>
      <c r="M435" s="4">
        <f xml:space="preserve"> IF(OR(ISBLANK(Dados!H440),Dados!M440=0),"",(Dados!H440+Dados!M440)/2)</f>
        <v>1006.35</v>
      </c>
      <c r="N435" s="4">
        <f xml:space="preserve"> IF(OR(ISBLANK(Dados!H440),Dados!M440=0),"",_xlfn.VAR.P(Dados!H440, Dados!M440))</f>
        <v>5.5225000000001065</v>
      </c>
      <c r="O435" s="18">
        <f xml:space="preserve"> IF(OR(ISBLANK(Dados!H440),Dados!M440=0),"",SQRT(N435))</f>
        <v>2.3500000000000227</v>
      </c>
      <c r="P435" s="17">
        <f xml:space="preserve"> IF(ISBLANK(Dados!E440), "", ABS(Dados!E440-Dados!O440))</f>
        <v>0</v>
      </c>
      <c r="Q435" s="4">
        <f xml:space="preserve"> IF(ISBLANK(Dados!E440), "", IF(Dados!E440=0, 0, P435/Dados!E440))</f>
        <v>0</v>
      </c>
      <c r="R435" s="4">
        <f>IF(ISBLANK(Dados!E440),"",(Dados!E440+Dados!O440)/2)</f>
        <v>0</v>
      </c>
      <c r="S435" s="4">
        <f xml:space="preserve"> IF(ISBLANK(Dados!E440),"",_xlfn.VAR.P(Dados!E440, Dados!O440))</f>
        <v>0</v>
      </c>
      <c r="T435" s="18">
        <f>IF(ISBLANK(Dados!E440),"",SQRT(S435))</f>
        <v>0</v>
      </c>
    </row>
    <row r="436" spans="1:20" x14ac:dyDescent="0.25">
      <c r="A436" s="17" t="str">
        <f xml:space="preserve"> IF(ISBLANK(Dados!G441), "", ABS(Dados!G441-Dados!K441))</f>
        <v/>
      </c>
      <c r="B436" s="4" t="str">
        <f xml:space="preserve"> IF(ISBLANK(Dados!G441), "",A436/Dados!G441)</f>
        <v/>
      </c>
      <c r="C436" s="4" t="str">
        <f>IF(ISBLANK(Dados!G441),"",(Dados!G441+Dados!K441)/2)</f>
        <v/>
      </c>
      <c r="D436" s="4" t="str">
        <f xml:space="preserve"> IF(ISBLANK(Dados!G441),"",_xlfn.VAR.P(Dados!G441, Dados!K441))</f>
        <v/>
      </c>
      <c r="E436" s="18" t="str">
        <f>IF(ISBLANK(Dados!G441),"",SQRT(D436))</f>
        <v/>
      </c>
      <c r="F436" s="17" t="str">
        <f xml:space="preserve"> IF(OR(ISBLANK(Dados!I441),Dados!L441=0),"",ABS(Dados!I441-Dados!L441))</f>
        <v/>
      </c>
      <c r="G436" s="4" t="str">
        <f>IF(OR(ISBLANK(Dados!I441),Dados!L441=0),"",F436/Dados!I441)</f>
        <v/>
      </c>
      <c r="H436" s="4" t="str">
        <f>IF(OR(ISBLANK(Dados!I441),Dados!L441=0),"",(Dados!I441+Dados!L441)/2)</f>
        <v/>
      </c>
      <c r="I436" s="4" t="str">
        <f>IF(OR(ISBLANK(Dados!I441),Dados!L441=0),"",_xlfn.VAR.P(Dados!I441, Dados!L441))</f>
        <v/>
      </c>
      <c r="J436" s="18" t="str">
        <f>IF(OR(ISBLANK(Dados!I441),Dados!L441=0),"",SQRT(I436))</f>
        <v/>
      </c>
      <c r="K436" s="17" t="str">
        <f xml:space="preserve"> IF(OR(ISBLANK(Dados!H441),Dados!M441=0),"", ABS(Dados!H441-Dados!M441))</f>
        <v/>
      </c>
      <c r="L436" s="4" t="str">
        <f xml:space="preserve"> IF(OR(ISBLANK(Dados!H441),Dados!M441=0), "",K436/Dados!H441)</f>
        <v/>
      </c>
      <c r="M436" s="4" t="str">
        <f xml:space="preserve"> IF(OR(ISBLANK(Dados!H441),Dados!M441=0),"",(Dados!H441+Dados!M441)/2)</f>
        <v/>
      </c>
      <c r="N436" s="4" t="str">
        <f xml:space="preserve"> IF(OR(ISBLANK(Dados!H441),Dados!M441=0),"",_xlfn.VAR.P(Dados!H441, Dados!M441))</f>
        <v/>
      </c>
      <c r="O436" s="18" t="str">
        <f xml:space="preserve"> IF(OR(ISBLANK(Dados!H441),Dados!M441=0),"",SQRT(N436))</f>
        <v/>
      </c>
      <c r="P436" s="17" t="str">
        <f xml:space="preserve"> IF(ISBLANK(Dados!E441), "", ABS(Dados!E441-Dados!O441))</f>
        <v/>
      </c>
      <c r="Q436" s="4" t="str">
        <f xml:space="preserve"> IF(ISBLANK(Dados!E441), "", IF(Dados!E441=0, 0, P436/Dados!E441))</f>
        <v/>
      </c>
      <c r="R436" s="4" t="str">
        <f>IF(ISBLANK(Dados!E441),"",(Dados!E441+Dados!O441)/2)</f>
        <v/>
      </c>
      <c r="S436" s="4" t="str">
        <f xml:space="preserve"> IF(ISBLANK(Dados!E441),"",_xlfn.VAR.P(Dados!E441, Dados!O441))</f>
        <v/>
      </c>
      <c r="T436" s="18" t="str">
        <f>IF(ISBLANK(Dados!E441),"",SQRT(S436))</f>
        <v/>
      </c>
    </row>
    <row r="437" spans="1:20" x14ac:dyDescent="0.25">
      <c r="A437" s="17" t="str">
        <f xml:space="preserve"> IF(ISBLANK(Dados!G442), "", ABS(Dados!G442-Dados!K442))</f>
        <v/>
      </c>
      <c r="B437" s="4" t="str">
        <f xml:space="preserve"> IF(ISBLANK(Dados!G442), "",A437/Dados!G442)</f>
        <v/>
      </c>
      <c r="C437" s="4" t="str">
        <f>IF(ISBLANK(Dados!G442),"",(Dados!G442+Dados!K442)/2)</f>
        <v/>
      </c>
      <c r="D437" s="4" t="str">
        <f xml:space="preserve"> IF(ISBLANK(Dados!G442),"",_xlfn.VAR.P(Dados!G442, Dados!K442))</f>
        <v/>
      </c>
      <c r="E437" s="18" t="str">
        <f>IF(ISBLANK(Dados!G442),"",SQRT(D437))</f>
        <v/>
      </c>
      <c r="F437" s="17" t="str">
        <f xml:space="preserve"> IF(OR(ISBLANK(Dados!I442),Dados!L442=0),"",ABS(Dados!I442-Dados!L442))</f>
        <v/>
      </c>
      <c r="G437" s="4" t="str">
        <f>IF(OR(ISBLANK(Dados!I442),Dados!L442=0),"",F437/Dados!I442)</f>
        <v/>
      </c>
      <c r="H437" s="4" t="str">
        <f>IF(OR(ISBLANK(Dados!I442),Dados!L442=0),"",(Dados!I442+Dados!L442)/2)</f>
        <v/>
      </c>
      <c r="I437" s="4" t="str">
        <f>IF(OR(ISBLANK(Dados!I442),Dados!L442=0),"",_xlfn.VAR.P(Dados!I442, Dados!L442))</f>
        <v/>
      </c>
      <c r="J437" s="18" t="str">
        <f>IF(OR(ISBLANK(Dados!I442),Dados!L442=0),"",SQRT(I437))</f>
        <v/>
      </c>
      <c r="K437" s="17" t="str">
        <f xml:space="preserve"> IF(OR(ISBLANK(Dados!H442),Dados!M442=0),"", ABS(Dados!H442-Dados!M442))</f>
        <v/>
      </c>
      <c r="L437" s="4" t="str">
        <f xml:space="preserve"> IF(OR(ISBLANK(Dados!H442),Dados!M442=0), "",K437/Dados!H442)</f>
        <v/>
      </c>
      <c r="M437" s="4" t="str">
        <f xml:space="preserve"> IF(OR(ISBLANK(Dados!H442),Dados!M442=0),"",(Dados!H442+Dados!M442)/2)</f>
        <v/>
      </c>
      <c r="N437" s="4" t="str">
        <f xml:space="preserve"> IF(OR(ISBLANK(Dados!H442),Dados!M442=0),"",_xlfn.VAR.P(Dados!H442, Dados!M442))</f>
        <v/>
      </c>
      <c r="O437" s="18" t="str">
        <f xml:space="preserve"> IF(OR(ISBLANK(Dados!H442),Dados!M442=0),"",SQRT(N437))</f>
        <v/>
      </c>
      <c r="P437" s="17" t="str">
        <f xml:space="preserve"> IF(ISBLANK(Dados!E442), "", ABS(Dados!E442-Dados!O442))</f>
        <v/>
      </c>
      <c r="Q437" s="4" t="str">
        <f xml:space="preserve"> IF(ISBLANK(Dados!E442), "", IF(Dados!E442=0, 0, P437/Dados!E442))</f>
        <v/>
      </c>
      <c r="R437" s="4" t="str">
        <f>IF(ISBLANK(Dados!E442),"",(Dados!E442+Dados!O442)/2)</f>
        <v/>
      </c>
      <c r="S437" s="4" t="str">
        <f xml:space="preserve"> IF(ISBLANK(Dados!E442),"",_xlfn.VAR.P(Dados!E442, Dados!O442))</f>
        <v/>
      </c>
      <c r="T437" s="18" t="str">
        <f>IF(ISBLANK(Dados!E442),"",SQRT(S437))</f>
        <v/>
      </c>
    </row>
    <row r="438" spans="1:20" x14ac:dyDescent="0.25">
      <c r="A438" s="17" t="str">
        <f xml:space="preserve"> IF(ISBLANK(Dados!G443), "", ABS(Dados!G443-Dados!K443))</f>
        <v/>
      </c>
      <c r="B438" s="4" t="str">
        <f xml:space="preserve"> IF(ISBLANK(Dados!G443), "",A438/Dados!G443)</f>
        <v/>
      </c>
      <c r="C438" s="4" t="str">
        <f>IF(ISBLANK(Dados!G443),"",(Dados!G443+Dados!K443)/2)</f>
        <v/>
      </c>
      <c r="D438" s="4" t="str">
        <f xml:space="preserve"> IF(ISBLANK(Dados!G443),"",_xlfn.VAR.P(Dados!G443, Dados!K443))</f>
        <v/>
      </c>
      <c r="E438" s="18" t="str">
        <f>IF(ISBLANK(Dados!G443),"",SQRT(D438))</f>
        <v/>
      </c>
      <c r="F438" s="17" t="str">
        <f xml:space="preserve"> IF(OR(ISBLANK(Dados!I443),Dados!L443=0),"",ABS(Dados!I443-Dados!L443))</f>
        <v/>
      </c>
      <c r="G438" s="4" t="str">
        <f>IF(OR(ISBLANK(Dados!I443),Dados!L443=0),"",F438/Dados!I443)</f>
        <v/>
      </c>
      <c r="H438" s="4" t="str">
        <f>IF(OR(ISBLANK(Dados!I443),Dados!L443=0),"",(Dados!I443+Dados!L443)/2)</f>
        <v/>
      </c>
      <c r="I438" s="4" t="str">
        <f>IF(OR(ISBLANK(Dados!I443),Dados!L443=0),"",_xlfn.VAR.P(Dados!I443, Dados!L443))</f>
        <v/>
      </c>
      <c r="J438" s="18" t="str">
        <f>IF(OR(ISBLANK(Dados!I443),Dados!L443=0),"",SQRT(I438))</f>
        <v/>
      </c>
      <c r="K438" s="17" t="str">
        <f xml:space="preserve"> IF(OR(ISBLANK(Dados!H443),Dados!M443=0),"", ABS(Dados!H443-Dados!M443))</f>
        <v/>
      </c>
      <c r="L438" s="4" t="str">
        <f xml:space="preserve"> IF(OR(ISBLANK(Dados!H443),Dados!M443=0), "",K438/Dados!H443)</f>
        <v/>
      </c>
      <c r="M438" s="4" t="str">
        <f xml:space="preserve"> IF(OR(ISBLANK(Dados!H443),Dados!M443=0),"",(Dados!H443+Dados!M443)/2)</f>
        <v/>
      </c>
      <c r="N438" s="4" t="str">
        <f xml:space="preserve"> IF(OR(ISBLANK(Dados!H443),Dados!M443=0),"",_xlfn.VAR.P(Dados!H443, Dados!M443))</f>
        <v/>
      </c>
      <c r="O438" s="18" t="str">
        <f xml:space="preserve"> IF(OR(ISBLANK(Dados!H443),Dados!M443=0),"",SQRT(N438))</f>
        <v/>
      </c>
      <c r="P438" s="17" t="str">
        <f xml:space="preserve"> IF(ISBLANK(Dados!E443), "", ABS(Dados!E443-Dados!O443))</f>
        <v/>
      </c>
      <c r="Q438" s="4" t="str">
        <f xml:space="preserve"> IF(ISBLANK(Dados!E443), "", IF(Dados!E443=0, 0, P438/Dados!E443))</f>
        <v/>
      </c>
      <c r="R438" s="4" t="str">
        <f>IF(ISBLANK(Dados!E443),"",(Dados!E443+Dados!O443)/2)</f>
        <v/>
      </c>
      <c r="S438" s="4" t="str">
        <f xml:space="preserve"> IF(ISBLANK(Dados!E443),"",_xlfn.VAR.P(Dados!E443, Dados!O443))</f>
        <v/>
      </c>
      <c r="T438" s="18" t="str">
        <f>IF(ISBLANK(Dados!E443),"",SQRT(S438))</f>
        <v/>
      </c>
    </row>
    <row r="439" spans="1:20" x14ac:dyDescent="0.25">
      <c r="A439" s="17" t="str">
        <f xml:space="preserve"> IF(ISBLANK(Dados!G444), "", ABS(Dados!G444-Dados!K444))</f>
        <v/>
      </c>
      <c r="B439" s="4" t="str">
        <f xml:space="preserve"> IF(ISBLANK(Dados!G444), "",A439/Dados!G444)</f>
        <v/>
      </c>
      <c r="C439" s="4" t="str">
        <f>IF(ISBLANK(Dados!G444),"",(Dados!G444+Dados!K444)/2)</f>
        <v/>
      </c>
      <c r="D439" s="4" t="str">
        <f xml:space="preserve"> IF(ISBLANK(Dados!G444),"",_xlfn.VAR.P(Dados!G444, Dados!K444))</f>
        <v/>
      </c>
      <c r="E439" s="18" t="str">
        <f>IF(ISBLANK(Dados!G444),"",SQRT(D439))</f>
        <v/>
      </c>
      <c r="F439" s="17" t="str">
        <f xml:space="preserve"> IF(OR(ISBLANK(Dados!I444),Dados!L444=0),"",ABS(Dados!I444-Dados!L444))</f>
        <v/>
      </c>
      <c r="G439" s="4" t="str">
        <f>IF(OR(ISBLANK(Dados!I444),Dados!L444=0),"",F439/Dados!I444)</f>
        <v/>
      </c>
      <c r="H439" s="4" t="str">
        <f>IF(OR(ISBLANK(Dados!I444),Dados!L444=0),"",(Dados!I444+Dados!L444)/2)</f>
        <v/>
      </c>
      <c r="I439" s="4" t="str">
        <f>IF(OR(ISBLANK(Dados!I444),Dados!L444=0),"",_xlfn.VAR.P(Dados!I444, Dados!L444))</f>
        <v/>
      </c>
      <c r="J439" s="18" t="str">
        <f>IF(OR(ISBLANK(Dados!I444),Dados!L444=0),"",SQRT(I439))</f>
        <v/>
      </c>
      <c r="K439" s="17" t="str">
        <f xml:space="preserve"> IF(OR(ISBLANK(Dados!H444),Dados!M444=0),"", ABS(Dados!H444-Dados!M444))</f>
        <v/>
      </c>
      <c r="L439" s="4" t="str">
        <f xml:space="preserve"> IF(OR(ISBLANK(Dados!H444),Dados!M444=0), "",K439/Dados!H444)</f>
        <v/>
      </c>
      <c r="M439" s="4" t="str">
        <f xml:space="preserve"> IF(OR(ISBLANK(Dados!H444),Dados!M444=0),"",(Dados!H444+Dados!M444)/2)</f>
        <v/>
      </c>
      <c r="N439" s="4" t="str">
        <f xml:space="preserve"> IF(OR(ISBLANK(Dados!H444),Dados!M444=0),"",_xlfn.VAR.P(Dados!H444, Dados!M444))</f>
        <v/>
      </c>
      <c r="O439" s="18" t="str">
        <f xml:space="preserve"> IF(OR(ISBLANK(Dados!H444),Dados!M444=0),"",SQRT(N439))</f>
        <v/>
      </c>
      <c r="P439" s="17" t="str">
        <f xml:space="preserve"> IF(ISBLANK(Dados!E444), "", ABS(Dados!E444-Dados!O444))</f>
        <v/>
      </c>
      <c r="Q439" s="4" t="str">
        <f xml:space="preserve"> IF(ISBLANK(Dados!E444), "", IF(Dados!E444=0, 0, P439/Dados!E444))</f>
        <v/>
      </c>
      <c r="R439" s="4" t="str">
        <f>IF(ISBLANK(Dados!E444),"",(Dados!E444+Dados!O444)/2)</f>
        <v/>
      </c>
      <c r="S439" s="4" t="str">
        <f xml:space="preserve"> IF(ISBLANK(Dados!E444),"",_xlfn.VAR.P(Dados!E444, Dados!O444))</f>
        <v/>
      </c>
      <c r="T439" s="18" t="str">
        <f>IF(ISBLANK(Dados!E444),"",SQRT(S439))</f>
        <v/>
      </c>
    </row>
    <row r="440" spans="1:20" x14ac:dyDescent="0.25">
      <c r="A440" s="17" t="str">
        <f xml:space="preserve"> IF(ISBLANK(Dados!G445), "", ABS(Dados!G445-Dados!K445))</f>
        <v/>
      </c>
      <c r="B440" s="4" t="str">
        <f xml:space="preserve"> IF(ISBLANK(Dados!G445), "",A440/Dados!G445)</f>
        <v/>
      </c>
      <c r="C440" s="4" t="str">
        <f>IF(ISBLANK(Dados!G445),"",(Dados!G445+Dados!K445)/2)</f>
        <v/>
      </c>
      <c r="D440" s="4" t="str">
        <f xml:space="preserve"> IF(ISBLANK(Dados!G445),"",_xlfn.VAR.P(Dados!G445, Dados!K445))</f>
        <v/>
      </c>
      <c r="E440" s="18" t="str">
        <f>IF(ISBLANK(Dados!G445),"",SQRT(D440))</f>
        <v/>
      </c>
      <c r="F440" s="17" t="str">
        <f xml:space="preserve"> IF(OR(ISBLANK(Dados!I445),Dados!L445=0),"",ABS(Dados!I445-Dados!L445))</f>
        <v/>
      </c>
      <c r="G440" s="4" t="str">
        <f>IF(OR(ISBLANK(Dados!I445),Dados!L445=0),"",F440/Dados!I445)</f>
        <v/>
      </c>
      <c r="H440" s="4" t="str">
        <f>IF(OR(ISBLANK(Dados!I445),Dados!L445=0),"",(Dados!I445+Dados!L445)/2)</f>
        <v/>
      </c>
      <c r="I440" s="4" t="str">
        <f>IF(OR(ISBLANK(Dados!I445),Dados!L445=0),"",_xlfn.VAR.P(Dados!I445, Dados!L445))</f>
        <v/>
      </c>
      <c r="J440" s="18" t="str">
        <f>IF(OR(ISBLANK(Dados!I445),Dados!L445=0),"",SQRT(I440))</f>
        <v/>
      </c>
      <c r="K440" s="17" t="str">
        <f xml:space="preserve"> IF(OR(ISBLANK(Dados!H445),Dados!M445=0),"", ABS(Dados!H445-Dados!M445))</f>
        <v/>
      </c>
      <c r="L440" s="4" t="str">
        <f xml:space="preserve"> IF(OR(ISBLANK(Dados!H445),Dados!M445=0), "",K440/Dados!H445)</f>
        <v/>
      </c>
      <c r="M440" s="4" t="str">
        <f xml:space="preserve"> IF(OR(ISBLANK(Dados!H445),Dados!M445=0),"",(Dados!H445+Dados!M445)/2)</f>
        <v/>
      </c>
      <c r="N440" s="4" t="str">
        <f xml:space="preserve"> IF(OR(ISBLANK(Dados!H445),Dados!M445=0),"",_xlfn.VAR.P(Dados!H445, Dados!M445))</f>
        <v/>
      </c>
      <c r="O440" s="18" t="str">
        <f xml:space="preserve"> IF(OR(ISBLANK(Dados!H445),Dados!M445=0),"",SQRT(N440))</f>
        <v/>
      </c>
      <c r="P440" s="17" t="str">
        <f xml:space="preserve"> IF(ISBLANK(Dados!E445), "", ABS(Dados!E445-Dados!O445))</f>
        <v/>
      </c>
      <c r="Q440" s="4" t="str">
        <f xml:space="preserve"> IF(ISBLANK(Dados!E445), "", IF(Dados!E445=0, 0, P440/Dados!E445))</f>
        <v/>
      </c>
      <c r="R440" s="4" t="str">
        <f>IF(ISBLANK(Dados!E445),"",(Dados!E445+Dados!O445)/2)</f>
        <v/>
      </c>
      <c r="S440" s="4" t="str">
        <f xml:space="preserve"> IF(ISBLANK(Dados!E445),"",_xlfn.VAR.P(Dados!E445, Dados!O445))</f>
        <v/>
      </c>
      <c r="T440" s="18" t="str">
        <f>IF(ISBLANK(Dados!E445),"",SQRT(S440))</f>
        <v/>
      </c>
    </row>
    <row r="441" spans="1:20" x14ac:dyDescent="0.25">
      <c r="A441" s="17" t="str">
        <f xml:space="preserve"> IF(ISBLANK(Dados!G446), "", ABS(Dados!G446-Dados!K446))</f>
        <v/>
      </c>
      <c r="B441" s="4" t="str">
        <f xml:space="preserve"> IF(ISBLANK(Dados!G446), "",A441/Dados!G446)</f>
        <v/>
      </c>
      <c r="C441" s="4" t="str">
        <f>IF(ISBLANK(Dados!G446),"",(Dados!G446+Dados!K446)/2)</f>
        <v/>
      </c>
      <c r="D441" s="4" t="str">
        <f xml:space="preserve"> IF(ISBLANK(Dados!G446),"",_xlfn.VAR.P(Dados!G446, Dados!K446))</f>
        <v/>
      </c>
      <c r="E441" s="18" t="str">
        <f>IF(ISBLANK(Dados!G446),"",SQRT(D441))</f>
        <v/>
      </c>
      <c r="F441" s="17" t="str">
        <f xml:space="preserve"> IF(OR(ISBLANK(Dados!I446),Dados!L446=0),"",ABS(Dados!I446-Dados!L446))</f>
        <v/>
      </c>
      <c r="G441" s="4" t="str">
        <f>IF(OR(ISBLANK(Dados!I446),Dados!L446=0),"",F441/Dados!I446)</f>
        <v/>
      </c>
      <c r="H441" s="4" t="str">
        <f>IF(OR(ISBLANK(Dados!I446),Dados!L446=0),"",(Dados!I446+Dados!L446)/2)</f>
        <v/>
      </c>
      <c r="I441" s="4" t="str">
        <f>IF(OR(ISBLANK(Dados!I446),Dados!L446=0),"",_xlfn.VAR.P(Dados!I446, Dados!L446))</f>
        <v/>
      </c>
      <c r="J441" s="18" t="str">
        <f>IF(OR(ISBLANK(Dados!I446),Dados!L446=0),"",SQRT(I441))</f>
        <v/>
      </c>
      <c r="K441" s="17" t="str">
        <f xml:space="preserve"> IF(OR(ISBLANK(Dados!H446),Dados!M446=0),"", ABS(Dados!H446-Dados!M446))</f>
        <v/>
      </c>
      <c r="L441" s="4" t="str">
        <f xml:space="preserve"> IF(OR(ISBLANK(Dados!H446),Dados!M446=0), "",K441/Dados!H446)</f>
        <v/>
      </c>
      <c r="M441" s="4" t="str">
        <f xml:space="preserve"> IF(OR(ISBLANK(Dados!H446),Dados!M446=0),"",(Dados!H446+Dados!M446)/2)</f>
        <v/>
      </c>
      <c r="N441" s="4" t="str">
        <f xml:space="preserve"> IF(OR(ISBLANK(Dados!H446),Dados!M446=0),"",_xlfn.VAR.P(Dados!H446, Dados!M446))</f>
        <v/>
      </c>
      <c r="O441" s="18" t="str">
        <f xml:space="preserve"> IF(OR(ISBLANK(Dados!H446),Dados!M446=0),"",SQRT(N441))</f>
        <v/>
      </c>
      <c r="P441" s="17" t="str">
        <f xml:space="preserve"> IF(ISBLANK(Dados!E446), "", ABS(Dados!E446-Dados!O446))</f>
        <v/>
      </c>
      <c r="Q441" s="4" t="str">
        <f xml:space="preserve"> IF(ISBLANK(Dados!E446), "", IF(Dados!E446=0, 0, P441/Dados!E446))</f>
        <v/>
      </c>
      <c r="R441" s="4" t="str">
        <f>IF(ISBLANK(Dados!E446),"",(Dados!E446+Dados!O446)/2)</f>
        <v/>
      </c>
      <c r="S441" s="4" t="str">
        <f xml:space="preserve"> IF(ISBLANK(Dados!E446),"",_xlfn.VAR.P(Dados!E446, Dados!O446))</f>
        <v/>
      </c>
      <c r="T441" s="18" t="str">
        <f>IF(ISBLANK(Dados!E446),"",SQRT(S441))</f>
        <v/>
      </c>
    </row>
    <row r="442" spans="1:20" x14ac:dyDescent="0.25">
      <c r="A442" s="17" t="str">
        <f xml:space="preserve"> IF(ISBLANK(Dados!G447), "", ABS(Dados!G447-Dados!K447))</f>
        <v/>
      </c>
      <c r="B442" s="4" t="str">
        <f xml:space="preserve"> IF(ISBLANK(Dados!G447), "",A442/Dados!G447)</f>
        <v/>
      </c>
      <c r="C442" s="4" t="str">
        <f>IF(ISBLANK(Dados!G447),"",(Dados!G447+Dados!K447)/2)</f>
        <v/>
      </c>
      <c r="D442" s="4" t="str">
        <f xml:space="preserve"> IF(ISBLANK(Dados!G447),"",_xlfn.VAR.P(Dados!G447, Dados!K447))</f>
        <v/>
      </c>
      <c r="E442" s="18" t="str">
        <f>IF(ISBLANK(Dados!G447),"",SQRT(D442))</f>
        <v/>
      </c>
      <c r="F442" s="17" t="str">
        <f xml:space="preserve"> IF(OR(ISBLANK(Dados!I447),Dados!L447=0),"",ABS(Dados!I447-Dados!L447))</f>
        <v/>
      </c>
      <c r="G442" s="4" t="str">
        <f>IF(OR(ISBLANK(Dados!I447),Dados!L447=0),"",F442/Dados!I447)</f>
        <v/>
      </c>
      <c r="H442" s="4" t="str">
        <f>IF(OR(ISBLANK(Dados!I447),Dados!L447=0),"",(Dados!I447+Dados!L447)/2)</f>
        <v/>
      </c>
      <c r="I442" s="4" t="str">
        <f>IF(OR(ISBLANK(Dados!I447),Dados!L447=0),"",_xlfn.VAR.P(Dados!I447, Dados!L447))</f>
        <v/>
      </c>
      <c r="J442" s="18" t="str">
        <f>IF(OR(ISBLANK(Dados!I447),Dados!L447=0),"",SQRT(I442))</f>
        <v/>
      </c>
      <c r="K442" s="17" t="str">
        <f xml:space="preserve"> IF(OR(ISBLANK(Dados!H447),Dados!M447=0),"", ABS(Dados!H447-Dados!M447))</f>
        <v/>
      </c>
      <c r="L442" s="4" t="str">
        <f xml:space="preserve"> IF(OR(ISBLANK(Dados!H447),Dados!M447=0), "",K442/Dados!H447)</f>
        <v/>
      </c>
      <c r="M442" s="4" t="str">
        <f xml:space="preserve"> IF(OR(ISBLANK(Dados!H447),Dados!M447=0),"",(Dados!H447+Dados!M447)/2)</f>
        <v/>
      </c>
      <c r="N442" s="4" t="str">
        <f xml:space="preserve"> IF(OR(ISBLANK(Dados!H447),Dados!M447=0),"",_xlfn.VAR.P(Dados!H447, Dados!M447))</f>
        <v/>
      </c>
      <c r="O442" s="18" t="str">
        <f xml:space="preserve"> IF(OR(ISBLANK(Dados!H447),Dados!M447=0),"",SQRT(N442))</f>
        <v/>
      </c>
      <c r="P442" s="17" t="str">
        <f xml:space="preserve"> IF(ISBLANK(Dados!E447), "", ABS(Dados!E447-Dados!O447))</f>
        <v/>
      </c>
      <c r="Q442" s="4" t="str">
        <f xml:space="preserve"> IF(ISBLANK(Dados!E447), "", IF(Dados!E447=0, 0, P442/Dados!E447))</f>
        <v/>
      </c>
      <c r="R442" s="4" t="str">
        <f>IF(ISBLANK(Dados!E447),"",(Dados!E447+Dados!O447)/2)</f>
        <v/>
      </c>
      <c r="S442" s="4" t="str">
        <f xml:space="preserve"> IF(ISBLANK(Dados!E447),"",_xlfn.VAR.P(Dados!E447, Dados!O447))</f>
        <v/>
      </c>
      <c r="T442" s="18" t="str">
        <f>IF(ISBLANK(Dados!E447),"",SQRT(S442))</f>
        <v/>
      </c>
    </row>
    <row r="443" spans="1:20" x14ac:dyDescent="0.25">
      <c r="A443" s="17" t="str">
        <f xml:space="preserve"> IF(ISBLANK(Dados!G448), "", ABS(Dados!G448-Dados!K448))</f>
        <v/>
      </c>
      <c r="B443" s="4" t="str">
        <f xml:space="preserve"> IF(ISBLANK(Dados!G448), "",A443/Dados!G448)</f>
        <v/>
      </c>
      <c r="C443" s="4" t="str">
        <f>IF(ISBLANK(Dados!G448),"",(Dados!G448+Dados!K448)/2)</f>
        <v/>
      </c>
      <c r="D443" s="4" t="str">
        <f xml:space="preserve"> IF(ISBLANK(Dados!G448),"",_xlfn.VAR.P(Dados!G448, Dados!K448))</f>
        <v/>
      </c>
      <c r="E443" s="18" t="str">
        <f>IF(ISBLANK(Dados!G448),"",SQRT(D443))</f>
        <v/>
      </c>
      <c r="F443" s="17" t="str">
        <f xml:space="preserve"> IF(OR(ISBLANK(Dados!I448),Dados!L448=0),"",ABS(Dados!I448-Dados!L448))</f>
        <v/>
      </c>
      <c r="G443" s="4" t="str">
        <f>IF(OR(ISBLANK(Dados!I448),Dados!L448=0),"",F443/Dados!I448)</f>
        <v/>
      </c>
      <c r="H443" s="4" t="str">
        <f>IF(OR(ISBLANK(Dados!I448),Dados!L448=0),"",(Dados!I448+Dados!L448)/2)</f>
        <v/>
      </c>
      <c r="I443" s="4" t="str">
        <f>IF(OR(ISBLANK(Dados!I448),Dados!L448=0),"",_xlfn.VAR.P(Dados!I448, Dados!L448))</f>
        <v/>
      </c>
      <c r="J443" s="18" t="str">
        <f>IF(OR(ISBLANK(Dados!I448),Dados!L448=0),"",SQRT(I443))</f>
        <v/>
      </c>
      <c r="K443" s="17" t="str">
        <f xml:space="preserve"> IF(OR(ISBLANK(Dados!H448),Dados!M448=0),"", ABS(Dados!H448-Dados!M448))</f>
        <v/>
      </c>
      <c r="L443" s="4" t="str">
        <f xml:space="preserve"> IF(OR(ISBLANK(Dados!H448),Dados!M448=0), "",K443/Dados!H448)</f>
        <v/>
      </c>
      <c r="M443" s="4" t="str">
        <f xml:space="preserve"> IF(OR(ISBLANK(Dados!H448),Dados!M448=0),"",(Dados!H448+Dados!M448)/2)</f>
        <v/>
      </c>
      <c r="N443" s="4" t="str">
        <f xml:space="preserve"> IF(OR(ISBLANK(Dados!H448),Dados!M448=0),"",_xlfn.VAR.P(Dados!H448, Dados!M448))</f>
        <v/>
      </c>
      <c r="O443" s="18" t="str">
        <f xml:space="preserve"> IF(OR(ISBLANK(Dados!H448),Dados!M448=0),"",SQRT(N443))</f>
        <v/>
      </c>
      <c r="P443" s="17" t="str">
        <f xml:space="preserve"> IF(ISBLANK(Dados!E448), "", ABS(Dados!E448-Dados!O448))</f>
        <v/>
      </c>
      <c r="Q443" s="4" t="str">
        <f xml:space="preserve"> IF(ISBLANK(Dados!E448), "", IF(Dados!E448=0, 0, P443/Dados!E448))</f>
        <v/>
      </c>
      <c r="R443" s="4" t="str">
        <f>IF(ISBLANK(Dados!E448),"",(Dados!E448+Dados!O448)/2)</f>
        <v/>
      </c>
      <c r="S443" s="4" t="str">
        <f xml:space="preserve"> IF(ISBLANK(Dados!E448),"",_xlfn.VAR.P(Dados!E448, Dados!O448))</f>
        <v/>
      </c>
      <c r="T443" s="18" t="str">
        <f>IF(ISBLANK(Dados!E448),"",SQRT(S443))</f>
        <v/>
      </c>
    </row>
    <row r="444" spans="1:20" x14ac:dyDescent="0.25">
      <c r="A444" s="17" t="str">
        <f xml:space="preserve"> IF(ISBLANK(Dados!G449), "", ABS(Dados!G449-Dados!K449))</f>
        <v/>
      </c>
      <c r="B444" s="4" t="str">
        <f xml:space="preserve"> IF(ISBLANK(Dados!G449), "",A444/Dados!G449)</f>
        <v/>
      </c>
      <c r="C444" s="4" t="str">
        <f>IF(ISBLANK(Dados!G449),"",(Dados!G449+Dados!K449)/2)</f>
        <v/>
      </c>
      <c r="D444" s="4" t="str">
        <f xml:space="preserve"> IF(ISBLANK(Dados!G449),"",_xlfn.VAR.P(Dados!G449, Dados!K449))</f>
        <v/>
      </c>
      <c r="E444" s="18" t="str">
        <f>IF(ISBLANK(Dados!G449),"",SQRT(D444))</f>
        <v/>
      </c>
      <c r="F444" s="17" t="str">
        <f xml:space="preserve"> IF(OR(ISBLANK(Dados!I449),Dados!L449=0),"",ABS(Dados!I449-Dados!L449))</f>
        <v/>
      </c>
      <c r="G444" s="4" t="str">
        <f>IF(OR(ISBLANK(Dados!I449),Dados!L449=0),"",F444/Dados!I449)</f>
        <v/>
      </c>
      <c r="H444" s="4" t="str">
        <f>IF(OR(ISBLANK(Dados!I449),Dados!L449=0),"",(Dados!I449+Dados!L449)/2)</f>
        <v/>
      </c>
      <c r="I444" s="4" t="str">
        <f>IF(OR(ISBLANK(Dados!I449),Dados!L449=0),"",_xlfn.VAR.P(Dados!I449, Dados!L449))</f>
        <v/>
      </c>
      <c r="J444" s="18" t="str">
        <f>IF(OR(ISBLANK(Dados!I449),Dados!L449=0),"",SQRT(I444))</f>
        <v/>
      </c>
      <c r="K444" s="17" t="str">
        <f xml:space="preserve"> IF(OR(ISBLANK(Dados!H449),Dados!M449=0),"", ABS(Dados!H449-Dados!M449))</f>
        <v/>
      </c>
      <c r="L444" s="4" t="str">
        <f xml:space="preserve"> IF(OR(ISBLANK(Dados!H449),Dados!M449=0), "",K444/Dados!H449)</f>
        <v/>
      </c>
      <c r="M444" s="4" t="str">
        <f xml:space="preserve"> IF(OR(ISBLANK(Dados!H449),Dados!M449=0),"",(Dados!H449+Dados!M449)/2)</f>
        <v/>
      </c>
      <c r="N444" s="4" t="str">
        <f xml:space="preserve"> IF(OR(ISBLANK(Dados!H449),Dados!M449=0),"",_xlfn.VAR.P(Dados!H449, Dados!M449))</f>
        <v/>
      </c>
      <c r="O444" s="18" t="str">
        <f xml:space="preserve"> IF(OR(ISBLANK(Dados!H449),Dados!M449=0),"",SQRT(N444))</f>
        <v/>
      </c>
      <c r="P444" s="17" t="str">
        <f xml:space="preserve"> IF(ISBLANK(Dados!E449), "", ABS(Dados!E449-Dados!O449))</f>
        <v/>
      </c>
      <c r="Q444" s="4" t="str">
        <f xml:space="preserve"> IF(ISBLANK(Dados!E449), "", IF(Dados!E449=0, 0, P444/Dados!E449))</f>
        <v/>
      </c>
      <c r="R444" s="4" t="str">
        <f>IF(ISBLANK(Dados!E449),"",(Dados!E449+Dados!O449)/2)</f>
        <v/>
      </c>
      <c r="S444" s="4" t="str">
        <f xml:space="preserve"> IF(ISBLANK(Dados!E449),"",_xlfn.VAR.P(Dados!E449, Dados!O449))</f>
        <v/>
      </c>
      <c r="T444" s="18" t="str">
        <f>IF(ISBLANK(Dados!E449),"",SQRT(S444))</f>
        <v/>
      </c>
    </row>
    <row r="445" spans="1:20" x14ac:dyDescent="0.25">
      <c r="A445" s="17" t="str">
        <f xml:space="preserve"> IF(ISBLANK(Dados!G450), "", ABS(Dados!G450-Dados!K450))</f>
        <v/>
      </c>
      <c r="B445" s="4" t="str">
        <f xml:space="preserve"> IF(ISBLANK(Dados!G450), "",A445/Dados!G450)</f>
        <v/>
      </c>
      <c r="C445" s="4" t="str">
        <f>IF(ISBLANK(Dados!G450),"",(Dados!G450+Dados!K450)/2)</f>
        <v/>
      </c>
      <c r="D445" s="4" t="str">
        <f xml:space="preserve"> IF(ISBLANK(Dados!G450),"",_xlfn.VAR.P(Dados!G450, Dados!K450))</f>
        <v/>
      </c>
      <c r="E445" s="18" t="str">
        <f>IF(ISBLANK(Dados!G450),"",SQRT(D445))</f>
        <v/>
      </c>
      <c r="F445" s="17" t="str">
        <f xml:space="preserve"> IF(OR(ISBLANK(Dados!I450),Dados!L450=0),"",ABS(Dados!I450-Dados!L450))</f>
        <v/>
      </c>
      <c r="G445" s="4" t="str">
        <f>IF(OR(ISBLANK(Dados!I450),Dados!L450=0),"",F445/Dados!I450)</f>
        <v/>
      </c>
      <c r="H445" s="4" t="str">
        <f>IF(OR(ISBLANK(Dados!I450),Dados!L450=0),"",(Dados!I450+Dados!L450)/2)</f>
        <v/>
      </c>
      <c r="I445" s="4" t="str">
        <f>IF(OR(ISBLANK(Dados!I450),Dados!L450=0),"",_xlfn.VAR.P(Dados!I450, Dados!L450))</f>
        <v/>
      </c>
      <c r="J445" s="18" t="str">
        <f>IF(OR(ISBLANK(Dados!I450),Dados!L450=0),"",SQRT(I445))</f>
        <v/>
      </c>
      <c r="K445" s="17" t="str">
        <f xml:space="preserve"> IF(OR(ISBLANK(Dados!H450),Dados!M450=0),"", ABS(Dados!H450-Dados!M450))</f>
        <v/>
      </c>
      <c r="L445" s="4" t="str">
        <f xml:space="preserve"> IF(OR(ISBLANK(Dados!H450),Dados!M450=0), "",K445/Dados!H450)</f>
        <v/>
      </c>
      <c r="M445" s="4" t="str">
        <f xml:space="preserve"> IF(OR(ISBLANK(Dados!H450),Dados!M450=0),"",(Dados!H450+Dados!M450)/2)</f>
        <v/>
      </c>
      <c r="N445" s="4" t="str">
        <f xml:space="preserve"> IF(OR(ISBLANK(Dados!H450),Dados!M450=0),"",_xlfn.VAR.P(Dados!H450, Dados!M450))</f>
        <v/>
      </c>
      <c r="O445" s="18" t="str">
        <f xml:space="preserve"> IF(OR(ISBLANK(Dados!H450),Dados!M450=0),"",SQRT(N445))</f>
        <v/>
      </c>
      <c r="P445" s="17" t="str">
        <f xml:space="preserve"> IF(ISBLANK(Dados!E450), "", ABS(Dados!E450-Dados!O450))</f>
        <v/>
      </c>
      <c r="Q445" s="4" t="str">
        <f xml:space="preserve"> IF(ISBLANK(Dados!E450), "", IF(Dados!E450=0, 0, P445/Dados!E450))</f>
        <v/>
      </c>
      <c r="R445" s="4" t="str">
        <f>IF(ISBLANK(Dados!E450),"",(Dados!E450+Dados!O450)/2)</f>
        <v/>
      </c>
      <c r="S445" s="4" t="str">
        <f xml:space="preserve"> IF(ISBLANK(Dados!E450),"",_xlfn.VAR.P(Dados!E450, Dados!O450))</f>
        <v/>
      </c>
      <c r="T445" s="18" t="str">
        <f>IF(ISBLANK(Dados!E450),"",SQRT(S445))</f>
        <v/>
      </c>
    </row>
    <row r="446" spans="1:20" x14ac:dyDescent="0.25">
      <c r="A446" s="17">
        <f xml:space="preserve"> IF(ISBLANK(Dados!G451), "", ABS(Dados!G451-Dados!K451))</f>
        <v>8.3999999999999986</v>
      </c>
      <c r="B446" s="4">
        <f xml:space="preserve"> IF(ISBLANK(Dados!G451), "",A446/Dados!G451)</f>
        <v>0.28378378378378372</v>
      </c>
      <c r="C446" s="4">
        <f>IF(ISBLANK(Dados!G451),"",(Dados!G451+Dados!K451)/2)</f>
        <v>33.799999999999997</v>
      </c>
      <c r="D446" s="4">
        <f xml:space="preserve"> IF(ISBLANK(Dados!G451),"",_xlfn.VAR.P(Dados!G451, Dados!K451))</f>
        <v>17.6400000000001</v>
      </c>
      <c r="E446" s="18">
        <f>IF(ISBLANK(Dados!G451),"",SQRT(D446))</f>
        <v>4.2000000000000117</v>
      </c>
      <c r="F446" s="17">
        <f xml:space="preserve"> IF(OR(ISBLANK(Dados!I451),Dados!L451=0),"",ABS(Dados!I451-Dados!L451))</f>
        <v>19</v>
      </c>
      <c r="G446" s="4">
        <f>IF(OR(ISBLANK(Dados!I451),Dados!L451=0),"",F446/Dados!I451)</f>
        <v>0.36538461538461536</v>
      </c>
      <c r="H446" s="4">
        <f>IF(OR(ISBLANK(Dados!I451),Dados!L451=0),"",(Dados!I451+Dados!L451)/2)</f>
        <v>42.5</v>
      </c>
      <c r="I446" s="4">
        <f>IF(OR(ISBLANK(Dados!I451),Dados!L451=0),"",_xlfn.VAR.P(Dados!I451, Dados!L451))</f>
        <v>90.25</v>
      </c>
      <c r="J446" s="18">
        <f>IF(OR(ISBLANK(Dados!I451),Dados!L451=0),"",SQRT(I446))</f>
        <v>9.5</v>
      </c>
      <c r="K446" s="17">
        <f xml:space="preserve"> IF(OR(ISBLANK(Dados!H451),Dados!M451=0),"", ABS(Dados!H451-Dados!M451))</f>
        <v>5.1000000000000227</v>
      </c>
      <c r="L446" s="4">
        <f xml:space="preserve"> IF(OR(ISBLANK(Dados!H451),Dados!M451=0), "",K446/Dados!H451)</f>
        <v>5.0640452785225129E-3</v>
      </c>
      <c r="M446" s="4">
        <f xml:space="preserve"> IF(OR(ISBLANK(Dados!H451),Dados!M451=0),"",(Dados!H451+Dados!M451)/2)</f>
        <v>1004.55</v>
      </c>
      <c r="N446" s="4">
        <f xml:space="preserve"> IF(OR(ISBLANK(Dados!H451),Dados!M451=0),"",_xlfn.VAR.P(Dados!H451, Dados!M451))</f>
        <v>6.5025000000000581</v>
      </c>
      <c r="O446" s="18">
        <f xml:space="preserve"> IF(OR(ISBLANK(Dados!H451),Dados!M451=0),"",SQRT(N446))</f>
        <v>2.5500000000000114</v>
      </c>
      <c r="P446" s="17">
        <f xml:space="preserve"> IF(ISBLANK(Dados!E451), "", ABS(Dados!E451-Dados!O451))</f>
        <v>0</v>
      </c>
      <c r="Q446" s="4">
        <f xml:space="preserve"> IF(ISBLANK(Dados!E451), "", IF(Dados!E451=0, 0, P446/Dados!E451))</f>
        <v>0</v>
      </c>
      <c r="R446" s="4">
        <f>IF(ISBLANK(Dados!E451),"",(Dados!E451+Dados!O451)/2)</f>
        <v>0</v>
      </c>
      <c r="S446" s="4">
        <f xml:space="preserve"> IF(ISBLANK(Dados!E451),"",_xlfn.VAR.P(Dados!E451, Dados!O451))</f>
        <v>0</v>
      </c>
      <c r="T446" s="18">
        <f>IF(ISBLANK(Dados!E451),"",SQRT(S446))</f>
        <v>0</v>
      </c>
    </row>
    <row r="447" spans="1:20" x14ac:dyDescent="0.25">
      <c r="A447" s="17" t="str">
        <f xml:space="preserve"> IF(ISBLANK(Dados!G452), "", ABS(Dados!G452-Dados!K452))</f>
        <v/>
      </c>
      <c r="B447" s="4" t="str">
        <f xml:space="preserve"> IF(ISBLANK(Dados!G452), "",A447/Dados!G452)</f>
        <v/>
      </c>
      <c r="C447" s="4" t="str">
        <f>IF(ISBLANK(Dados!G452),"",(Dados!G452+Dados!K452)/2)</f>
        <v/>
      </c>
      <c r="D447" s="4" t="str">
        <f xml:space="preserve"> IF(ISBLANK(Dados!G452),"",_xlfn.VAR.P(Dados!G452, Dados!K452))</f>
        <v/>
      </c>
      <c r="E447" s="18" t="str">
        <f>IF(ISBLANK(Dados!G452),"",SQRT(D447))</f>
        <v/>
      </c>
      <c r="F447" s="17" t="str">
        <f xml:space="preserve"> IF(OR(ISBLANK(Dados!I452),Dados!L452=0),"",ABS(Dados!I452-Dados!L452))</f>
        <v/>
      </c>
      <c r="G447" s="4" t="str">
        <f>IF(OR(ISBLANK(Dados!I452),Dados!L452=0),"",F447/Dados!I452)</f>
        <v/>
      </c>
      <c r="H447" s="4" t="str">
        <f>IF(OR(ISBLANK(Dados!I452),Dados!L452=0),"",(Dados!I452+Dados!L452)/2)</f>
        <v/>
      </c>
      <c r="I447" s="4" t="str">
        <f>IF(OR(ISBLANK(Dados!I452),Dados!L452=0),"",_xlfn.VAR.P(Dados!I452, Dados!L452))</f>
        <v/>
      </c>
      <c r="J447" s="18" t="str">
        <f>IF(OR(ISBLANK(Dados!I452),Dados!L452=0),"",SQRT(I447))</f>
        <v/>
      </c>
      <c r="K447" s="17" t="str">
        <f xml:space="preserve"> IF(OR(ISBLANK(Dados!H452),Dados!M452=0),"", ABS(Dados!H452-Dados!M452))</f>
        <v/>
      </c>
      <c r="L447" s="4" t="str">
        <f xml:space="preserve"> IF(OR(ISBLANK(Dados!H452),Dados!M452=0), "",K447/Dados!H452)</f>
        <v/>
      </c>
      <c r="M447" s="4" t="str">
        <f xml:space="preserve"> IF(OR(ISBLANK(Dados!H452),Dados!M452=0),"",(Dados!H452+Dados!M452)/2)</f>
        <v/>
      </c>
      <c r="N447" s="4" t="str">
        <f xml:space="preserve"> IF(OR(ISBLANK(Dados!H452),Dados!M452=0),"",_xlfn.VAR.P(Dados!H452, Dados!M452))</f>
        <v/>
      </c>
      <c r="O447" s="18" t="str">
        <f xml:space="preserve"> IF(OR(ISBLANK(Dados!H452),Dados!M452=0),"",SQRT(N447))</f>
        <v/>
      </c>
      <c r="P447" s="17" t="str">
        <f xml:space="preserve"> IF(ISBLANK(Dados!E452), "", ABS(Dados!E452-Dados!O452))</f>
        <v/>
      </c>
      <c r="Q447" s="4" t="str">
        <f xml:space="preserve"> IF(ISBLANK(Dados!E452), "", IF(Dados!E452=0, 0, P447/Dados!E452))</f>
        <v/>
      </c>
      <c r="R447" s="4" t="str">
        <f>IF(ISBLANK(Dados!E452),"",(Dados!E452+Dados!O452)/2)</f>
        <v/>
      </c>
      <c r="S447" s="4" t="str">
        <f xml:space="preserve"> IF(ISBLANK(Dados!E452),"",_xlfn.VAR.P(Dados!E452, Dados!O452))</f>
        <v/>
      </c>
      <c r="T447" s="18" t="str">
        <f>IF(ISBLANK(Dados!E452),"",SQRT(S447))</f>
        <v/>
      </c>
    </row>
    <row r="448" spans="1:20" x14ac:dyDescent="0.25">
      <c r="A448" s="17" t="str">
        <f xml:space="preserve"> IF(ISBLANK(Dados!G453), "", ABS(Dados!G453-Dados!K453))</f>
        <v/>
      </c>
      <c r="B448" s="4" t="str">
        <f xml:space="preserve"> IF(ISBLANK(Dados!G453), "",A448/Dados!G453)</f>
        <v/>
      </c>
      <c r="C448" s="4" t="str">
        <f>IF(ISBLANK(Dados!G453),"",(Dados!G453+Dados!K453)/2)</f>
        <v/>
      </c>
      <c r="D448" s="4" t="str">
        <f xml:space="preserve"> IF(ISBLANK(Dados!G453),"",_xlfn.VAR.P(Dados!G453, Dados!K453))</f>
        <v/>
      </c>
      <c r="E448" s="18" t="str">
        <f>IF(ISBLANK(Dados!G453),"",SQRT(D448))</f>
        <v/>
      </c>
      <c r="F448" s="17" t="str">
        <f xml:space="preserve"> IF(OR(ISBLANK(Dados!I453),Dados!L453=0),"",ABS(Dados!I453-Dados!L453))</f>
        <v/>
      </c>
      <c r="G448" s="4" t="str">
        <f>IF(OR(ISBLANK(Dados!I453),Dados!L453=0),"",F448/Dados!I453)</f>
        <v/>
      </c>
      <c r="H448" s="4" t="str">
        <f>IF(OR(ISBLANK(Dados!I453),Dados!L453=0),"",(Dados!I453+Dados!L453)/2)</f>
        <v/>
      </c>
      <c r="I448" s="4" t="str">
        <f>IF(OR(ISBLANK(Dados!I453),Dados!L453=0),"",_xlfn.VAR.P(Dados!I453, Dados!L453))</f>
        <v/>
      </c>
      <c r="J448" s="18" t="str">
        <f>IF(OR(ISBLANK(Dados!I453),Dados!L453=0),"",SQRT(I448))</f>
        <v/>
      </c>
      <c r="K448" s="17" t="str">
        <f xml:space="preserve"> IF(OR(ISBLANK(Dados!H453),Dados!M453=0),"", ABS(Dados!H453-Dados!M453))</f>
        <v/>
      </c>
      <c r="L448" s="4" t="str">
        <f xml:space="preserve"> IF(OR(ISBLANK(Dados!H453),Dados!M453=0), "",K448/Dados!H453)</f>
        <v/>
      </c>
      <c r="M448" s="4" t="str">
        <f xml:space="preserve"> IF(OR(ISBLANK(Dados!H453),Dados!M453=0),"",(Dados!H453+Dados!M453)/2)</f>
        <v/>
      </c>
      <c r="N448" s="4" t="str">
        <f xml:space="preserve"> IF(OR(ISBLANK(Dados!H453),Dados!M453=0),"",_xlfn.VAR.P(Dados!H453, Dados!M453))</f>
        <v/>
      </c>
      <c r="O448" s="18" t="str">
        <f xml:space="preserve"> IF(OR(ISBLANK(Dados!H453),Dados!M453=0),"",SQRT(N448))</f>
        <v/>
      </c>
      <c r="P448" s="17" t="str">
        <f xml:space="preserve"> IF(ISBLANK(Dados!E453), "", ABS(Dados!E453-Dados!O453))</f>
        <v/>
      </c>
      <c r="Q448" s="4" t="str">
        <f xml:space="preserve"> IF(ISBLANK(Dados!E453), "", IF(Dados!E453=0, 0, P448/Dados!E453))</f>
        <v/>
      </c>
      <c r="R448" s="4" t="str">
        <f>IF(ISBLANK(Dados!E453),"",(Dados!E453+Dados!O453)/2)</f>
        <v/>
      </c>
      <c r="S448" s="4" t="str">
        <f xml:space="preserve"> IF(ISBLANK(Dados!E453),"",_xlfn.VAR.P(Dados!E453, Dados!O453))</f>
        <v/>
      </c>
      <c r="T448" s="18" t="str">
        <f>IF(ISBLANK(Dados!E453),"",SQRT(S448))</f>
        <v/>
      </c>
    </row>
    <row r="449" spans="1:20" x14ac:dyDescent="0.25">
      <c r="A449" s="17">
        <f xml:space="preserve"> IF(ISBLANK(Dados!G454), "", ABS(Dados!G454-Dados!K454))</f>
        <v>9.6000000000000014</v>
      </c>
      <c r="B449" s="4">
        <f xml:space="preserve"> IF(ISBLANK(Dados!G454), "",A449/Dados!G454)</f>
        <v>0.32653061224489804</v>
      </c>
      <c r="C449" s="4">
        <f>IF(ISBLANK(Dados!G454),"",(Dados!G454+Dados!K454)/2)</f>
        <v>34.200000000000003</v>
      </c>
      <c r="D449" s="4">
        <f xml:space="preserve"> IF(ISBLANK(Dados!G454),"",_xlfn.VAR.P(Dados!G454, Dados!K454))</f>
        <v>23.039999999999736</v>
      </c>
      <c r="E449" s="18">
        <f>IF(ISBLANK(Dados!G454),"",SQRT(D449))</f>
        <v>4.7999999999999723</v>
      </c>
      <c r="F449" s="17">
        <f xml:space="preserve"> IF(OR(ISBLANK(Dados!I454),Dados!L454=0),"",ABS(Dados!I454-Dados!L454))</f>
        <v>20</v>
      </c>
      <c r="G449" s="4">
        <f>IF(OR(ISBLANK(Dados!I454),Dados!L454=0),"",F449/Dados!I454)</f>
        <v>0.37037037037037035</v>
      </c>
      <c r="H449" s="4">
        <f>IF(OR(ISBLANK(Dados!I454),Dados!L454=0),"",(Dados!I454+Dados!L454)/2)</f>
        <v>44</v>
      </c>
      <c r="I449" s="4">
        <f>IF(OR(ISBLANK(Dados!I454),Dados!L454=0),"",_xlfn.VAR.P(Dados!I454, Dados!L454))</f>
        <v>100</v>
      </c>
      <c r="J449" s="18">
        <f>IF(OR(ISBLANK(Dados!I454),Dados!L454=0),"",SQRT(I449))</f>
        <v>10</v>
      </c>
      <c r="K449" s="17">
        <f xml:space="preserve"> IF(OR(ISBLANK(Dados!H454),Dados!M454=0),"", ABS(Dados!H454-Dados!M454))</f>
        <v>4.7000000000000455</v>
      </c>
      <c r="L449" s="4">
        <f xml:space="preserve"> IF(OR(ISBLANK(Dados!H454),Dados!M454=0), "",K449/Dados!H454)</f>
        <v>4.6687195788219383E-3</v>
      </c>
      <c r="M449" s="4">
        <f xml:space="preserve"> IF(OR(ISBLANK(Dados!H454),Dados!M454=0),"",(Dados!H454+Dados!M454)/2)</f>
        <v>1004.35</v>
      </c>
      <c r="N449" s="4">
        <f xml:space="preserve"> IF(OR(ISBLANK(Dados!H454),Dados!M454=0),"",_xlfn.VAR.P(Dados!H454, Dados!M454))</f>
        <v>5.5225000000001065</v>
      </c>
      <c r="O449" s="18">
        <f xml:space="preserve"> IF(OR(ISBLANK(Dados!H454),Dados!M454=0),"",SQRT(N449))</f>
        <v>2.3500000000000227</v>
      </c>
      <c r="P449" s="17">
        <f xml:space="preserve"> IF(ISBLANK(Dados!E454), "", ABS(Dados!E454-Dados!O454))</f>
        <v>0</v>
      </c>
      <c r="Q449" s="4">
        <f xml:space="preserve"> IF(ISBLANK(Dados!E454), "", IF(Dados!E454=0, 0, P449/Dados!E454))</f>
        <v>0</v>
      </c>
      <c r="R449" s="4">
        <f>IF(ISBLANK(Dados!E454),"",(Dados!E454+Dados!O454)/2)</f>
        <v>0</v>
      </c>
      <c r="S449" s="4">
        <f xml:space="preserve"> IF(ISBLANK(Dados!E454),"",_xlfn.VAR.P(Dados!E454, Dados!O454))</f>
        <v>0</v>
      </c>
      <c r="T449" s="18">
        <f>IF(ISBLANK(Dados!E454),"",SQRT(S449))</f>
        <v>0</v>
      </c>
    </row>
    <row r="450" spans="1:20" x14ac:dyDescent="0.25">
      <c r="A450" s="17" t="str">
        <f xml:space="preserve"> IF(ISBLANK(Dados!G455), "", ABS(Dados!G455-Dados!K455))</f>
        <v/>
      </c>
      <c r="B450" s="4" t="str">
        <f xml:space="preserve"> IF(ISBLANK(Dados!G455), "",A450/Dados!G455)</f>
        <v/>
      </c>
      <c r="C450" s="4" t="str">
        <f>IF(ISBLANK(Dados!G455),"",(Dados!G455+Dados!K455)/2)</f>
        <v/>
      </c>
      <c r="D450" s="4" t="str">
        <f xml:space="preserve"> IF(ISBLANK(Dados!G455),"",_xlfn.VAR.P(Dados!G455, Dados!K455))</f>
        <v/>
      </c>
      <c r="E450" s="18" t="str">
        <f>IF(ISBLANK(Dados!G455),"",SQRT(D450))</f>
        <v/>
      </c>
      <c r="F450" s="17" t="str">
        <f xml:space="preserve"> IF(OR(ISBLANK(Dados!I455),Dados!L455=0),"",ABS(Dados!I455-Dados!L455))</f>
        <v/>
      </c>
      <c r="G450" s="4" t="str">
        <f>IF(OR(ISBLANK(Dados!I455),Dados!L455=0),"",F450/Dados!I455)</f>
        <v/>
      </c>
      <c r="H450" s="4" t="str">
        <f>IF(OR(ISBLANK(Dados!I455),Dados!L455=0),"",(Dados!I455+Dados!L455)/2)</f>
        <v/>
      </c>
      <c r="I450" s="4" t="str">
        <f>IF(OR(ISBLANK(Dados!I455),Dados!L455=0),"",_xlfn.VAR.P(Dados!I455, Dados!L455))</f>
        <v/>
      </c>
      <c r="J450" s="18" t="str">
        <f>IF(OR(ISBLANK(Dados!I455),Dados!L455=0),"",SQRT(I450))</f>
        <v/>
      </c>
      <c r="K450" s="17" t="str">
        <f xml:space="preserve"> IF(OR(ISBLANK(Dados!H455),Dados!M455=0),"", ABS(Dados!H455-Dados!M455))</f>
        <v/>
      </c>
      <c r="L450" s="4" t="str">
        <f xml:space="preserve"> IF(OR(ISBLANK(Dados!H455),Dados!M455=0), "",K450/Dados!H455)</f>
        <v/>
      </c>
      <c r="M450" s="4" t="str">
        <f xml:space="preserve"> IF(OR(ISBLANK(Dados!H455),Dados!M455=0),"",(Dados!H455+Dados!M455)/2)</f>
        <v/>
      </c>
      <c r="N450" s="4" t="str">
        <f xml:space="preserve"> IF(OR(ISBLANK(Dados!H455),Dados!M455=0),"",_xlfn.VAR.P(Dados!H455, Dados!M455))</f>
        <v/>
      </c>
      <c r="O450" s="18" t="str">
        <f xml:space="preserve"> IF(OR(ISBLANK(Dados!H455),Dados!M455=0),"",SQRT(N450))</f>
        <v/>
      </c>
      <c r="P450" s="17" t="str">
        <f xml:space="preserve"> IF(ISBLANK(Dados!E455), "", ABS(Dados!E455-Dados!O455))</f>
        <v/>
      </c>
      <c r="Q450" s="4" t="str">
        <f xml:space="preserve"> IF(ISBLANK(Dados!E455), "", IF(Dados!E455=0, 0, P450/Dados!E455))</f>
        <v/>
      </c>
      <c r="R450" s="4" t="str">
        <f>IF(ISBLANK(Dados!E455),"",(Dados!E455+Dados!O455)/2)</f>
        <v/>
      </c>
      <c r="S450" s="4" t="str">
        <f xml:space="preserve"> IF(ISBLANK(Dados!E455),"",_xlfn.VAR.P(Dados!E455, Dados!O455))</f>
        <v/>
      </c>
      <c r="T450" s="18" t="str">
        <f>IF(ISBLANK(Dados!E455),"",SQRT(S450))</f>
        <v/>
      </c>
    </row>
    <row r="451" spans="1:20" x14ac:dyDescent="0.25">
      <c r="A451" s="17" t="str">
        <f xml:space="preserve"> IF(ISBLANK(Dados!G456), "", ABS(Dados!G456-Dados!K456))</f>
        <v/>
      </c>
      <c r="B451" s="4" t="str">
        <f xml:space="preserve"> IF(ISBLANK(Dados!G456), "",A451/Dados!G456)</f>
        <v/>
      </c>
      <c r="C451" s="4" t="str">
        <f>IF(ISBLANK(Dados!G456),"",(Dados!G456+Dados!K456)/2)</f>
        <v/>
      </c>
      <c r="D451" s="4" t="str">
        <f xml:space="preserve"> IF(ISBLANK(Dados!G456),"",_xlfn.VAR.P(Dados!G456, Dados!K456))</f>
        <v/>
      </c>
      <c r="E451" s="18" t="str">
        <f>IF(ISBLANK(Dados!G456),"",SQRT(D451))</f>
        <v/>
      </c>
      <c r="F451" s="17" t="str">
        <f xml:space="preserve"> IF(OR(ISBLANK(Dados!I456),Dados!L456=0),"",ABS(Dados!I456-Dados!L456))</f>
        <v/>
      </c>
      <c r="G451" s="4" t="str">
        <f>IF(OR(ISBLANK(Dados!I456),Dados!L456=0),"",F451/Dados!I456)</f>
        <v/>
      </c>
      <c r="H451" s="4" t="str">
        <f>IF(OR(ISBLANK(Dados!I456),Dados!L456=0),"",(Dados!I456+Dados!L456)/2)</f>
        <v/>
      </c>
      <c r="I451" s="4" t="str">
        <f>IF(OR(ISBLANK(Dados!I456),Dados!L456=0),"",_xlfn.VAR.P(Dados!I456, Dados!L456))</f>
        <v/>
      </c>
      <c r="J451" s="18" t="str">
        <f>IF(OR(ISBLANK(Dados!I456),Dados!L456=0),"",SQRT(I451))</f>
        <v/>
      </c>
      <c r="K451" s="17" t="str">
        <f xml:space="preserve"> IF(OR(ISBLANK(Dados!H456),Dados!M456=0),"", ABS(Dados!H456-Dados!M456))</f>
        <v/>
      </c>
      <c r="L451" s="4" t="str">
        <f xml:space="preserve"> IF(OR(ISBLANK(Dados!H456),Dados!M456=0), "",K451/Dados!H456)</f>
        <v/>
      </c>
      <c r="M451" s="4" t="str">
        <f xml:space="preserve"> IF(OR(ISBLANK(Dados!H456),Dados!M456=0),"",(Dados!H456+Dados!M456)/2)</f>
        <v/>
      </c>
      <c r="N451" s="4" t="str">
        <f xml:space="preserve"> IF(OR(ISBLANK(Dados!H456),Dados!M456=0),"",_xlfn.VAR.P(Dados!H456, Dados!M456))</f>
        <v/>
      </c>
      <c r="O451" s="18" t="str">
        <f xml:space="preserve"> IF(OR(ISBLANK(Dados!H456),Dados!M456=0),"",SQRT(N451))</f>
        <v/>
      </c>
      <c r="P451" s="17" t="str">
        <f xml:space="preserve"> IF(ISBLANK(Dados!E456), "", ABS(Dados!E456-Dados!O456))</f>
        <v/>
      </c>
      <c r="Q451" s="4" t="str">
        <f xml:space="preserve"> IF(ISBLANK(Dados!E456), "", IF(Dados!E456=0, 0, P451/Dados!E456))</f>
        <v/>
      </c>
      <c r="R451" s="4" t="str">
        <f>IF(ISBLANK(Dados!E456),"",(Dados!E456+Dados!O456)/2)</f>
        <v/>
      </c>
      <c r="S451" s="4" t="str">
        <f xml:space="preserve"> IF(ISBLANK(Dados!E456),"",_xlfn.VAR.P(Dados!E456, Dados!O456))</f>
        <v/>
      </c>
      <c r="T451" s="18" t="str">
        <f>IF(ISBLANK(Dados!E456),"",SQRT(S451))</f>
        <v/>
      </c>
    </row>
    <row r="452" spans="1:20" x14ac:dyDescent="0.25">
      <c r="A452" s="17" t="str">
        <f xml:space="preserve"> IF(ISBLANK(Dados!G457), "", ABS(Dados!G457-Dados!K457))</f>
        <v/>
      </c>
      <c r="B452" s="4" t="str">
        <f xml:space="preserve"> IF(ISBLANK(Dados!G457), "",A452/Dados!G457)</f>
        <v/>
      </c>
      <c r="C452" s="4" t="str">
        <f>IF(ISBLANK(Dados!G457),"",(Dados!G457+Dados!K457)/2)</f>
        <v/>
      </c>
      <c r="D452" s="4" t="str">
        <f xml:space="preserve"> IF(ISBLANK(Dados!G457),"",_xlfn.VAR.P(Dados!G457, Dados!K457))</f>
        <v/>
      </c>
      <c r="E452" s="18" t="str">
        <f>IF(ISBLANK(Dados!G457),"",SQRT(D452))</f>
        <v/>
      </c>
      <c r="F452" s="17" t="str">
        <f xml:space="preserve"> IF(OR(ISBLANK(Dados!I457),Dados!L457=0),"",ABS(Dados!I457-Dados!L457))</f>
        <v/>
      </c>
      <c r="G452" s="4" t="str">
        <f>IF(OR(ISBLANK(Dados!I457),Dados!L457=0),"",F452/Dados!I457)</f>
        <v/>
      </c>
      <c r="H452" s="4" t="str">
        <f>IF(OR(ISBLANK(Dados!I457),Dados!L457=0),"",(Dados!I457+Dados!L457)/2)</f>
        <v/>
      </c>
      <c r="I452" s="4" t="str">
        <f>IF(OR(ISBLANK(Dados!I457),Dados!L457=0),"",_xlfn.VAR.P(Dados!I457, Dados!L457))</f>
        <v/>
      </c>
      <c r="J452" s="18" t="str">
        <f>IF(OR(ISBLANK(Dados!I457),Dados!L457=0),"",SQRT(I452))</f>
        <v/>
      </c>
      <c r="K452" s="17" t="str">
        <f xml:space="preserve"> IF(OR(ISBLANK(Dados!H457),Dados!M457=0),"", ABS(Dados!H457-Dados!M457))</f>
        <v/>
      </c>
      <c r="L452" s="4" t="str">
        <f xml:space="preserve"> IF(OR(ISBLANK(Dados!H457),Dados!M457=0), "",K452/Dados!H457)</f>
        <v/>
      </c>
      <c r="M452" s="4" t="str">
        <f xml:space="preserve"> IF(OR(ISBLANK(Dados!H457),Dados!M457=0),"",(Dados!H457+Dados!M457)/2)</f>
        <v/>
      </c>
      <c r="N452" s="4" t="str">
        <f xml:space="preserve"> IF(OR(ISBLANK(Dados!H457),Dados!M457=0),"",_xlfn.VAR.P(Dados!H457, Dados!M457))</f>
        <v/>
      </c>
      <c r="O452" s="18" t="str">
        <f xml:space="preserve"> IF(OR(ISBLANK(Dados!H457),Dados!M457=0),"",SQRT(N452))</f>
        <v/>
      </c>
      <c r="P452" s="17" t="str">
        <f xml:space="preserve"> IF(ISBLANK(Dados!E457), "", ABS(Dados!E457-Dados!O457))</f>
        <v/>
      </c>
      <c r="Q452" s="4" t="str">
        <f xml:space="preserve"> IF(ISBLANK(Dados!E457), "", IF(Dados!E457=0, 0, P452/Dados!E457))</f>
        <v/>
      </c>
      <c r="R452" s="4" t="str">
        <f>IF(ISBLANK(Dados!E457),"",(Dados!E457+Dados!O457)/2)</f>
        <v/>
      </c>
      <c r="S452" s="4" t="str">
        <f xml:space="preserve"> IF(ISBLANK(Dados!E457),"",_xlfn.VAR.P(Dados!E457, Dados!O457))</f>
        <v/>
      </c>
      <c r="T452" s="18" t="str">
        <f>IF(ISBLANK(Dados!E457),"",SQRT(S452))</f>
        <v/>
      </c>
    </row>
    <row r="453" spans="1:20" x14ac:dyDescent="0.25">
      <c r="A453" s="17" t="str">
        <f xml:space="preserve"> IF(ISBLANK(Dados!G458), "", ABS(Dados!G458-Dados!K458))</f>
        <v/>
      </c>
      <c r="B453" s="4" t="str">
        <f xml:space="preserve"> IF(ISBLANK(Dados!G458), "",A453/Dados!G458)</f>
        <v/>
      </c>
      <c r="C453" s="4" t="str">
        <f>IF(ISBLANK(Dados!G458),"",(Dados!G458+Dados!K458)/2)</f>
        <v/>
      </c>
      <c r="D453" s="4" t="str">
        <f xml:space="preserve"> IF(ISBLANK(Dados!G458),"",_xlfn.VAR.P(Dados!G458, Dados!K458))</f>
        <v/>
      </c>
      <c r="E453" s="18" t="str">
        <f>IF(ISBLANK(Dados!G458),"",SQRT(D453))</f>
        <v/>
      </c>
      <c r="F453" s="17" t="str">
        <f xml:space="preserve"> IF(OR(ISBLANK(Dados!I458),Dados!L458=0),"",ABS(Dados!I458-Dados!L458))</f>
        <v/>
      </c>
      <c r="G453" s="4" t="str">
        <f>IF(OR(ISBLANK(Dados!I458),Dados!L458=0),"",F453/Dados!I458)</f>
        <v/>
      </c>
      <c r="H453" s="4" t="str">
        <f>IF(OR(ISBLANK(Dados!I458),Dados!L458=0),"",(Dados!I458+Dados!L458)/2)</f>
        <v/>
      </c>
      <c r="I453" s="4" t="str">
        <f>IF(OR(ISBLANK(Dados!I458),Dados!L458=0),"",_xlfn.VAR.P(Dados!I458, Dados!L458))</f>
        <v/>
      </c>
      <c r="J453" s="18" t="str">
        <f>IF(OR(ISBLANK(Dados!I458),Dados!L458=0),"",SQRT(I453))</f>
        <v/>
      </c>
      <c r="K453" s="17" t="str">
        <f xml:space="preserve"> IF(OR(ISBLANK(Dados!H458),Dados!M458=0),"", ABS(Dados!H458-Dados!M458))</f>
        <v/>
      </c>
      <c r="L453" s="4" t="str">
        <f xml:space="preserve"> IF(OR(ISBLANK(Dados!H458),Dados!M458=0), "",K453/Dados!H458)</f>
        <v/>
      </c>
      <c r="M453" s="4" t="str">
        <f xml:space="preserve"> IF(OR(ISBLANK(Dados!H458),Dados!M458=0),"",(Dados!H458+Dados!M458)/2)</f>
        <v/>
      </c>
      <c r="N453" s="4" t="str">
        <f xml:space="preserve"> IF(OR(ISBLANK(Dados!H458),Dados!M458=0),"",_xlfn.VAR.P(Dados!H458, Dados!M458))</f>
        <v/>
      </c>
      <c r="O453" s="18" t="str">
        <f xml:space="preserve"> IF(OR(ISBLANK(Dados!H458),Dados!M458=0),"",SQRT(N453))</f>
        <v/>
      </c>
      <c r="P453" s="17" t="str">
        <f xml:space="preserve"> IF(ISBLANK(Dados!E458), "", ABS(Dados!E458-Dados!O458))</f>
        <v/>
      </c>
      <c r="Q453" s="4" t="str">
        <f xml:space="preserve"> IF(ISBLANK(Dados!E458), "", IF(Dados!E458=0, 0, P453/Dados!E458))</f>
        <v/>
      </c>
      <c r="R453" s="4" t="str">
        <f>IF(ISBLANK(Dados!E458),"",(Dados!E458+Dados!O458)/2)</f>
        <v/>
      </c>
      <c r="S453" s="4" t="str">
        <f xml:space="preserve"> IF(ISBLANK(Dados!E458),"",_xlfn.VAR.P(Dados!E458, Dados!O458))</f>
        <v/>
      </c>
      <c r="T453" s="18" t="str">
        <f>IF(ISBLANK(Dados!E458),"",SQRT(S453))</f>
        <v/>
      </c>
    </row>
    <row r="454" spans="1:20" x14ac:dyDescent="0.25">
      <c r="A454" s="17" t="str">
        <f xml:space="preserve"> IF(ISBLANK(Dados!G459), "", ABS(Dados!G459-Dados!K459))</f>
        <v/>
      </c>
      <c r="B454" s="4" t="str">
        <f xml:space="preserve"> IF(ISBLANK(Dados!G459), "",A454/Dados!G459)</f>
        <v/>
      </c>
      <c r="C454" s="4" t="str">
        <f>IF(ISBLANK(Dados!G459),"",(Dados!G459+Dados!K459)/2)</f>
        <v/>
      </c>
      <c r="D454" s="4" t="str">
        <f xml:space="preserve"> IF(ISBLANK(Dados!G459),"",_xlfn.VAR.P(Dados!G459, Dados!K459))</f>
        <v/>
      </c>
      <c r="E454" s="18" t="str">
        <f>IF(ISBLANK(Dados!G459),"",SQRT(D454))</f>
        <v/>
      </c>
      <c r="F454" s="17" t="str">
        <f xml:space="preserve"> IF(OR(ISBLANK(Dados!I459),Dados!L459=0),"",ABS(Dados!I459-Dados!L459))</f>
        <v/>
      </c>
      <c r="G454" s="4" t="str">
        <f>IF(OR(ISBLANK(Dados!I459),Dados!L459=0),"",F454/Dados!I459)</f>
        <v/>
      </c>
      <c r="H454" s="4" t="str">
        <f>IF(OR(ISBLANK(Dados!I459),Dados!L459=0),"",(Dados!I459+Dados!L459)/2)</f>
        <v/>
      </c>
      <c r="I454" s="4" t="str">
        <f>IF(OR(ISBLANK(Dados!I459),Dados!L459=0),"",_xlfn.VAR.P(Dados!I459, Dados!L459))</f>
        <v/>
      </c>
      <c r="J454" s="18" t="str">
        <f>IF(OR(ISBLANK(Dados!I459),Dados!L459=0),"",SQRT(I454))</f>
        <v/>
      </c>
      <c r="K454" s="17" t="str">
        <f xml:space="preserve"> IF(OR(ISBLANK(Dados!H459),Dados!M459=0),"", ABS(Dados!H459-Dados!M459))</f>
        <v/>
      </c>
      <c r="L454" s="4" t="str">
        <f xml:space="preserve"> IF(OR(ISBLANK(Dados!H459),Dados!M459=0), "",K454/Dados!H459)</f>
        <v/>
      </c>
      <c r="M454" s="4" t="str">
        <f xml:space="preserve"> IF(OR(ISBLANK(Dados!H459),Dados!M459=0),"",(Dados!H459+Dados!M459)/2)</f>
        <v/>
      </c>
      <c r="N454" s="4" t="str">
        <f xml:space="preserve"> IF(OR(ISBLANK(Dados!H459),Dados!M459=0),"",_xlfn.VAR.P(Dados!H459, Dados!M459))</f>
        <v/>
      </c>
      <c r="O454" s="18" t="str">
        <f xml:space="preserve"> IF(OR(ISBLANK(Dados!H459),Dados!M459=0),"",SQRT(N454))</f>
        <v/>
      </c>
      <c r="P454" s="17" t="str">
        <f xml:space="preserve"> IF(ISBLANK(Dados!E459), "", ABS(Dados!E459-Dados!O459))</f>
        <v/>
      </c>
      <c r="Q454" s="4" t="str">
        <f xml:space="preserve"> IF(ISBLANK(Dados!E459), "", IF(Dados!E459=0, 0, P454/Dados!E459))</f>
        <v/>
      </c>
      <c r="R454" s="4" t="str">
        <f>IF(ISBLANK(Dados!E459),"",(Dados!E459+Dados!O459)/2)</f>
        <v/>
      </c>
      <c r="S454" s="4" t="str">
        <f xml:space="preserve"> IF(ISBLANK(Dados!E459),"",_xlfn.VAR.P(Dados!E459, Dados!O459))</f>
        <v/>
      </c>
      <c r="T454" s="18" t="str">
        <f>IF(ISBLANK(Dados!E459),"",SQRT(S454))</f>
        <v/>
      </c>
    </row>
    <row r="455" spans="1:20" x14ac:dyDescent="0.25">
      <c r="A455" s="17" t="str">
        <f xml:space="preserve"> IF(ISBLANK(Dados!G460), "", ABS(Dados!G460-Dados!K460))</f>
        <v/>
      </c>
      <c r="B455" s="4" t="str">
        <f xml:space="preserve"> IF(ISBLANK(Dados!G460), "",A455/Dados!G460)</f>
        <v/>
      </c>
      <c r="C455" s="4" t="str">
        <f>IF(ISBLANK(Dados!G460),"",(Dados!G460+Dados!K460)/2)</f>
        <v/>
      </c>
      <c r="D455" s="4" t="str">
        <f xml:space="preserve"> IF(ISBLANK(Dados!G460),"",_xlfn.VAR.P(Dados!G460, Dados!K460))</f>
        <v/>
      </c>
      <c r="E455" s="18" t="str">
        <f>IF(ISBLANK(Dados!G460),"",SQRT(D455))</f>
        <v/>
      </c>
      <c r="F455" s="17" t="str">
        <f xml:space="preserve"> IF(OR(ISBLANK(Dados!I460),Dados!L460=0),"",ABS(Dados!I460-Dados!L460))</f>
        <v/>
      </c>
      <c r="G455" s="4" t="str">
        <f>IF(OR(ISBLANK(Dados!I460),Dados!L460=0),"",F455/Dados!I460)</f>
        <v/>
      </c>
      <c r="H455" s="4" t="str">
        <f>IF(OR(ISBLANK(Dados!I460),Dados!L460=0),"",(Dados!I460+Dados!L460)/2)</f>
        <v/>
      </c>
      <c r="I455" s="4" t="str">
        <f>IF(OR(ISBLANK(Dados!I460),Dados!L460=0),"",_xlfn.VAR.P(Dados!I460, Dados!L460))</f>
        <v/>
      </c>
      <c r="J455" s="18" t="str">
        <f>IF(OR(ISBLANK(Dados!I460),Dados!L460=0),"",SQRT(I455))</f>
        <v/>
      </c>
      <c r="K455" s="17" t="str">
        <f xml:space="preserve"> IF(OR(ISBLANK(Dados!H460),Dados!M460=0),"", ABS(Dados!H460-Dados!M460))</f>
        <v/>
      </c>
      <c r="L455" s="4" t="str">
        <f xml:space="preserve"> IF(OR(ISBLANK(Dados!H460),Dados!M460=0), "",K455/Dados!H460)</f>
        <v/>
      </c>
      <c r="M455" s="4" t="str">
        <f xml:space="preserve"> IF(OR(ISBLANK(Dados!H460),Dados!M460=0),"",(Dados!H460+Dados!M460)/2)</f>
        <v/>
      </c>
      <c r="N455" s="4" t="str">
        <f xml:space="preserve"> IF(OR(ISBLANK(Dados!H460),Dados!M460=0),"",_xlfn.VAR.P(Dados!H460, Dados!M460))</f>
        <v/>
      </c>
      <c r="O455" s="18" t="str">
        <f xml:space="preserve"> IF(OR(ISBLANK(Dados!H460),Dados!M460=0),"",SQRT(N455))</f>
        <v/>
      </c>
      <c r="P455" s="17" t="str">
        <f xml:space="preserve"> IF(ISBLANK(Dados!E460), "", ABS(Dados!E460-Dados!O460))</f>
        <v/>
      </c>
      <c r="Q455" s="4" t="str">
        <f xml:space="preserve"> IF(ISBLANK(Dados!E460), "", IF(Dados!E460=0, 0, P455/Dados!E460))</f>
        <v/>
      </c>
      <c r="R455" s="4" t="str">
        <f>IF(ISBLANK(Dados!E460),"",(Dados!E460+Dados!O460)/2)</f>
        <v/>
      </c>
      <c r="S455" s="4" t="str">
        <f xml:space="preserve"> IF(ISBLANK(Dados!E460),"",_xlfn.VAR.P(Dados!E460, Dados!O460))</f>
        <v/>
      </c>
      <c r="T455" s="18" t="str">
        <f>IF(ISBLANK(Dados!E460),"",SQRT(S455))</f>
        <v/>
      </c>
    </row>
    <row r="456" spans="1:20" x14ac:dyDescent="0.25">
      <c r="A456" s="17" t="str">
        <f xml:space="preserve"> IF(ISBLANK(Dados!G461), "", ABS(Dados!G461-Dados!K461))</f>
        <v/>
      </c>
      <c r="B456" s="4" t="str">
        <f xml:space="preserve"> IF(ISBLANK(Dados!G461), "",A456/Dados!G461)</f>
        <v/>
      </c>
      <c r="C456" s="4" t="str">
        <f>IF(ISBLANK(Dados!G461),"",(Dados!G461+Dados!K461)/2)</f>
        <v/>
      </c>
      <c r="D456" s="4" t="str">
        <f xml:space="preserve"> IF(ISBLANK(Dados!G461),"",_xlfn.VAR.P(Dados!G461, Dados!K461))</f>
        <v/>
      </c>
      <c r="E456" s="18" t="str">
        <f>IF(ISBLANK(Dados!G461),"",SQRT(D456))</f>
        <v/>
      </c>
      <c r="F456" s="17" t="str">
        <f xml:space="preserve"> IF(OR(ISBLANK(Dados!I461),Dados!L461=0),"",ABS(Dados!I461-Dados!L461))</f>
        <v/>
      </c>
      <c r="G456" s="4" t="str">
        <f>IF(OR(ISBLANK(Dados!I461),Dados!L461=0),"",F456/Dados!I461)</f>
        <v/>
      </c>
      <c r="H456" s="4" t="str">
        <f>IF(OR(ISBLANK(Dados!I461),Dados!L461=0),"",(Dados!I461+Dados!L461)/2)</f>
        <v/>
      </c>
      <c r="I456" s="4" t="str">
        <f>IF(OR(ISBLANK(Dados!I461),Dados!L461=0),"",_xlfn.VAR.P(Dados!I461, Dados!L461))</f>
        <v/>
      </c>
      <c r="J456" s="18" t="str">
        <f>IF(OR(ISBLANK(Dados!I461),Dados!L461=0),"",SQRT(I456))</f>
        <v/>
      </c>
      <c r="K456" s="17" t="str">
        <f xml:space="preserve"> IF(OR(ISBLANK(Dados!H461),Dados!M461=0),"", ABS(Dados!H461-Dados!M461))</f>
        <v/>
      </c>
      <c r="L456" s="4" t="str">
        <f xml:space="preserve"> IF(OR(ISBLANK(Dados!H461),Dados!M461=0), "",K456/Dados!H461)</f>
        <v/>
      </c>
      <c r="M456" s="4" t="str">
        <f xml:space="preserve"> IF(OR(ISBLANK(Dados!H461),Dados!M461=0),"",(Dados!H461+Dados!M461)/2)</f>
        <v/>
      </c>
      <c r="N456" s="4" t="str">
        <f xml:space="preserve"> IF(OR(ISBLANK(Dados!H461),Dados!M461=0),"",_xlfn.VAR.P(Dados!H461, Dados!M461))</f>
        <v/>
      </c>
      <c r="O456" s="18" t="str">
        <f xml:space="preserve"> IF(OR(ISBLANK(Dados!H461),Dados!M461=0),"",SQRT(N456))</f>
        <v/>
      </c>
      <c r="P456" s="17" t="str">
        <f xml:space="preserve"> IF(ISBLANK(Dados!E461), "", ABS(Dados!E461-Dados!O461))</f>
        <v/>
      </c>
      <c r="Q456" s="4" t="str">
        <f xml:space="preserve"> IF(ISBLANK(Dados!E461), "", IF(Dados!E461=0, 0, P456/Dados!E461))</f>
        <v/>
      </c>
      <c r="R456" s="4" t="str">
        <f>IF(ISBLANK(Dados!E461),"",(Dados!E461+Dados!O461)/2)</f>
        <v/>
      </c>
      <c r="S456" s="4" t="str">
        <f xml:space="preserve"> IF(ISBLANK(Dados!E461),"",_xlfn.VAR.P(Dados!E461, Dados!O461))</f>
        <v/>
      </c>
      <c r="T456" s="18" t="str">
        <f>IF(ISBLANK(Dados!E461),"",SQRT(S456))</f>
        <v/>
      </c>
    </row>
    <row r="457" spans="1:20" x14ac:dyDescent="0.25">
      <c r="A457" s="17">
        <f xml:space="preserve"> IF(ISBLANK(Dados!G462), "", ABS(Dados!G462-Dados!K462))</f>
        <v>5.6000000000000014</v>
      </c>
      <c r="B457" s="4">
        <f xml:space="preserve"> IF(ISBLANK(Dados!G462), "",A457/Dados!G462)</f>
        <v>0.21212121212121218</v>
      </c>
      <c r="C457" s="4">
        <f>IF(ISBLANK(Dados!G462),"",(Dados!G462+Dados!K462)/2)</f>
        <v>29.2</v>
      </c>
      <c r="D457" s="4">
        <f xml:space="preserve"> IF(ISBLANK(Dados!G462),"",_xlfn.VAR.P(Dados!G462, Dados!K462))</f>
        <v>7.8400000000000043</v>
      </c>
      <c r="E457" s="18">
        <f>IF(ISBLANK(Dados!G462),"",SQRT(D457))</f>
        <v>2.8000000000000007</v>
      </c>
      <c r="F457" s="17">
        <f xml:space="preserve"> IF(OR(ISBLANK(Dados!I462),Dados!L462=0),"",ABS(Dados!I462-Dados!L462))</f>
        <v>20</v>
      </c>
      <c r="G457" s="4">
        <f>IF(OR(ISBLANK(Dados!I462),Dados!L462=0),"",F457/Dados!I462)</f>
        <v>0.30769230769230771</v>
      </c>
      <c r="H457" s="4">
        <f>IF(OR(ISBLANK(Dados!I462),Dados!L462=0),"",(Dados!I462+Dados!L462)/2)</f>
        <v>55</v>
      </c>
      <c r="I457" s="4">
        <f>IF(OR(ISBLANK(Dados!I462),Dados!L462=0),"",_xlfn.VAR.P(Dados!I462, Dados!L462))</f>
        <v>100</v>
      </c>
      <c r="J457" s="18">
        <f>IF(OR(ISBLANK(Dados!I462),Dados!L462=0),"",SQRT(I457))</f>
        <v>10</v>
      </c>
      <c r="K457" s="17">
        <f xml:space="preserve"> IF(OR(ISBLANK(Dados!H462),Dados!M462=0),"", ABS(Dados!H462-Dados!M462))</f>
        <v>6.8999999999999773</v>
      </c>
      <c r="L457" s="4">
        <f xml:space="preserve"> IF(OR(ISBLANK(Dados!H462),Dados!M462=0), "",K457/Dados!H462)</f>
        <v>6.8459172536957805E-3</v>
      </c>
      <c r="M457" s="4">
        <f xml:space="preserve"> IF(OR(ISBLANK(Dados!H462),Dados!M462=0),"",(Dados!H462+Dados!M462)/2)</f>
        <v>1004.45</v>
      </c>
      <c r="N457" s="4">
        <f xml:space="preserve"> IF(OR(ISBLANK(Dados!H462),Dados!M462=0),"",_xlfn.VAR.P(Dados!H462, Dados!M462))</f>
        <v>11.902499999999922</v>
      </c>
      <c r="O457" s="18">
        <f xml:space="preserve"> IF(OR(ISBLANK(Dados!H462),Dados!M462=0),"",SQRT(N457))</f>
        <v>3.4499999999999886</v>
      </c>
      <c r="P457" s="17">
        <f xml:space="preserve"> IF(ISBLANK(Dados!E462), "", ABS(Dados!E462-Dados!O462))</f>
        <v>0</v>
      </c>
      <c r="Q457" s="4">
        <f xml:space="preserve"> IF(ISBLANK(Dados!E462), "", IF(Dados!E462=0, 0, P457/Dados!E462))</f>
        <v>0</v>
      </c>
      <c r="R457" s="4">
        <f>IF(ISBLANK(Dados!E462),"",(Dados!E462+Dados!O462)/2)</f>
        <v>0</v>
      </c>
      <c r="S457" s="4">
        <f xml:space="preserve"> IF(ISBLANK(Dados!E462),"",_xlfn.VAR.P(Dados!E462, Dados!O462))</f>
        <v>0</v>
      </c>
      <c r="T457" s="18">
        <f>IF(ISBLANK(Dados!E462),"",SQRT(S457))</f>
        <v>0</v>
      </c>
    </row>
    <row r="458" spans="1:20" x14ac:dyDescent="0.25">
      <c r="A458" s="17">
        <f xml:space="preserve"> IF(ISBLANK(Dados!G463), "", ABS(Dados!G463-Dados!K463))</f>
        <v>4.8999999999999986</v>
      </c>
      <c r="B458" s="4">
        <f xml:space="preserve"> IF(ISBLANK(Dados!G463), "",A458/Dados!G463)</f>
        <v>0.18773946360153251</v>
      </c>
      <c r="C458" s="4">
        <f>IF(ISBLANK(Dados!G463),"",(Dados!G463+Dados!K463)/2)</f>
        <v>28.55</v>
      </c>
      <c r="D458" s="4">
        <f xml:space="preserve"> IF(ISBLANK(Dados!G463),"",_xlfn.VAR.P(Dados!G463, Dados!K463))</f>
        <v>6.0024999999999968</v>
      </c>
      <c r="E458" s="18">
        <f>IF(ISBLANK(Dados!G463),"",SQRT(D458))</f>
        <v>2.4499999999999993</v>
      </c>
      <c r="F458" s="17">
        <f xml:space="preserve"> IF(OR(ISBLANK(Dados!I463),Dados!L463=0),"",ABS(Dados!I463-Dados!L463))</f>
        <v>17</v>
      </c>
      <c r="G458" s="4">
        <f>IF(OR(ISBLANK(Dados!I463),Dados!L463=0),"",F458/Dados!I463)</f>
        <v>0.25757575757575757</v>
      </c>
      <c r="H458" s="4">
        <f>IF(OR(ISBLANK(Dados!I463),Dados!L463=0),"",(Dados!I463+Dados!L463)/2)</f>
        <v>57.5</v>
      </c>
      <c r="I458" s="4">
        <f>IF(OR(ISBLANK(Dados!I463),Dados!L463=0),"",_xlfn.VAR.P(Dados!I463, Dados!L463))</f>
        <v>72.25</v>
      </c>
      <c r="J458" s="18">
        <f>IF(OR(ISBLANK(Dados!I463),Dados!L463=0),"",SQRT(I458))</f>
        <v>8.5</v>
      </c>
      <c r="K458" s="17">
        <f xml:space="preserve"> IF(OR(ISBLANK(Dados!H463),Dados!M463=0),"", ABS(Dados!H463-Dados!M463))</f>
        <v>7.2999999999999545</v>
      </c>
      <c r="L458" s="4">
        <f xml:space="preserve"> IF(OR(ISBLANK(Dados!H463),Dados!M463=0), "",K458/Dados!H463)</f>
        <v>7.2399087573142467E-3</v>
      </c>
      <c r="M458" s="4">
        <f xml:space="preserve"> IF(OR(ISBLANK(Dados!H463),Dados!M463=0),"",(Dados!H463+Dados!M463)/2)</f>
        <v>1004.65</v>
      </c>
      <c r="N458" s="4">
        <f xml:space="preserve"> IF(OR(ISBLANK(Dados!H463),Dados!M463=0),"",_xlfn.VAR.P(Dados!H463, Dados!M463))</f>
        <v>13.322499999999835</v>
      </c>
      <c r="O458" s="18">
        <f xml:space="preserve"> IF(OR(ISBLANK(Dados!H463),Dados!M463=0),"",SQRT(N458))</f>
        <v>3.6499999999999773</v>
      </c>
      <c r="P458" s="17">
        <f xml:space="preserve"> IF(ISBLANK(Dados!E463), "", ABS(Dados!E463-Dados!O463))</f>
        <v>0</v>
      </c>
      <c r="Q458" s="4">
        <f xml:space="preserve"> IF(ISBLANK(Dados!E463), "", IF(Dados!E463=0, 0, P458/Dados!E463))</f>
        <v>0</v>
      </c>
      <c r="R458" s="4">
        <f>IF(ISBLANK(Dados!E463),"",(Dados!E463+Dados!O463)/2)</f>
        <v>0</v>
      </c>
      <c r="S458" s="4">
        <f xml:space="preserve"> IF(ISBLANK(Dados!E463),"",_xlfn.VAR.P(Dados!E463, Dados!O463))</f>
        <v>0</v>
      </c>
      <c r="T458" s="18">
        <f>IF(ISBLANK(Dados!E463),"",SQRT(S458))</f>
        <v>0</v>
      </c>
    </row>
    <row r="459" spans="1:20" x14ac:dyDescent="0.25">
      <c r="A459" s="17" t="str">
        <f xml:space="preserve"> IF(ISBLANK(Dados!G464), "", ABS(Dados!G464-Dados!K464))</f>
        <v/>
      </c>
      <c r="B459" s="4" t="str">
        <f xml:space="preserve"> IF(ISBLANK(Dados!G464), "",A459/Dados!G464)</f>
        <v/>
      </c>
      <c r="C459" s="4" t="str">
        <f>IF(ISBLANK(Dados!G464),"",(Dados!G464+Dados!K464)/2)</f>
        <v/>
      </c>
      <c r="D459" s="4" t="str">
        <f xml:space="preserve"> IF(ISBLANK(Dados!G464),"",_xlfn.VAR.P(Dados!G464, Dados!K464))</f>
        <v/>
      </c>
      <c r="E459" s="18" t="str">
        <f>IF(ISBLANK(Dados!G464),"",SQRT(D459))</f>
        <v/>
      </c>
      <c r="F459" s="17" t="str">
        <f xml:space="preserve"> IF(OR(ISBLANK(Dados!I464),Dados!L464=0),"",ABS(Dados!I464-Dados!L464))</f>
        <v/>
      </c>
      <c r="G459" s="4" t="str">
        <f>IF(OR(ISBLANK(Dados!I464),Dados!L464=0),"",F459/Dados!I464)</f>
        <v/>
      </c>
      <c r="H459" s="4" t="str">
        <f>IF(OR(ISBLANK(Dados!I464),Dados!L464=0),"",(Dados!I464+Dados!L464)/2)</f>
        <v/>
      </c>
      <c r="I459" s="4" t="str">
        <f>IF(OR(ISBLANK(Dados!I464),Dados!L464=0),"",_xlfn.VAR.P(Dados!I464, Dados!L464))</f>
        <v/>
      </c>
      <c r="J459" s="18" t="str">
        <f>IF(OR(ISBLANK(Dados!I464),Dados!L464=0),"",SQRT(I459))</f>
        <v/>
      </c>
      <c r="K459" s="17" t="str">
        <f xml:space="preserve"> IF(OR(ISBLANK(Dados!H464),Dados!M464=0),"", ABS(Dados!H464-Dados!M464))</f>
        <v/>
      </c>
      <c r="L459" s="4" t="str">
        <f xml:space="preserve"> IF(OR(ISBLANK(Dados!H464),Dados!M464=0), "",K459/Dados!H464)</f>
        <v/>
      </c>
      <c r="M459" s="4" t="str">
        <f xml:space="preserve"> IF(OR(ISBLANK(Dados!H464),Dados!M464=0),"",(Dados!H464+Dados!M464)/2)</f>
        <v/>
      </c>
      <c r="N459" s="4" t="str">
        <f xml:space="preserve"> IF(OR(ISBLANK(Dados!H464),Dados!M464=0),"",_xlfn.VAR.P(Dados!H464, Dados!M464))</f>
        <v/>
      </c>
      <c r="O459" s="18" t="str">
        <f xml:space="preserve"> IF(OR(ISBLANK(Dados!H464),Dados!M464=0),"",SQRT(N459))</f>
        <v/>
      </c>
      <c r="P459" s="17" t="str">
        <f xml:space="preserve"> IF(ISBLANK(Dados!E464), "", ABS(Dados!E464-Dados!O464))</f>
        <v/>
      </c>
      <c r="Q459" s="4" t="str">
        <f xml:space="preserve"> IF(ISBLANK(Dados!E464), "", IF(Dados!E464=0, 0, P459/Dados!E464))</f>
        <v/>
      </c>
      <c r="R459" s="4" t="str">
        <f>IF(ISBLANK(Dados!E464),"",(Dados!E464+Dados!O464)/2)</f>
        <v/>
      </c>
      <c r="S459" s="4" t="str">
        <f xml:space="preserve"> IF(ISBLANK(Dados!E464),"",_xlfn.VAR.P(Dados!E464, Dados!O464))</f>
        <v/>
      </c>
      <c r="T459" s="18" t="str">
        <f>IF(ISBLANK(Dados!E464),"",SQRT(S459))</f>
        <v/>
      </c>
    </row>
    <row r="460" spans="1:20" x14ac:dyDescent="0.25">
      <c r="A460" s="17" t="str">
        <f xml:space="preserve"> IF(ISBLANK(Dados!G465), "", ABS(Dados!G465-Dados!K465))</f>
        <v/>
      </c>
      <c r="B460" s="4" t="str">
        <f xml:space="preserve"> IF(ISBLANK(Dados!G465), "",A460/Dados!G465)</f>
        <v/>
      </c>
      <c r="C460" s="4" t="str">
        <f>IF(ISBLANK(Dados!G465),"",(Dados!G465+Dados!K465)/2)</f>
        <v/>
      </c>
      <c r="D460" s="4" t="str">
        <f xml:space="preserve"> IF(ISBLANK(Dados!G465),"",_xlfn.VAR.P(Dados!G465, Dados!K465))</f>
        <v/>
      </c>
      <c r="E460" s="18" t="str">
        <f>IF(ISBLANK(Dados!G465),"",SQRT(D460))</f>
        <v/>
      </c>
      <c r="F460" s="17" t="str">
        <f xml:space="preserve"> IF(OR(ISBLANK(Dados!I465),Dados!L465=0),"",ABS(Dados!I465-Dados!L465))</f>
        <v/>
      </c>
      <c r="G460" s="4" t="str">
        <f>IF(OR(ISBLANK(Dados!I465),Dados!L465=0),"",F460/Dados!I465)</f>
        <v/>
      </c>
      <c r="H460" s="4" t="str">
        <f>IF(OR(ISBLANK(Dados!I465),Dados!L465=0),"",(Dados!I465+Dados!L465)/2)</f>
        <v/>
      </c>
      <c r="I460" s="4" t="str">
        <f>IF(OR(ISBLANK(Dados!I465),Dados!L465=0),"",_xlfn.VAR.P(Dados!I465, Dados!L465))</f>
        <v/>
      </c>
      <c r="J460" s="18" t="str">
        <f>IF(OR(ISBLANK(Dados!I465),Dados!L465=0),"",SQRT(I460))</f>
        <v/>
      </c>
      <c r="K460" s="17" t="str">
        <f xml:space="preserve"> IF(OR(ISBLANK(Dados!H465),Dados!M465=0),"", ABS(Dados!H465-Dados!M465))</f>
        <v/>
      </c>
      <c r="L460" s="4" t="str">
        <f xml:space="preserve"> IF(OR(ISBLANK(Dados!H465),Dados!M465=0), "",K460/Dados!H465)</f>
        <v/>
      </c>
      <c r="M460" s="4" t="str">
        <f xml:space="preserve"> IF(OR(ISBLANK(Dados!H465),Dados!M465=0),"",(Dados!H465+Dados!M465)/2)</f>
        <v/>
      </c>
      <c r="N460" s="4" t="str">
        <f xml:space="preserve"> IF(OR(ISBLANK(Dados!H465),Dados!M465=0),"",_xlfn.VAR.P(Dados!H465, Dados!M465))</f>
        <v/>
      </c>
      <c r="O460" s="18" t="str">
        <f xml:space="preserve"> IF(OR(ISBLANK(Dados!H465),Dados!M465=0),"",SQRT(N460))</f>
        <v/>
      </c>
      <c r="P460" s="17" t="str">
        <f xml:space="preserve"> IF(ISBLANK(Dados!E465), "", ABS(Dados!E465-Dados!O465))</f>
        <v/>
      </c>
      <c r="Q460" s="4" t="str">
        <f xml:space="preserve"> IF(ISBLANK(Dados!E465), "", IF(Dados!E465=0, 0, P460/Dados!E465))</f>
        <v/>
      </c>
      <c r="R460" s="4" t="str">
        <f>IF(ISBLANK(Dados!E465),"",(Dados!E465+Dados!O465)/2)</f>
        <v/>
      </c>
      <c r="S460" s="4" t="str">
        <f xml:space="preserve"> IF(ISBLANK(Dados!E465),"",_xlfn.VAR.P(Dados!E465, Dados!O465))</f>
        <v/>
      </c>
      <c r="T460" s="18" t="str">
        <f>IF(ISBLANK(Dados!E465),"",SQRT(S460))</f>
        <v/>
      </c>
    </row>
    <row r="461" spans="1:20" x14ac:dyDescent="0.25">
      <c r="A461" s="17" t="str">
        <f xml:space="preserve"> IF(ISBLANK(Dados!G466), "", ABS(Dados!G466-Dados!K466))</f>
        <v/>
      </c>
      <c r="B461" s="4" t="str">
        <f xml:space="preserve"> IF(ISBLANK(Dados!G466), "",A461/Dados!G466)</f>
        <v/>
      </c>
      <c r="C461" s="4" t="str">
        <f>IF(ISBLANK(Dados!G466),"",(Dados!G466+Dados!K466)/2)</f>
        <v/>
      </c>
      <c r="D461" s="4" t="str">
        <f xml:space="preserve"> IF(ISBLANK(Dados!G466),"",_xlfn.VAR.P(Dados!G466, Dados!K466))</f>
        <v/>
      </c>
      <c r="E461" s="18" t="str">
        <f>IF(ISBLANK(Dados!G466),"",SQRT(D461))</f>
        <v/>
      </c>
      <c r="F461" s="17" t="str">
        <f xml:space="preserve"> IF(OR(ISBLANK(Dados!I466),Dados!L466=0),"",ABS(Dados!I466-Dados!L466))</f>
        <v/>
      </c>
      <c r="G461" s="4" t="str">
        <f>IF(OR(ISBLANK(Dados!I466),Dados!L466=0),"",F461/Dados!I466)</f>
        <v/>
      </c>
      <c r="H461" s="4" t="str">
        <f>IF(OR(ISBLANK(Dados!I466),Dados!L466=0),"",(Dados!I466+Dados!L466)/2)</f>
        <v/>
      </c>
      <c r="I461" s="4" t="str">
        <f>IF(OR(ISBLANK(Dados!I466),Dados!L466=0),"",_xlfn.VAR.P(Dados!I466, Dados!L466))</f>
        <v/>
      </c>
      <c r="J461" s="18" t="str">
        <f>IF(OR(ISBLANK(Dados!I466),Dados!L466=0),"",SQRT(I461))</f>
        <v/>
      </c>
      <c r="K461" s="17" t="str">
        <f xml:space="preserve"> IF(OR(ISBLANK(Dados!H466),Dados!M466=0),"", ABS(Dados!H466-Dados!M466))</f>
        <v/>
      </c>
      <c r="L461" s="4" t="str">
        <f xml:space="preserve"> IF(OR(ISBLANK(Dados!H466),Dados!M466=0), "",K461/Dados!H466)</f>
        <v/>
      </c>
      <c r="M461" s="4" t="str">
        <f xml:space="preserve"> IF(OR(ISBLANK(Dados!H466),Dados!M466=0),"",(Dados!H466+Dados!M466)/2)</f>
        <v/>
      </c>
      <c r="N461" s="4" t="str">
        <f xml:space="preserve"> IF(OR(ISBLANK(Dados!H466),Dados!M466=0),"",_xlfn.VAR.P(Dados!H466, Dados!M466))</f>
        <v/>
      </c>
      <c r="O461" s="18" t="str">
        <f xml:space="preserve"> IF(OR(ISBLANK(Dados!H466),Dados!M466=0),"",SQRT(N461))</f>
        <v/>
      </c>
      <c r="P461" s="17" t="str">
        <f xml:space="preserve"> IF(ISBLANK(Dados!E466), "", ABS(Dados!E466-Dados!O466))</f>
        <v/>
      </c>
      <c r="Q461" s="4" t="str">
        <f xml:space="preserve"> IF(ISBLANK(Dados!E466), "", IF(Dados!E466=0, 0, P461/Dados!E466))</f>
        <v/>
      </c>
      <c r="R461" s="4" t="str">
        <f>IF(ISBLANK(Dados!E466),"",(Dados!E466+Dados!O466)/2)</f>
        <v/>
      </c>
      <c r="S461" s="4" t="str">
        <f xml:space="preserve"> IF(ISBLANK(Dados!E466),"",_xlfn.VAR.P(Dados!E466, Dados!O466))</f>
        <v/>
      </c>
      <c r="T461" s="18" t="str">
        <f>IF(ISBLANK(Dados!E466),"",SQRT(S461))</f>
        <v/>
      </c>
    </row>
    <row r="462" spans="1:20" x14ac:dyDescent="0.25">
      <c r="A462" s="17" t="str">
        <f xml:space="preserve"> IF(ISBLANK(Dados!G467), "", ABS(Dados!G467-Dados!K467))</f>
        <v/>
      </c>
      <c r="B462" s="4" t="str">
        <f xml:space="preserve"> IF(ISBLANK(Dados!G467), "",A462/Dados!G467)</f>
        <v/>
      </c>
      <c r="C462" s="4" t="str">
        <f>IF(ISBLANK(Dados!G467),"",(Dados!G467+Dados!K467)/2)</f>
        <v/>
      </c>
      <c r="D462" s="4" t="str">
        <f xml:space="preserve"> IF(ISBLANK(Dados!G467),"",_xlfn.VAR.P(Dados!G467, Dados!K467))</f>
        <v/>
      </c>
      <c r="E462" s="18" t="str">
        <f>IF(ISBLANK(Dados!G467),"",SQRT(D462))</f>
        <v/>
      </c>
      <c r="F462" s="17" t="str">
        <f xml:space="preserve"> IF(OR(ISBLANK(Dados!I467),Dados!L467=0),"",ABS(Dados!I467-Dados!L467))</f>
        <v/>
      </c>
      <c r="G462" s="4" t="str">
        <f>IF(OR(ISBLANK(Dados!I467),Dados!L467=0),"",F462/Dados!I467)</f>
        <v/>
      </c>
      <c r="H462" s="4" t="str">
        <f>IF(OR(ISBLANK(Dados!I467),Dados!L467=0),"",(Dados!I467+Dados!L467)/2)</f>
        <v/>
      </c>
      <c r="I462" s="4" t="str">
        <f>IF(OR(ISBLANK(Dados!I467),Dados!L467=0),"",_xlfn.VAR.P(Dados!I467, Dados!L467))</f>
        <v/>
      </c>
      <c r="J462" s="18" t="str">
        <f>IF(OR(ISBLANK(Dados!I467),Dados!L467=0),"",SQRT(I462))</f>
        <v/>
      </c>
      <c r="K462" s="17" t="str">
        <f xml:space="preserve"> IF(OR(ISBLANK(Dados!H467),Dados!M467=0),"", ABS(Dados!H467-Dados!M467))</f>
        <v/>
      </c>
      <c r="L462" s="4" t="str">
        <f xml:space="preserve"> IF(OR(ISBLANK(Dados!H467),Dados!M467=0), "",K462/Dados!H467)</f>
        <v/>
      </c>
      <c r="M462" s="4" t="str">
        <f xml:space="preserve"> IF(OR(ISBLANK(Dados!H467),Dados!M467=0),"",(Dados!H467+Dados!M467)/2)</f>
        <v/>
      </c>
      <c r="N462" s="4" t="str">
        <f xml:space="preserve"> IF(OR(ISBLANK(Dados!H467),Dados!M467=0),"",_xlfn.VAR.P(Dados!H467, Dados!M467))</f>
        <v/>
      </c>
      <c r="O462" s="18" t="str">
        <f xml:space="preserve"> IF(OR(ISBLANK(Dados!H467),Dados!M467=0),"",SQRT(N462))</f>
        <v/>
      </c>
      <c r="P462" s="17" t="str">
        <f xml:space="preserve"> IF(ISBLANK(Dados!E467), "", ABS(Dados!E467-Dados!O467))</f>
        <v/>
      </c>
      <c r="Q462" s="4" t="str">
        <f xml:space="preserve"> IF(ISBLANK(Dados!E467), "", IF(Dados!E467=0, 0, P462/Dados!E467))</f>
        <v/>
      </c>
      <c r="R462" s="4" t="str">
        <f>IF(ISBLANK(Dados!E467),"",(Dados!E467+Dados!O467)/2)</f>
        <v/>
      </c>
      <c r="S462" s="4" t="str">
        <f xml:space="preserve"> IF(ISBLANK(Dados!E467),"",_xlfn.VAR.P(Dados!E467, Dados!O467))</f>
        <v/>
      </c>
      <c r="T462" s="18" t="str">
        <f>IF(ISBLANK(Dados!E467),"",SQRT(S462))</f>
        <v/>
      </c>
    </row>
    <row r="463" spans="1:20" x14ac:dyDescent="0.25">
      <c r="A463" s="17" t="str">
        <f xml:space="preserve"> IF(ISBLANK(Dados!G468), "", ABS(Dados!G468-Dados!K468))</f>
        <v/>
      </c>
      <c r="B463" s="4" t="str">
        <f xml:space="preserve"> IF(ISBLANK(Dados!G468), "",A463/Dados!G468)</f>
        <v/>
      </c>
      <c r="C463" s="4" t="str">
        <f>IF(ISBLANK(Dados!G468),"",(Dados!G468+Dados!K468)/2)</f>
        <v/>
      </c>
      <c r="D463" s="4" t="str">
        <f xml:space="preserve"> IF(ISBLANK(Dados!G468),"",_xlfn.VAR.P(Dados!G468, Dados!K468))</f>
        <v/>
      </c>
      <c r="E463" s="18" t="str">
        <f>IF(ISBLANK(Dados!G468),"",SQRT(D463))</f>
        <v/>
      </c>
      <c r="F463" s="17" t="str">
        <f xml:space="preserve"> IF(OR(ISBLANK(Dados!I468),Dados!L468=0),"",ABS(Dados!I468-Dados!L468))</f>
        <v/>
      </c>
      <c r="G463" s="4" t="str">
        <f>IF(OR(ISBLANK(Dados!I468),Dados!L468=0),"",F463/Dados!I468)</f>
        <v/>
      </c>
      <c r="H463" s="4" t="str">
        <f>IF(OR(ISBLANK(Dados!I468),Dados!L468=0),"",(Dados!I468+Dados!L468)/2)</f>
        <v/>
      </c>
      <c r="I463" s="4" t="str">
        <f>IF(OR(ISBLANK(Dados!I468),Dados!L468=0),"",_xlfn.VAR.P(Dados!I468, Dados!L468))</f>
        <v/>
      </c>
      <c r="J463" s="18" t="str">
        <f>IF(OR(ISBLANK(Dados!I468),Dados!L468=0),"",SQRT(I463))</f>
        <v/>
      </c>
      <c r="K463" s="17" t="str">
        <f xml:space="preserve"> IF(OR(ISBLANK(Dados!H468),Dados!M468=0),"", ABS(Dados!H468-Dados!M468))</f>
        <v/>
      </c>
      <c r="L463" s="4" t="str">
        <f xml:space="preserve"> IF(OR(ISBLANK(Dados!H468),Dados!M468=0), "",K463/Dados!H468)</f>
        <v/>
      </c>
      <c r="M463" s="4" t="str">
        <f xml:space="preserve"> IF(OR(ISBLANK(Dados!H468),Dados!M468=0),"",(Dados!H468+Dados!M468)/2)</f>
        <v/>
      </c>
      <c r="N463" s="4" t="str">
        <f xml:space="preserve"> IF(OR(ISBLANK(Dados!H468),Dados!M468=0),"",_xlfn.VAR.P(Dados!H468, Dados!M468))</f>
        <v/>
      </c>
      <c r="O463" s="18" t="str">
        <f xml:space="preserve"> IF(OR(ISBLANK(Dados!H468),Dados!M468=0),"",SQRT(N463))</f>
        <v/>
      </c>
      <c r="P463" s="17" t="str">
        <f xml:space="preserve"> IF(ISBLANK(Dados!E468), "", ABS(Dados!E468-Dados!O468))</f>
        <v/>
      </c>
      <c r="Q463" s="4" t="str">
        <f xml:space="preserve"> IF(ISBLANK(Dados!E468), "", IF(Dados!E468=0, 0, P463/Dados!E468))</f>
        <v/>
      </c>
      <c r="R463" s="4" t="str">
        <f>IF(ISBLANK(Dados!E468),"",(Dados!E468+Dados!O468)/2)</f>
        <v/>
      </c>
      <c r="S463" s="4" t="str">
        <f xml:space="preserve"> IF(ISBLANK(Dados!E468),"",_xlfn.VAR.P(Dados!E468, Dados!O468))</f>
        <v/>
      </c>
      <c r="T463" s="18" t="str">
        <f>IF(ISBLANK(Dados!E468),"",SQRT(S463))</f>
        <v/>
      </c>
    </row>
    <row r="464" spans="1:20" x14ac:dyDescent="0.25">
      <c r="A464" s="17" t="str">
        <f xml:space="preserve"> IF(ISBLANK(Dados!G469), "", ABS(Dados!G469-Dados!K469))</f>
        <v/>
      </c>
      <c r="B464" s="4" t="str">
        <f xml:space="preserve"> IF(ISBLANK(Dados!G469), "",A464/Dados!G469)</f>
        <v/>
      </c>
      <c r="C464" s="4" t="str">
        <f>IF(ISBLANK(Dados!G469),"",(Dados!G469+Dados!K469)/2)</f>
        <v/>
      </c>
      <c r="D464" s="4" t="str">
        <f xml:space="preserve"> IF(ISBLANK(Dados!G469),"",_xlfn.VAR.P(Dados!G469, Dados!K469))</f>
        <v/>
      </c>
      <c r="E464" s="18" t="str">
        <f>IF(ISBLANK(Dados!G469),"",SQRT(D464))</f>
        <v/>
      </c>
      <c r="F464" s="17" t="str">
        <f xml:space="preserve"> IF(OR(ISBLANK(Dados!I469),Dados!L469=0),"",ABS(Dados!I469-Dados!L469))</f>
        <v/>
      </c>
      <c r="G464" s="4" t="str">
        <f>IF(OR(ISBLANK(Dados!I469),Dados!L469=0),"",F464/Dados!I469)</f>
        <v/>
      </c>
      <c r="H464" s="4" t="str">
        <f>IF(OR(ISBLANK(Dados!I469),Dados!L469=0),"",(Dados!I469+Dados!L469)/2)</f>
        <v/>
      </c>
      <c r="I464" s="4" t="str">
        <f>IF(OR(ISBLANK(Dados!I469),Dados!L469=0),"",_xlfn.VAR.P(Dados!I469, Dados!L469))</f>
        <v/>
      </c>
      <c r="J464" s="18" t="str">
        <f>IF(OR(ISBLANK(Dados!I469),Dados!L469=0),"",SQRT(I464))</f>
        <v/>
      </c>
      <c r="K464" s="17" t="str">
        <f xml:space="preserve"> IF(OR(ISBLANK(Dados!H469),Dados!M469=0),"", ABS(Dados!H469-Dados!M469))</f>
        <v/>
      </c>
      <c r="L464" s="4" t="str">
        <f xml:space="preserve"> IF(OR(ISBLANK(Dados!H469),Dados!M469=0), "",K464/Dados!H469)</f>
        <v/>
      </c>
      <c r="M464" s="4" t="str">
        <f xml:space="preserve"> IF(OR(ISBLANK(Dados!H469),Dados!M469=0),"",(Dados!H469+Dados!M469)/2)</f>
        <v/>
      </c>
      <c r="N464" s="4" t="str">
        <f xml:space="preserve"> IF(OR(ISBLANK(Dados!H469),Dados!M469=0),"",_xlfn.VAR.P(Dados!H469, Dados!M469))</f>
        <v/>
      </c>
      <c r="O464" s="18" t="str">
        <f xml:space="preserve"> IF(OR(ISBLANK(Dados!H469),Dados!M469=0),"",SQRT(N464))</f>
        <v/>
      </c>
      <c r="P464" s="17" t="str">
        <f xml:space="preserve"> IF(ISBLANK(Dados!E469), "", ABS(Dados!E469-Dados!O469))</f>
        <v/>
      </c>
      <c r="Q464" s="4" t="str">
        <f xml:space="preserve"> IF(ISBLANK(Dados!E469), "", IF(Dados!E469=0, 0, P464/Dados!E469))</f>
        <v/>
      </c>
      <c r="R464" s="4" t="str">
        <f>IF(ISBLANK(Dados!E469),"",(Dados!E469+Dados!O469)/2)</f>
        <v/>
      </c>
      <c r="S464" s="4" t="str">
        <f xml:space="preserve"> IF(ISBLANK(Dados!E469),"",_xlfn.VAR.P(Dados!E469, Dados!O469))</f>
        <v/>
      </c>
      <c r="T464" s="18" t="str">
        <f>IF(ISBLANK(Dados!E469),"",SQRT(S464))</f>
        <v/>
      </c>
    </row>
    <row r="465" spans="1:20" x14ac:dyDescent="0.25">
      <c r="A465" s="17" t="str">
        <f xml:space="preserve"> IF(ISBLANK(Dados!G470), "", ABS(Dados!G470-Dados!K470))</f>
        <v/>
      </c>
      <c r="B465" s="4" t="str">
        <f xml:space="preserve"> IF(ISBLANK(Dados!G470), "",A465/Dados!G470)</f>
        <v/>
      </c>
      <c r="C465" s="4" t="str">
        <f>IF(ISBLANK(Dados!G470),"",(Dados!G470+Dados!K470)/2)</f>
        <v/>
      </c>
      <c r="D465" s="4" t="str">
        <f xml:space="preserve"> IF(ISBLANK(Dados!G470),"",_xlfn.VAR.P(Dados!G470, Dados!K470))</f>
        <v/>
      </c>
      <c r="E465" s="18" t="str">
        <f>IF(ISBLANK(Dados!G470),"",SQRT(D465))</f>
        <v/>
      </c>
      <c r="F465" s="17" t="str">
        <f xml:space="preserve"> IF(OR(ISBLANK(Dados!I470),Dados!L470=0),"",ABS(Dados!I470-Dados!L470))</f>
        <v/>
      </c>
      <c r="G465" s="4" t="str">
        <f>IF(OR(ISBLANK(Dados!I470),Dados!L470=0),"",F465/Dados!I470)</f>
        <v/>
      </c>
      <c r="H465" s="4" t="str">
        <f>IF(OR(ISBLANK(Dados!I470),Dados!L470=0),"",(Dados!I470+Dados!L470)/2)</f>
        <v/>
      </c>
      <c r="I465" s="4" t="str">
        <f>IF(OR(ISBLANK(Dados!I470),Dados!L470=0),"",_xlfn.VAR.P(Dados!I470, Dados!L470))</f>
        <v/>
      </c>
      <c r="J465" s="18" t="str">
        <f>IF(OR(ISBLANK(Dados!I470),Dados!L470=0),"",SQRT(I465))</f>
        <v/>
      </c>
      <c r="K465" s="17" t="str">
        <f xml:space="preserve"> IF(OR(ISBLANK(Dados!H470),Dados!M470=0),"", ABS(Dados!H470-Dados!M470))</f>
        <v/>
      </c>
      <c r="L465" s="4" t="str">
        <f xml:space="preserve"> IF(OR(ISBLANK(Dados!H470),Dados!M470=0), "",K465/Dados!H470)</f>
        <v/>
      </c>
      <c r="M465" s="4" t="str">
        <f xml:space="preserve"> IF(OR(ISBLANK(Dados!H470),Dados!M470=0),"",(Dados!H470+Dados!M470)/2)</f>
        <v/>
      </c>
      <c r="N465" s="4" t="str">
        <f xml:space="preserve"> IF(OR(ISBLANK(Dados!H470),Dados!M470=0),"",_xlfn.VAR.P(Dados!H470, Dados!M470))</f>
        <v/>
      </c>
      <c r="O465" s="18" t="str">
        <f xml:space="preserve"> IF(OR(ISBLANK(Dados!H470),Dados!M470=0),"",SQRT(N465))</f>
        <v/>
      </c>
      <c r="P465" s="17" t="str">
        <f xml:space="preserve"> IF(ISBLANK(Dados!E470), "", ABS(Dados!E470-Dados!O470))</f>
        <v/>
      </c>
      <c r="Q465" s="4" t="str">
        <f xml:space="preserve"> IF(ISBLANK(Dados!E470), "", IF(Dados!E470=0, 0, P465/Dados!E470))</f>
        <v/>
      </c>
      <c r="R465" s="4" t="str">
        <f>IF(ISBLANK(Dados!E470),"",(Dados!E470+Dados!O470)/2)</f>
        <v/>
      </c>
      <c r="S465" s="4" t="str">
        <f xml:space="preserve"> IF(ISBLANK(Dados!E470),"",_xlfn.VAR.P(Dados!E470, Dados!O470))</f>
        <v/>
      </c>
      <c r="T465" s="18" t="str">
        <f>IF(ISBLANK(Dados!E470),"",SQRT(S465))</f>
        <v/>
      </c>
    </row>
    <row r="466" spans="1:20" x14ac:dyDescent="0.25">
      <c r="A466" s="17" t="str">
        <f xml:space="preserve"> IF(ISBLANK(Dados!G471), "", ABS(Dados!G471-Dados!K471))</f>
        <v/>
      </c>
      <c r="B466" s="4" t="str">
        <f xml:space="preserve"> IF(ISBLANK(Dados!G471), "",A466/Dados!G471)</f>
        <v/>
      </c>
      <c r="C466" s="4" t="str">
        <f>IF(ISBLANK(Dados!G471),"",(Dados!G471+Dados!K471)/2)</f>
        <v/>
      </c>
      <c r="D466" s="4" t="str">
        <f xml:space="preserve"> IF(ISBLANK(Dados!G471),"",_xlfn.VAR.P(Dados!G471, Dados!K471))</f>
        <v/>
      </c>
      <c r="E466" s="18" t="str">
        <f>IF(ISBLANK(Dados!G471),"",SQRT(D466))</f>
        <v/>
      </c>
      <c r="F466" s="17" t="str">
        <f xml:space="preserve"> IF(OR(ISBLANK(Dados!I471),Dados!L471=0),"",ABS(Dados!I471-Dados!L471))</f>
        <v/>
      </c>
      <c r="G466" s="4" t="str">
        <f>IF(OR(ISBLANK(Dados!I471),Dados!L471=0),"",F466/Dados!I471)</f>
        <v/>
      </c>
      <c r="H466" s="4" t="str">
        <f>IF(OR(ISBLANK(Dados!I471),Dados!L471=0),"",(Dados!I471+Dados!L471)/2)</f>
        <v/>
      </c>
      <c r="I466" s="4" t="str">
        <f>IF(OR(ISBLANK(Dados!I471),Dados!L471=0),"",_xlfn.VAR.P(Dados!I471, Dados!L471))</f>
        <v/>
      </c>
      <c r="J466" s="18" t="str">
        <f>IF(OR(ISBLANK(Dados!I471),Dados!L471=0),"",SQRT(I466))</f>
        <v/>
      </c>
      <c r="K466" s="17" t="str">
        <f xml:space="preserve"> IF(OR(ISBLANK(Dados!H471),Dados!M471=0),"", ABS(Dados!H471-Dados!M471))</f>
        <v/>
      </c>
      <c r="L466" s="4" t="str">
        <f xml:space="preserve"> IF(OR(ISBLANK(Dados!H471),Dados!M471=0), "",K466/Dados!H471)</f>
        <v/>
      </c>
      <c r="M466" s="4" t="str">
        <f xml:space="preserve"> IF(OR(ISBLANK(Dados!H471),Dados!M471=0),"",(Dados!H471+Dados!M471)/2)</f>
        <v/>
      </c>
      <c r="N466" s="4" t="str">
        <f xml:space="preserve"> IF(OR(ISBLANK(Dados!H471),Dados!M471=0),"",_xlfn.VAR.P(Dados!H471, Dados!M471))</f>
        <v/>
      </c>
      <c r="O466" s="18" t="str">
        <f xml:space="preserve"> IF(OR(ISBLANK(Dados!H471),Dados!M471=0),"",SQRT(N466))</f>
        <v/>
      </c>
      <c r="P466" s="17" t="str">
        <f xml:space="preserve"> IF(ISBLANK(Dados!E471), "", ABS(Dados!E471-Dados!O471))</f>
        <v/>
      </c>
      <c r="Q466" s="4" t="str">
        <f xml:space="preserve"> IF(ISBLANK(Dados!E471), "", IF(Dados!E471=0, 0, P466/Dados!E471))</f>
        <v/>
      </c>
      <c r="R466" s="4" t="str">
        <f>IF(ISBLANK(Dados!E471),"",(Dados!E471+Dados!O471)/2)</f>
        <v/>
      </c>
      <c r="S466" s="4" t="str">
        <f xml:space="preserve"> IF(ISBLANK(Dados!E471),"",_xlfn.VAR.P(Dados!E471, Dados!O471))</f>
        <v/>
      </c>
      <c r="T466" s="18" t="str">
        <f>IF(ISBLANK(Dados!E471),"",SQRT(S466))</f>
        <v/>
      </c>
    </row>
    <row r="467" spans="1:20" x14ac:dyDescent="0.25">
      <c r="A467" s="17" t="str">
        <f xml:space="preserve"> IF(ISBLANK(Dados!G472), "", ABS(Dados!G472-Dados!K472))</f>
        <v/>
      </c>
      <c r="B467" s="4" t="str">
        <f xml:space="preserve"> IF(ISBLANK(Dados!G472), "",A467/Dados!G472)</f>
        <v/>
      </c>
      <c r="C467" s="4" t="str">
        <f>IF(ISBLANK(Dados!G472),"",(Dados!G472+Dados!K472)/2)</f>
        <v/>
      </c>
      <c r="D467" s="4" t="str">
        <f xml:space="preserve"> IF(ISBLANK(Dados!G472),"",_xlfn.VAR.P(Dados!G472, Dados!K472))</f>
        <v/>
      </c>
      <c r="E467" s="18" t="str">
        <f>IF(ISBLANK(Dados!G472),"",SQRT(D467))</f>
        <v/>
      </c>
      <c r="F467" s="17" t="str">
        <f xml:space="preserve"> IF(OR(ISBLANK(Dados!I472),Dados!L472=0),"",ABS(Dados!I472-Dados!L472))</f>
        <v/>
      </c>
      <c r="G467" s="4" t="str">
        <f>IF(OR(ISBLANK(Dados!I472),Dados!L472=0),"",F467/Dados!I472)</f>
        <v/>
      </c>
      <c r="H467" s="4" t="str">
        <f>IF(OR(ISBLANK(Dados!I472),Dados!L472=0),"",(Dados!I472+Dados!L472)/2)</f>
        <v/>
      </c>
      <c r="I467" s="4" t="str">
        <f>IF(OR(ISBLANK(Dados!I472),Dados!L472=0),"",_xlfn.VAR.P(Dados!I472, Dados!L472))</f>
        <v/>
      </c>
      <c r="J467" s="18" t="str">
        <f>IF(OR(ISBLANK(Dados!I472),Dados!L472=0),"",SQRT(I467))</f>
        <v/>
      </c>
      <c r="K467" s="17" t="str">
        <f xml:space="preserve"> IF(OR(ISBLANK(Dados!H472),Dados!M472=0),"", ABS(Dados!H472-Dados!M472))</f>
        <v/>
      </c>
      <c r="L467" s="4" t="str">
        <f xml:space="preserve"> IF(OR(ISBLANK(Dados!H472),Dados!M472=0), "",K467/Dados!H472)</f>
        <v/>
      </c>
      <c r="M467" s="4" t="str">
        <f xml:space="preserve"> IF(OR(ISBLANK(Dados!H472),Dados!M472=0),"",(Dados!H472+Dados!M472)/2)</f>
        <v/>
      </c>
      <c r="N467" s="4" t="str">
        <f xml:space="preserve"> IF(OR(ISBLANK(Dados!H472),Dados!M472=0),"",_xlfn.VAR.P(Dados!H472, Dados!M472))</f>
        <v/>
      </c>
      <c r="O467" s="18" t="str">
        <f xml:space="preserve"> IF(OR(ISBLANK(Dados!H472),Dados!M472=0),"",SQRT(N467))</f>
        <v/>
      </c>
      <c r="P467" s="17" t="str">
        <f xml:space="preserve"> IF(ISBLANK(Dados!E472), "", ABS(Dados!E472-Dados!O472))</f>
        <v/>
      </c>
      <c r="Q467" s="4" t="str">
        <f xml:space="preserve"> IF(ISBLANK(Dados!E472), "", IF(Dados!E472=0, 0, P467/Dados!E472))</f>
        <v/>
      </c>
      <c r="R467" s="4" t="str">
        <f>IF(ISBLANK(Dados!E472),"",(Dados!E472+Dados!O472)/2)</f>
        <v/>
      </c>
      <c r="S467" s="4" t="str">
        <f xml:space="preserve"> IF(ISBLANK(Dados!E472),"",_xlfn.VAR.P(Dados!E472, Dados!O472))</f>
        <v/>
      </c>
      <c r="T467" s="18" t="str">
        <f>IF(ISBLANK(Dados!E472),"",SQRT(S467))</f>
        <v/>
      </c>
    </row>
    <row r="468" spans="1:20" x14ac:dyDescent="0.25">
      <c r="A468" s="17" t="str">
        <f xml:space="preserve"> IF(ISBLANK(Dados!G473), "", ABS(Dados!G473-Dados!K473))</f>
        <v/>
      </c>
      <c r="B468" s="4" t="str">
        <f xml:space="preserve"> IF(ISBLANK(Dados!G473), "",A468/Dados!G473)</f>
        <v/>
      </c>
      <c r="C468" s="4" t="str">
        <f>IF(ISBLANK(Dados!G473),"",(Dados!G473+Dados!K473)/2)</f>
        <v/>
      </c>
      <c r="D468" s="4" t="str">
        <f xml:space="preserve"> IF(ISBLANK(Dados!G473),"",_xlfn.VAR.P(Dados!G473, Dados!K473))</f>
        <v/>
      </c>
      <c r="E468" s="18" t="str">
        <f>IF(ISBLANK(Dados!G473),"",SQRT(D468))</f>
        <v/>
      </c>
      <c r="F468" s="17" t="str">
        <f xml:space="preserve"> IF(OR(ISBLANK(Dados!I473),Dados!L473=0),"",ABS(Dados!I473-Dados!L473))</f>
        <v/>
      </c>
      <c r="G468" s="4" t="str">
        <f>IF(OR(ISBLANK(Dados!I473),Dados!L473=0),"",F468/Dados!I473)</f>
        <v/>
      </c>
      <c r="H468" s="4" t="str">
        <f>IF(OR(ISBLANK(Dados!I473),Dados!L473=0),"",(Dados!I473+Dados!L473)/2)</f>
        <v/>
      </c>
      <c r="I468" s="4" t="str">
        <f>IF(OR(ISBLANK(Dados!I473),Dados!L473=0),"",_xlfn.VAR.P(Dados!I473, Dados!L473))</f>
        <v/>
      </c>
      <c r="J468" s="18" t="str">
        <f>IF(OR(ISBLANK(Dados!I473),Dados!L473=0),"",SQRT(I468))</f>
        <v/>
      </c>
      <c r="K468" s="17" t="str">
        <f xml:space="preserve"> IF(OR(ISBLANK(Dados!H473),Dados!M473=0),"", ABS(Dados!H473-Dados!M473))</f>
        <v/>
      </c>
      <c r="L468" s="4" t="str">
        <f xml:space="preserve"> IF(OR(ISBLANK(Dados!H473),Dados!M473=0), "",K468/Dados!H473)</f>
        <v/>
      </c>
      <c r="M468" s="4" t="str">
        <f xml:space="preserve"> IF(OR(ISBLANK(Dados!H473),Dados!M473=0),"",(Dados!H473+Dados!M473)/2)</f>
        <v/>
      </c>
      <c r="N468" s="4" t="str">
        <f xml:space="preserve"> IF(OR(ISBLANK(Dados!H473),Dados!M473=0),"",_xlfn.VAR.P(Dados!H473, Dados!M473))</f>
        <v/>
      </c>
      <c r="O468" s="18" t="str">
        <f xml:space="preserve"> IF(OR(ISBLANK(Dados!H473),Dados!M473=0),"",SQRT(N468))</f>
        <v/>
      </c>
      <c r="P468" s="17" t="str">
        <f xml:space="preserve"> IF(ISBLANK(Dados!E473), "", ABS(Dados!E473-Dados!O473))</f>
        <v/>
      </c>
      <c r="Q468" s="4" t="str">
        <f xml:space="preserve"> IF(ISBLANK(Dados!E473), "", IF(Dados!E473=0, 0, P468/Dados!E473))</f>
        <v/>
      </c>
      <c r="R468" s="4" t="str">
        <f>IF(ISBLANK(Dados!E473),"",(Dados!E473+Dados!O473)/2)</f>
        <v/>
      </c>
      <c r="S468" s="4" t="str">
        <f xml:space="preserve"> IF(ISBLANK(Dados!E473),"",_xlfn.VAR.P(Dados!E473, Dados!O473))</f>
        <v/>
      </c>
      <c r="T468" s="18" t="str">
        <f>IF(ISBLANK(Dados!E473),"",SQRT(S468))</f>
        <v/>
      </c>
    </row>
    <row r="469" spans="1:20" x14ac:dyDescent="0.25">
      <c r="A469" s="17" t="str">
        <f xml:space="preserve"> IF(ISBLANK(Dados!G474), "", ABS(Dados!G474-Dados!K474))</f>
        <v/>
      </c>
      <c r="B469" s="4" t="str">
        <f xml:space="preserve"> IF(ISBLANK(Dados!G474), "",A469/Dados!G474)</f>
        <v/>
      </c>
      <c r="C469" s="4" t="str">
        <f>IF(ISBLANK(Dados!G474),"",(Dados!G474+Dados!K474)/2)</f>
        <v/>
      </c>
      <c r="D469" s="4" t="str">
        <f xml:space="preserve"> IF(ISBLANK(Dados!G474),"",_xlfn.VAR.P(Dados!G474, Dados!K474))</f>
        <v/>
      </c>
      <c r="E469" s="18" t="str">
        <f>IF(ISBLANK(Dados!G474),"",SQRT(D469))</f>
        <v/>
      </c>
      <c r="F469" s="17" t="str">
        <f xml:space="preserve"> IF(OR(ISBLANK(Dados!I474),Dados!L474=0),"",ABS(Dados!I474-Dados!L474))</f>
        <v/>
      </c>
      <c r="G469" s="4" t="str">
        <f>IF(OR(ISBLANK(Dados!I474),Dados!L474=0),"",F469/Dados!I474)</f>
        <v/>
      </c>
      <c r="H469" s="4" t="str">
        <f>IF(OR(ISBLANK(Dados!I474),Dados!L474=0),"",(Dados!I474+Dados!L474)/2)</f>
        <v/>
      </c>
      <c r="I469" s="4" t="str">
        <f>IF(OR(ISBLANK(Dados!I474),Dados!L474=0),"",_xlfn.VAR.P(Dados!I474, Dados!L474))</f>
        <v/>
      </c>
      <c r="J469" s="18" t="str">
        <f>IF(OR(ISBLANK(Dados!I474),Dados!L474=0),"",SQRT(I469))</f>
        <v/>
      </c>
      <c r="K469" s="17" t="str">
        <f xml:space="preserve"> IF(OR(ISBLANK(Dados!H474),Dados!M474=0),"", ABS(Dados!H474-Dados!M474))</f>
        <v/>
      </c>
      <c r="L469" s="4" t="str">
        <f xml:space="preserve"> IF(OR(ISBLANK(Dados!H474),Dados!M474=0), "",K469/Dados!H474)</f>
        <v/>
      </c>
      <c r="M469" s="4" t="str">
        <f xml:space="preserve"> IF(OR(ISBLANK(Dados!H474),Dados!M474=0),"",(Dados!H474+Dados!M474)/2)</f>
        <v/>
      </c>
      <c r="N469" s="4" t="str">
        <f xml:space="preserve"> IF(OR(ISBLANK(Dados!H474),Dados!M474=0),"",_xlfn.VAR.P(Dados!H474, Dados!M474))</f>
        <v/>
      </c>
      <c r="O469" s="18" t="str">
        <f xml:space="preserve"> IF(OR(ISBLANK(Dados!H474),Dados!M474=0),"",SQRT(N469))</f>
        <v/>
      </c>
      <c r="P469" s="17" t="str">
        <f xml:space="preserve"> IF(ISBLANK(Dados!E474), "", ABS(Dados!E474-Dados!O474))</f>
        <v/>
      </c>
      <c r="Q469" s="4" t="str">
        <f xml:space="preserve"> IF(ISBLANK(Dados!E474), "", IF(Dados!E474=0, 0, P469/Dados!E474))</f>
        <v/>
      </c>
      <c r="R469" s="4" t="str">
        <f>IF(ISBLANK(Dados!E474),"",(Dados!E474+Dados!O474)/2)</f>
        <v/>
      </c>
      <c r="S469" s="4" t="str">
        <f xml:space="preserve"> IF(ISBLANK(Dados!E474),"",_xlfn.VAR.P(Dados!E474, Dados!O474))</f>
        <v/>
      </c>
      <c r="T469" s="18" t="str">
        <f>IF(ISBLANK(Dados!E474),"",SQRT(S469))</f>
        <v/>
      </c>
    </row>
    <row r="470" spans="1:20" x14ac:dyDescent="0.25">
      <c r="A470" s="17" t="str">
        <f xml:space="preserve"> IF(ISBLANK(Dados!G475), "", ABS(Dados!G475-Dados!K475))</f>
        <v/>
      </c>
      <c r="B470" s="4" t="str">
        <f xml:space="preserve"> IF(ISBLANK(Dados!G475), "",A470/Dados!G475)</f>
        <v/>
      </c>
      <c r="C470" s="4" t="str">
        <f>IF(ISBLANK(Dados!G475),"",(Dados!G475+Dados!K475)/2)</f>
        <v/>
      </c>
      <c r="D470" s="4" t="str">
        <f xml:space="preserve"> IF(ISBLANK(Dados!G475),"",_xlfn.VAR.P(Dados!G475, Dados!K475))</f>
        <v/>
      </c>
      <c r="E470" s="18" t="str">
        <f>IF(ISBLANK(Dados!G475),"",SQRT(D470))</f>
        <v/>
      </c>
      <c r="F470" s="17" t="str">
        <f xml:space="preserve"> IF(OR(ISBLANK(Dados!I475),Dados!L475=0),"",ABS(Dados!I475-Dados!L475))</f>
        <v/>
      </c>
      <c r="G470" s="4" t="str">
        <f>IF(OR(ISBLANK(Dados!I475),Dados!L475=0),"",F470/Dados!I475)</f>
        <v/>
      </c>
      <c r="H470" s="4" t="str">
        <f>IF(OR(ISBLANK(Dados!I475),Dados!L475=0),"",(Dados!I475+Dados!L475)/2)</f>
        <v/>
      </c>
      <c r="I470" s="4" t="str">
        <f>IF(OR(ISBLANK(Dados!I475),Dados!L475=0),"",_xlfn.VAR.P(Dados!I475, Dados!L475))</f>
        <v/>
      </c>
      <c r="J470" s="18" t="str">
        <f>IF(OR(ISBLANK(Dados!I475),Dados!L475=0),"",SQRT(I470))</f>
        <v/>
      </c>
      <c r="K470" s="17" t="str">
        <f xml:space="preserve"> IF(OR(ISBLANK(Dados!H475),Dados!M475=0),"", ABS(Dados!H475-Dados!M475))</f>
        <v/>
      </c>
      <c r="L470" s="4" t="str">
        <f xml:space="preserve"> IF(OR(ISBLANK(Dados!H475),Dados!M475=0), "",K470/Dados!H475)</f>
        <v/>
      </c>
      <c r="M470" s="4" t="str">
        <f xml:space="preserve"> IF(OR(ISBLANK(Dados!H475),Dados!M475=0),"",(Dados!H475+Dados!M475)/2)</f>
        <v/>
      </c>
      <c r="N470" s="4" t="str">
        <f xml:space="preserve"> IF(OR(ISBLANK(Dados!H475),Dados!M475=0),"",_xlfn.VAR.P(Dados!H475, Dados!M475))</f>
        <v/>
      </c>
      <c r="O470" s="18" t="str">
        <f xml:space="preserve"> IF(OR(ISBLANK(Dados!H475),Dados!M475=0),"",SQRT(N470))</f>
        <v/>
      </c>
      <c r="P470" s="17" t="str">
        <f xml:space="preserve"> IF(ISBLANK(Dados!E475), "", ABS(Dados!E475-Dados!O475))</f>
        <v/>
      </c>
      <c r="Q470" s="4" t="str">
        <f xml:space="preserve"> IF(ISBLANK(Dados!E475), "", IF(Dados!E475=0, 0, P470/Dados!E475))</f>
        <v/>
      </c>
      <c r="R470" s="4" t="str">
        <f>IF(ISBLANK(Dados!E475),"",(Dados!E475+Dados!O475)/2)</f>
        <v/>
      </c>
      <c r="S470" s="4" t="str">
        <f xml:space="preserve"> IF(ISBLANK(Dados!E475),"",_xlfn.VAR.P(Dados!E475, Dados!O475))</f>
        <v/>
      </c>
      <c r="T470" s="18" t="str">
        <f>IF(ISBLANK(Dados!E475),"",SQRT(S470))</f>
        <v/>
      </c>
    </row>
    <row r="471" spans="1:20" x14ac:dyDescent="0.25">
      <c r="A471" s="17" t="str">
        <f xml:space="preserve"> IF(ISBLANK(Dados!G476), "", ABS(Dados!G476-Dados!K476))</f>
        <v/>
      </c>
      <c r="B471" s="4" t="str">
        <f xml:space="preserve"> IF(ISBLANK(Dados!G476), "",A471/Dados!G476)</f>
        <v/>
      </c>
      <c r="C471" s="4" t="str">
        <f>IF(ISBLANK(Dados!G476),"",(Dados!G476+Dados!K476)/2)</f>
        <v/>
      </c>
      <c r="D471" s="4" t="str">
        <f xml:space="preserve"> IF(ISBLANK(Dados!G476),"",_xlfn.VAR.P(Dados!G476, Dados!K476))</f>
        <v/>
      </c>
      <c r="E471" s="18" t="str">
        <f>IF(ISBLANK(Dados!G476),"",SQRT(D471))</f>
        <v/>
      </c>
      <c r="F471" s="17" t="str">
        <f xml:space="preserve"> IF(OR(ISBLANK(Dados!I476),Dados!L476=0),"",ABS(Dados!I476-Dados!L476))</f>
        <v/>
      </c>
      <c r="G471" s="4" t="str">
        <f>IF(OR(ISBLANK(Dados!I476),Dados!L476=0),"",F471/Dados!I476)</f>
        <v/>
      </c>
      <c r="H471" s="4" t="str">
        <f>IF(OR(ISBLANK(Dados!I476),Dados!L476=0),"",(Dados!I476+Dados!L476)/2)</f>
        <v/>
      </c>
      <c r="I471" s="4" t="str">
        <f>IF(OR(ISBLANK(Dados!I476),Dados!L476=0),"",_xlfn.VAR.P(Dados!I476, Dados!L476))</f>
        <v/>
      </c>
      <c r="J471" s="18" t="str">
        <f>IF(OR(ISBLANK(Dados!I476),Dados!L476=0),"",SQRT(I471))</f>
        <v/>
      </c>
      <c r="K471" s="17" t="str">
        <f xml:space="preserve"> IF(OR(ISBLANK(Dados!H476),Dados!M476=0),"", ABS(Dados!H476-Dados!M476))</f>
        <v/>
      </c>
      <c r="L471" s="4" t="str">
        <f xml:space="preserve"> IF(OR(ISBLANK(Dados!H476),Dados!M476=0), "",K471/Dados!H476)</f>
        <v/>
      </c>
      <c r="M471" s="4" t="str">
        <f xml:space="preserve"> IF(OR(ISBLANK(Dados!H476),Dados!M476=0),"",(Dados!H476+Dados!M476)/2)</f>
        <v/>
      </c>
      <c r="N471" s="4" t="str">
        <f xml:space="preserve"> IF(OR(ISBLANK(Dados!H476),Dados!M476=0),"",_xlfn.VAR.P(Dados!H476, Dados!M476))</f>
        <v/>
      </c>
      <c r="O471" s="18" t="str">
        <f xml:space="preserve"> IF(OR(ISBLANK(Dados!H476),Dados!M476=0),"",SQRT(N471))</f>
        <v/>
      </c>
      <c r="P471" s="17" t="str">
        <f xml:space="preserve"> IF(ISBLANK(Dados!E476), "", ABS(Dados!E476-Dados!O476))</f>
        <v/>
      </c>
      <c r="Q471" s="4" t="str">
        <f xml:space="preserve"> IF(ISBLANK(Dados!E476), "", IF(Dados!E476=0, 0, P471/Dados!E476))</f>
        <v/>
      </c>
      <c r="R471" s="4" t="str">
        <f>IF(ISBLANK(Dados!E476),"",(Dados!E476+Dados!O476)/2)</f>
        <v/>
      </c>
      <c r="S471" s="4" t="str">
        <f xml:space="preserve"> IF(ISBLANK(Dados!E476),"",_xlfn.VAR.P(Dados!E476, Dados!O476))</f>
        <v/>
      </c>
      <c r="T471" s="18" t="str">
        <f>IF(ISBLANK(Dados!E476),"",SQRT(S471))</f>
        <v/>
      </c>
    </row>
    <row r="472" spans="1:20" x14ac:dyDescent="0.25">
      <c r="A472" s="17" t="str">
        <f xml:space="preserve"> IF(ISBLANK(Dados!G477), "", ABS(Dados!G477-Dados!K477))</f>
        <v/>
      </c>
      <c r="B472" s="4" t="str">
        <f xml:space="preserve"> IF(ISBLANK(Dados!G477), "",A472/Dados!G477)</f>
        <v/>
      </c>
      <c r="C472" s="4" t="str">
        <f>IF(ISBLANK(Dados!G477),"",(Dados!G477+Dados!K477)/2)</f>
        <v/>
      </c>
      <c r="D472" s="4" t="str">
        <f xml:space="preserve"> IF(ISBLANK(Dados!G477),"",_xlfn.VAR.P(Dados!G477, Dados!K477))</f>
        <v/>
      </c>
      <c r="E472" s="18" t="str">
        <f>IF(ISBLANK(Dados!G477),"",SQRT(D472))</f>
        <v/>
      </c>
      <c r="F472" s="17" t="str">
        <f xml:space="preserve"> IF(OR(ISBLANK(Dados!I477),Dados!L477=0),"",ABS(Dados!I477-Dados!L477))</f>
        <v/>
      </c>
      <c r="G472" s="4" t="str">
        <f>IF(OR(ISBLANK(Dados!I477),Dados!L477=0),"",F472/Dados!I477)</f>
        <v/>
      </c>
      <c r="H472" s="4" t="str">
        <f>IF(OR(ISBLANK(Dados!I477),Dados!L477=0),"",(Dados!I477+Dados!L477)/2)</f>
        <v/>
      </c>
      <c r="I472" s="4" t="str">
        <f>IF(OR(ISBLANK(Dados!I477),Dados!L477=0),"",_xlfn.VAR.P(Dados!I477, Dados!L477))</f>
        <v/>
      </c>
      <c r="J472" s="18" t="str">
        <f>IF(OR(ISBLANK(Dados!I477),Dados!L477=0),"",SQRT(I472))</f>
        <v/>
      </c>
      <c r="K472" s="17" t="str">
        <f xml:space="preserve"> IF(OR(ISBLANK(Dados!H477),Dados!M477=0),"", ABS(Dados!H477-Dados!M477))</f>
        <v/>
      </c>
      <c r="L472" s="4" t="str">
        <f xml:space="preserve"> IF(OR(ISBLANK(Dados!H477),Dados!M477=0), "",K472/Dados!H477)</f>
        <v/>
      </c>
      <c r="M472" s="4" t="str">
        <f xml:space="preserve"> IF(OR(ISBLANK(Dados!H477),Dados!M477=0),"",(Dados!H477+Dados!M477)/2)</f>
        <v/>
      </c>
      <c r="N472" s="4" t="str">
        <f xml:space="preserve"> IF(OR(ISBLANK(Dados!H477),Dados!M477=0),"",_xlfn.VAR.P(Dados!H477, Dados!M477))</f>
        <v/>
      </c>
      <c r="O472" s="18" t="str">
        <f xml:space="preserve"> IF(OR(ISBLANK(Dados!H477),Dados!M477=0),"",SQRT(N472))</f>
        <v/>
      </c>
      <c r="P472" s="17" t="str">
        <f xml:space="preserve"> IF(ISBLANK(Dados!E477), "", ABS(Dados!E477-Dados!O477))</f>
        <v/>
      </c>
      <c r="Q472" s="4" t="str">
        <f xml:space="preserve"> IF(ISBLANK(Dados!E477), "", IF(Dados!E477=0, 0, P472/Dados!E477))</f>
        <v/>
      </c>
      <c r="R472" s="4" t="str">
        <f>IF(ISBLANK(Dados!E477),"",(Dados!E477+Dados!O477)/2)</f>
        <v/>
      </c>
      <c r="S472" s="4" t="str">
        <f xml:space="preserve"> IF(ISBLANK(Dados!E477),"",_xlfn.VAR.P(Dados!E477, Dados!O477))</f>
        <v/>
      </c>
      <c r="T472" s="18" t="str">
        <f>IF(ISBLANK(Dados!E477),"",SQRT(S472))</f>
        <v/>
      </c>
    </row>
    <row r="473" spans="1:20" x14ac:dyDescent="0.25">
      <c r="A473" s="17" t="str">
        <f xml:space="preserve"> IF(ISBLANK(Dados!G478), "", ABS(Dados!G478-Dados!K478))</f>
        <v/>
      </c>
      <c r="B473" s="4" t="str">
        <f xml:space="preserve"> IF(ISBLANK(Dados!G478), "",A473/Dados!G478)</f>
        <v/>
      </c>
      <c r="C473" s="4" t="str">
        <f>IF(ISBLANK(Dados!G478),"",(Dados!G478+Dados!K478)/2)</f>
        <v/>
      </c>
      <c r="D473" s="4" t="str">
        <f xml:space="preserve"> IF(ISBLANK(Dados!G478),"",_xlfn.VAR.P(Dados!G478, Dados!K478))</f>
        <v/>
      </c>
      <c r="E473" s="18" t="str">
        <f>IF(ISBLANK(Dados!G478),"",SQRT(D473))</f>
        <v/>
      </c>
      <c r="F473" s="17" t="str">
        <f xml:space="preserve"> IF(OR(ISBLANK(Dados!I478),Dados!L478=0),"",ABS(Dados!I478-Dados!L478))</f>
        <v/>
      </c>
      <c r="G473" s="4" t="str">
        <f>IF(OR(ISBLANK(Dados!I478),Dados!L478=0),"",F473/Dados!I478)</f>
        <v/>
      </c>
      <c r="H473" s="4" t="str">
        <f>IF(OR(ISBLANK(Dados!I478),Dados!L478=0),"",(Dados!I478+Dados!L478)/2)</f>
        <v/>
      </c>
      <c r="I473" s="4" t="str">
        <f>IF(OR(ISBLANK(Dados!I478),Dados!L478=0),"",_xlfn.VAR.P(Dados!I478, Dados!L478))</f>
        <v/>
      </c>
      <c r="J473" s="18" t="str">
        <f>IF(OR(ISBLANK(Dados!I478),Dados!L478=0),"",SQRT(I473))</f>
        <v/>
      </c>
      <c r="K473" s="17" t="str">
        <f xml:space="preserve"> IF(OR(ISBLANK(Dados!H478),Dados!M478=0),"", ABS(Dados!H478-Dados!M478))</f>
        <v/>
      </c>
      <c r="L473" s="4" t="str">
        <f xml:space="preserve"> IF(OR(ISBLANK(Dados!H478),Dados!M478=0), "",K473/Dados!H478)</f>
        <v/>
      </c>
      <c r="M473" s="4" t="str">
        <f xml:space="preserve"> IF(OR(ISBLANK(Dados!H478),Dados!M478=0),"",(Dados!H478+Dados!M478)/2)</f>
        <v/>
      </c>
      <c r="N473" s="4" t="str">
        <f xml:space="preserve"> IF(OR(ISBLANK(Dados!H478),Dados!M478=0),"",_xlfn.VAR.P(Dados!H478, Dados!M478))</f>
        <v/>
      </c>
      <c r="O473" s="18" t="str">
        <f xml:space="preserve"> IF(OR(ISBLANK(Dados!H478),Dados!M478=0),"",SQRT(N473))</f>
        <v/>
      </c>
      <c r="P473" s="17" t="str">
        <f xml:space="preserve"> IF(ISBLANK(Dados!E478), "", ABS(Dados!E478-Dados!O478))</f>
        <v/>
      </c>
      <c r="Q473" s="4" t="str">
        <f xml:space="preserve"> IF(ISBLANK(Dados!E478), "", IF(Dados!E478=0, 0, P473/Dados!E478))</f>
        <v/>
      </c>
      <c r="R473" s="4" t="str">
        <f>IF(ISBLANK(Dados!E478),"",(Dados!E478+Dados!O478)/2)</f>
        <v/>
      </c>
      <c r="S473" s="4" t="str">
        <f xml:space="preserve"> IF(ISBLANK(Dados!E478),"",_xlfn.VAR.P(Dados!E478, Dados!O478))</f>
        <v/>
      </c>
      <c r="T473" s="18" t="str">
        <f>IF(ISBLANK(Dados!E478),"",SQRT(S473))</f>
        <v/>
      </c>
    </row>
    <row r="474" spans="1:20" x14ac:dyDescent="0.25">
      <c r="A474" s="17" t="str">
        <f xml:space="preserve"> IF(ISBLANK(Dados!G479), "", ABS(Dados!G479-Dados!K479))</f>
        <v/>
      </c>
      <c r="B474" s="4" t="str">
        <f xml:space="preserve"> IF(ISBLANK(Dados!G479), "",A474/Dados!G479)</f>
        <v/>
      </c>
      <c r="C474" s="4" t="str">
        <f>IF(ISBLANK(Dados!G479),"",(Dados!G479+Dados!K479)/2)</f>
        <v/>
      </c>
      <c r="D474" s="4" t="str">
        <f xml:space="preserve"> IF(ISBLANK(Dados!G479),"",_xlfn.VAR.P(Dados!G479, Dados!K479))</f>
        <v/>
      </c>
      <c r="E474" s="18" t="str">
        <f>IF(ISBLANK(Dados!G479),"",SQRT(D474))</f>
        <v/>
      </c>
      <c r="F474" s="17" t="str">
        <f xml:space="preserve"> IF(OR(ISBLANK(Dados!I479),Dados!L479=0),"",ABS(Dados!I479-Dados!L479))</f>
        <v/>
      </c>
      <c r="G474" s="4" t="str">
        <f>IF(OR(ISBLANK(Dados!I479),Dados!L479=0),"",F474/Dados!I479)</f>
        <v/>
      </c>
      <c r="H474" s="4" t="str">
        <f>IF(OR(ISBLANK(Dados!I479),Dados!L479=0),"",(Dados!I479+Dados!L479)/2)</f>
        <v/>
      </c>
      <c r="I474" s="4" t="str">
        <f>IF(OR(ISBLANK(Dados!I479),Dados!L479=0),"",_xlfn.VAR.P(Dados!I479, Dados!L479))</f>
        <v/>
      </c>
      <c r="J474" s="18" t="str">
        <f>IF(OR(ISBLANK(Dados!I479),Dados!L479=0),"",SQRT(I474))</f>
        <v/>
      </c>
      <c r="K474" s="17" t="str">
        <f xml:space="preserve"> IF(OR(ISBLANK(Dados!H479),Dados!M479=0),"", ABS(Dados!H479-Dados!M479))</f>
        <v/>
      </c>
      <c r="L474" s="4" t="str">
        <f xml:space="preserve"> IF(OR(ISBLANK(Dados!H479),Dados!M479=0), "",K474/Dados!H479)</f>
        <v/>
      </c>
      <c r="M474" s="4" t="str">
        <f xml:space="preserve"> IF(OR(ISBLANK(Dados!H479),Dados!M479=0),"",(Dados!H479+Dados!M479)/2)</f>
        <v/>
      </c>
      <c r="N474" s="4" t="str">
        <f xml:space="preserve"> IF(OR(ISBLANK(Dados!H479),Dados!M479=0),"",_xlfn.VAR.P(Dados!H479, Dados!M479))</f>
        <v/>
      </c>
      <c r="O474" s="18" t="str">
        <f xml:space="preserve"> IF(OR(ISBLANK(Dados!H479),Dados!M479=0),"",SQRT(N474))</f>
        <v/>
      </c>
      <c r="P474" s="17" t="str">
        <f xml:space="preserve"> IF(ISBLANK(Dados!E479), "", ABS(Dados!E479-Dados!O479))</f>
        <v/>
      </c>
      <c r="Q474" s="4" t="str">
        <f xml:space="preserve"> IF(ISBLANK(Dados!E479), "", IF(Dados!E479=0, 0, P474/Dados!E479))</f>
        <v/>
      </c>
      <c r="R474" s="4" t="str">
        <f>IF(ISBLANK(Dados!E479),"",(Dados!E479+Dados!O479)/2)</f>
        <v/>
      </c>
      <c r="S474" s="4" t="str">
        <f xml:space="preserve"> IF(ISBLANK(Dados!E479),"",_xlfn.VAR.P(Dados!E479, Dados!O479))</f>
        <v/>
      </c>
      <c r="T474" s="18" t="str">
        <f>IF(ISBLANK(Dados!E479),"",SQRT(S474))</f>
        <v/>
      </c>
    </row>
    <row r="475" spans="1:20" x14ac:dyDescent="0.25">
      <c r="A475" s="17">
        <f xml:space="preserve"> IF(ISBLANK(Dados!G480), "", ABS(Dados!G480-Dados!K480))</f>
        <v>1.3999999999999986</v>
      </c>
      <c r="B475" s="4">
        <f xml:space="preserve"> IF(ISBLANK(Dados!G480), "",A475/Dados!G480)</f>
        <v>5.7377049180327815E-2</v>
      </c>
      <c r="C475" s="4">
        <f>IF(ISBLANK(Dados!G480),"",(Dados!G480+Dados!K480)/2)</f>
        <v>23.7</v>
      </c>
      <c r="D475" s="4">
        <f xml:space="preserve"> IF(ISBLANK(Dados!G480),"",_xlfn.VAR.P(Dados!G480, Dados!K480))</f>
        <v>0.48999999999999899</v>
      </c>
      <c r="E475" s="18">
        <f>IF(ISBLANK(Dados!G480),"",SQRT(D475))</f>
        <v>0.69999999999999929</v>
      </c>
      <c r="F475" s="17">
        <f xml:space="preserve"> IF(OR(ISBLANK(Dados!I480),Dados!L480=0),"",ABS(Dados!I480-Dados!L480))</f>
        <v>6</v>
      </c>
      <c r="G475" s="4">
        <f>IF(OR(ISBLANK(Dados!I480),Dados!L480=0),"",F475/Dados!I480)</f>
        <v>8.1081081081081086E-2</v>
      </c>
      <c r="H475" s="4">
        <f>IF(OR(ISBLANK(Dados!I480),Dados!L480=0),"",(Dados!I480+Dados!L480)/2)</f>
        <v>77</v>
      </c>
      <c r="I475" s="4">
        <f>IF(OR(ISBLANK(Dados!I480),Dados!L480=0),"",_xlfn.VAR.P(Dados!I480, Dados!L480))</f>
        <v>9</v>
      </c>
      <c r="J475" s="18">
        <f>IF(OR(ISBLANK(Dados!I480),Dados!L480=0),"",SQRT(I475))</f>
        <v>3</v>
      </c>
      <c r="K475" s="17">
        <f xml:space="preserve"> IF(OR(ISBLANK(Dados!H480),Dados!M480=0),"", ABS(Dados!H480-Dados!M480))</f>
        <v>7.1000000000000227</v>
      </c>
      <c r="L475" s="4">
        <f xml:space="preserve"> IF(OR(ISBLANK(Dados!H480),Dados!M480=0), "",K475/Dados!H480)</f>
        <v>7.0220551874196641E-3</v>
      </c>
      <c r="M475" s="4">
        <f xml:space="preserve"> IF(OR(ISBLANK(Dados!H480),Dados!M480=0),"",(Dados!H480+Dados!M480)/2)</f>
        <v>1007.55</v>
      </c>
      <c r="N475" s="4">
        <f xml:space="preserve"> IF(OR(ISBLANK(Dados!H480),Dados!M480=0),"",_xlfn.VAR.P(Dados!H480, Dados!M480))</f>
        <v>12.602500000000081</v>
      </c>
      <c r="O475" s="18">
        <f xml:space="preserve"> IF(OR(ISBLANK(Dados!H480),Dados!M480=0),"",SQRT(N475))</f>
        <v>3.5500000000000114</v>
      </c>
      <c r="P475" s="17">
        <f xml:space="preserve"> IF(ISBLANK(Dados!E480), "", ABS(Dados!E480-Dados!O480))</f>
        <v>0</v>
      </c>
      <c r="Q475" s="4">
        <f xml:space="preserve"> IF(ISBLANK(Dados!E480), "", IF(Dados!E480=0, 0, P475/Dados!E480))</f>
        <v>0</v>
      </c>
      <c r="R475" s="4">
        <f>IF(ISBLANK(Dados!E480),"",(Dados!E480+Dados!O480)/2)</f>
        <v>0</v>
      </c>
      <c r="S475" s="4">
        <f xml:space="preserve"> IF(ISBLANK(Dados!E480),"",_xlfn.VAR.P(Dados!E480, Dados!O480))</f>
        <v>0</v>
      </c>
      <c r="T475" s="18">
        <f>IF(ISBLANK(Dados!E480),"",SQRT(S475))</f>
        <v>0</v>
      </c>
    </row>
    <row r="476" spans="1:20" x14ac:dyDescent="0.25">
      <c r="A476" s="17" t="str">
        <f xml:space="preserve"> IF(ISBLANK(Dados!G481), "", ABS(Dados!G481-Dados!K481))</f>
        <v/>
      </c>
      <c r="B476" s="4" t="str">
        <f xml:space="preserve"> IF(ISBLANK(Dados!G481), "",A476/Dados!G481)</f>
        <v/>
      </c>
      <c r="C476" s="4" t="str">
        <f>IF(ISBLANK(Dados!G481),"",(Dados!G481+Dados!K481)/2)</f>
        <v/>
      </c>
      <c r="D476" s="4" t="str">
        <f xml:space="preserve"> IF(ISBLANK(Dados!G481),"",_xlfn.VAR.P(Dados!G481, Dados!K481))</f>
        <v/>
      </c>
      <c r="E476" s="18" t="str">
        <f>IF(ISBLANK(Dados!G481),"",SQRT(D476))</f>
        <v/>
      </c>
      <c r="F476" s="17" t="str">
        <f xml:space="preserve"> IF(OR(ISBLANK(Dados!I481),Dados!L481=0),"",ABS(Dados!I481-Dados!L481))</f>
        <v/>
      </c>
      <c r="G476" s="4" t="str">
        <f>IF(OR(ISBLANK(Dados!I481),Dados!L481=0),"",F476/Dados!I481)</f>
        <v/>
      </c>
      <c r="H476" s="4" t="str">
        <f>IF(OR(ISBLANK(Dados!I481),Dados!L481=0),"",(Dados!I481+Dados!L481)/2)</f>
        <v/>
      </c>
      <c r="I476" s="4" t="str">
        <f>IF(OR(ISBLANK(Dados!I481),Dados!L481=0),"",_xlfn.VAR.P(Dados!I481, Dados!L481))</f>
        <v/>
      </c>
      <c r="J476" s="18" t="str">
        <f>IF(OR(ISBLANK(Dados!I481),Dados!L481=0),"",SQRT(I476))</f>
        <v/>
      </c>
      <c r="K476" s="17" t="str">
        <f xml:space="preserve"> IF(OR(ISBLANK(Dados!H481),Dados!M481=0),"", ABS(Dados!H481-Dados!M481))</f>
        <v/>
      </c>
      <c r="L476" s="4" t="str">
        <f xml:space="preserve"> IF(OR(ISBLANK(Dados!H481),Dados!M481=0), "",K476/Dados!H481)</f>
        <v/>
      </c>
      <c r="M476" s="4" t="str">
        <f xml:space="preserve"> IF(OR(ISBLANK(Dados!H481),Dados!M481=0),"",(Dados!H481+Dados!M481)/2)</f>
        <v/>
      </c>
      <c r="N476" s="4" t="str">
        <f xml:space="preserve"> IF(OR(ISBLANK(Dados!H481),Dados!M481=0),"",_xlfn.VAR.P(Dados!H481, Dados!M481))</f>
        <v/>
      </c>
      <c r="O476" s="18" t="str">
        <f xml:space="preserve"> IF(OR(ISBLANK(Dados!H481),Dados!M481=0),"",SQRT(N476))</f>
        <v/>
      </c>
      <c r="P476" s="17" t="str">
        <f xml:space="preserve"> IF(ISBLANK(Dados!E481), "", ABS(Dados!E481-Dados!O481))</f>
        <v/>
      </c>
      <c r="Q476" s="4" t="str">
        <f xml:space="preserve"> IF(ISBLANK(Dados!E481), "", IF(Dados!E481=0, 0, P476/Dados!E481))</f>
        <v/>
      </c>
      <c r="R476" s="4" t="str">
        <f>IF(ISBLANK(Dados!E481),"",(Dados!E481+Dados!O481)/2)</f>
        <v/>
      </c>
      <c r="S476" s="4" t="str">
        <f xml:space="preserve"> IF(ISBLANK(Dados!E481),"",_xlfn.VAR.P(Dados!E481, Dados!O481))</f>
        <v/>
      </c>
      <c r="T476" s="18" t="str">
        <f>IF(ISBLANK(Dados!E481),"",SQRT(S476))</f>
        <v/>
      </c>
    </row>
    <row r="477" spans="1:20" x14ac:dyDescent="0.25">
      <c r="A477" s="17" t="str">
        <f xml:space="preserve"> IF(ISBLANK(Dados!G482), "", ABS(Dados!G482-Dados!K482))</f>
        <v/>
      </c>
      <c r="B477" s="4" t="str">
        <f xml:space="preserve"> IF(ISBLANK(Dados!G482), "",A477/Dados!G482)</f>
        <v/>
      </c>
      <c r="C477" s="4" t="str">
        <f>IF(ISBLANK(Dados!G482),"",(Dados!G482+Dados!K482)/2)</f>
        <v/>
      </c>
      <c r="D477" s="4" t="str">
        <f xml:space="preserve"> IF(ISBLANK(Dados!G482),"",_xlfn.VAR.P(Dados!G482, Dados!K482))</f>
        <v/>
      </c>
      <c r="E477" s="18" t="str">
        <f>IF(ISBLANK(Dados!G482),"",SQRT(D477))</f>
        <v/>
      </c>
      <c r="F477" s="17" t="str">
        <f xml:space="preserve"> IF(OR(ISBLANK(Dados!I482),Dados!L482=0),"",ABS(Dados!I482-Dados!L482))</f>
        <v/>
      </c>
      <c r="G477" s="4" t="str">
        <f>IF(OR(ISBLANK(Dados!I482),Dados!L482=0),"",F477/Dados!I482)</f>
        <v/>
      </c>
      <c r="H477" s="4" t="str">
        <f>IF(OR(ISBLANK(Dados!I482),Dados!L482=0),"",(Dados!I482+Dados!L482)/2)</f>
        <v/>
      </c>
      <c r="I477" s="4" t="str">
        <f>IF(OR(ISBLANK(Dados!I482),Dados!L482=0),"",_xlfn.VAR.P(Dados!I482, Dados!L482))</f>
        <v/>
      </c>
      <c r="J477" s="18" t="str">
        <f>IF(OR(ISBLANK(Dados!I482),Dados!L482=0),"",SQRT(I477))</f>
        <v/>
      </c>
      <c r="K477" s="17" t="str">
        <f xml:space="preserve"> IF(OR(ISBLANK(Dados!H482),Dados!M482=0),"", ABS(Dados!H482-Dados!M482))</f>
        <v/>
      </c>
      <c r="L477" s="4" t="str">
        <f xml:space="preserve"> IF(OR(ISBLANK(Dados!H482),Dados!M482=0), "",K477/Dados!H482)</f>
        <v/>
      </c>
      <c r="M477" s="4" t="str">
        <f xml:space="preserve"> IF(OR(ISBLANK(Dados!H482),Dados!M482=0),"",(Dados!H482+Dados!M482)/2)</f>
        <v/>
      </c>
      <c r="N477" s="4" t="str">
        <f xml:space="preserve"> IF(OR(ISBLANK(Dados!H482),Dados!M482=0),"",_xlfn.VAR.P(Dados!H482, Dados!M482))</f>
        <v/>
      </c>
      <c r="O477" s="18" t="str">
        <f xml:space="preserve"> IF(OR(ISBLANK(Dados!H482),Dados!M482=0),"",SQRT(N477))</f>
        <v/>
      </c>
      <c r="P477" s="17" t="str">
        <f xml:space="preserve"> IF(ISBLANK(Dados!E482), "", ABS(Dados!E482-Dados!O482))</f>
        <v/>
      </c>
      <c r="Q477" s="4" t="str">
        <f xml:space="preserve"> IF(ISBLANK(Dados!E482), "", IF(Dados!E482=0, 0, P477/Dados!E482))</f>
        <v/>
      </c>
      <c r="R477" s="4" t="str">
        <f>IF(ISBLANK(Dados!E482),"",(Dados!E482+Dados!O482)/2)</f>
        <v/>
      </c>
      <c r="S477" s="4" t="str">
        <f xml:space="preserve"> IF(ISBLANK(Dados!E482),"",_xlfn.VAR.P(Dados!E482, Dados!O482))</f>
        <v/>
      </c>
      <c r="T477" s="18" t="str">
        <f>IF(ISBLANK(Dados!E482),"",SQRT(S477))</f>
        <v/>
      </c>
    </row>
    <row r="478" spans="1:20" x14ac:dyDescent="0.25">
      <c r="A478" s="17" t="str">
        <f xml:space="preserve"> IF(ISBLANK(Dados!G483), "", ABS(Dados!G483-Dados!K483))</f>
        <v/>
      </c>
      <c r="B478" s="4" t="str">
        <f xml:space="preserve"> IF(ISBLANK(Dados!G483), "",A478/Dados!G483)</f>
        <v/>
      </c>
      <c r="C478" s="4" t="str">
        <f>IF(ISBLANK(Dados!G483),"",(Dados!G483+Dados!K483)/2)</f>
        <v/>
      </c>
      <c r="D478" s="4" t="str">
        <f xml:space="preserve"> IF(ISBLANK(Dados!G483),"",_xlfn.VAR.P(Dados!G483, Dados!K483))</f>
        <v/>
      </c>
      <c r="E478" s="18" t="str">
        <f>IF(ISBLANK(Dados!G483),"",SQRT(D478))</f>
        <v/>
      </c>
      <c r="F478" s="17" t="str">
        <f xml:space="preserve"> IF(OR(ISBLANK(Dados!I483),Dados!L483=0),"",ABS(Dados!I483-Dados!L483))</f>
        <v/>
      </c>
      <c r="G478" s="4" t="str">
        <f>IF(OR(ISBLANK(Dados!I483),Dados!L483=0),"",F478/Dados!I483)</f>
        <v/>
      </c>
      <c r="H478" s="4" t="str">
        <f>IF(OR(ISBLANK(Dados!I483),Dados!L483=0),"",(Dados!I483+Dados!L483)/2)</f>
        <v/>
      </c>
      <c r="I478" s="4" t="str">
        <f>IF(OR(ISBLANK(Dados!I483),Dados!L483=0),"",_xlfn.VAR.P(Dados!I483, Dados!L483))</f>
        <v/>
      </c>
      <c r="J478" s="18" t="str">
        <f>IF(OR(ISBLANK(Dados!I483),Dados!L483=0),"",SQRT(I478))</f>
        <v/>
      </c>
      <c r="K478" s="17" t="str">
        <f xml:space="preserve"> IF(OR(ISBLANK(Dados!H483),Dados!M483=0),"", ABS(Dados!H483-Dados!M483))</f>
        <v/>
      </c>
      <c r="L478" s="4" t="str">
        <f xml:space="preserve"> IF(OR(ISBLANK(Dados!H483),Dados!M483=0), "",K478/Dados!H483)</f>
        <v/>
      </c>
      <c r="M478" s="4" t="str">
        <f xml:space="preserve"> IF(OR(ISBLANK(Dados!H483),Dados!M483=0),"",(Dados!H483+Dados!M483)/2)</f>
        <v/>
      </c>
      <c r="N478" s="4" t="str">
        <f xml:space="preserve"> IF(OR(ISBLANK(Dados!H483),Dados!M483=0),"",_xlfn.VAR.P(Dados!H483, Dados!M483))</f>
        <v/>
      </c>
      <c r="O478" s="18" t="str">
        <f xml:space="preserve"> IF(OR(ISBLANK(Dados!H483),Dados!M483=0),"",SQRT(N478))</f>
        <v/>
      </c>
      <c r="P478" s="17" t="str">
        <f xml:space="preserve"> IF(ISBLANK(Dados!E483), "", ABS(Dados!E483-Dados!O483))</f>
        <v/>
      </c>
      <c r="Q478" s="4" t="str">
        <f xml:space="preserve"> IF(ISBLANK(Dados!E483), "", IF(Dados!E483=0, 0, P478/Dados!E483))</f>
        <v/>
      </c>
      <c r="R478" s="4" t="str">
        <f>IF(ISBLANK(Dados!E483),"",(Dados!E483+Dados!O483)/2)</f>
        <v/>
      </c>
      <c r="S478" s="4" t="str">
        <f xml:space="preserve"> IF(ISBLANK(Dados!E483),"",_xlfn.VAR.P(Dados!E483, Dados!O483))</f>
        <v/>
      </c>
      <c r="T478" s="18" t="str">
        <f>IF(ISBLANK(Dados!E483),"",SQRT(S478))</f>
        <v/>
      </c>
    </row>
    <row r="479" spans="1:20" x14ac:dyDescent="0.25">
      <c r="A479" s="17" t="str">
        <f xml:space="preserve"> IF(ISBLANK(Dados!G484), "", ABS(Dados!G484-Dados!K484))</f>
        <v/>
      </c>
      <c r="B479" s="4" t="str">
        <f xml:space="preserve"> IF(ISBLANK(Dados!G484), "",A479/Dados!G484)</f>
        <v/>
      </c>
      <c r="C479" s="4" t="str">
        <f>IF(ISBLANK(Dados!G484),"",(Dados!G484+Dados!K484)/2)</f>
        <v/>
      </c>
      <c r="D479" s="4" t="str">
        <f xml:space="preserve"> IF(ISBLANK(Dados!G484),"",_xlfn.VAR.P(Dados!G484, Dados!K484))</f>
        <v/>
      </c>
      <c r="E479" s="18" t="str">
        <f>IF(ISBLANK(Dados!G484),"",SQRT(D479))</f>
        <v/>
      </c>
      <c r="F479" s="17" t="str">
        <f xml:space="preserve"> IF(OR(ISBLANK(Dados!I484),Dados!L484=0),"",ABS(Dados!I484-Dados!L484))</f>
        <v/>
      </c>
      <c r="G479" s="4" t="str">
        <f>IF(OR(ISBLANK(Dados!I484),Dados!L484=0),"",F479/Dados!I484)</f>
        <v/>
      </c>
      <c r="H479" s="4" t="str">
        <f>IF(OR(ISBLANK(Dados!I484),Dados!L484=0),"",(Dados!I484+Dados!L484)/2)</f>
        <v/>
      </c>
      <c r="I479" s="4" t="str">
        <f>IF(OR(ISBLANK(Dados!I484),Dados!L484=0),"",_xlfn.VAR.P(Dados!I484, Dados!L484))</f>
        <v/>
      </c>
      <c r="J479" s="18" t="str">
        <f>IF(OR(ISBLANK(Dados!I484),Dados!L484=0),"",SQRT(I479))</f>
        <v/>
      </c>
      <c r="K479" s="17" t="str">
        <f xml:space="preserve"> IF(OR(ISBLANK(Dados!H484),Dados!M484=0),"", ABS(Dados!H484-Dados!M484))</f>
        <v/>
      </c>
      <c r="L479" s="4" t="str">
        <f xml:space="preserve"> IF(OR(ISBLANK(Dados!H484),Dados!M484=0), "",K479/Dados!H484)</f>
        <v/>
      </c>
      <c r="M479" s="4" t="str">
        <f xml:space="preserve"> IF(OR(ISBLANK(Dados!H484),Dados!M484=0),"",(Dados!H484+Dados!M484)/2)</f>
        <v/>
      </c>
      <c r="N479" s="4" t="str">
        <f xml:space="preserve"> IF(OR(ISBLANK(Dados!H484),Dados!M484=0),"",_xlfn.VAR.P(Dados!H484, Dados!M484))</f>
        <v/>
      </c>
      <c r="O479" s="18" t="str">
        <f xml:space="preserve"> IF(OR(ISBLANK(Dados!H484),Dados!M484=0),"",SQRT(N479))</f>
        <v/>
      </c>
      <c r="P479" s="17" t="str">
        <f xml:space="preserve"> IF(ISBLANK(Dados!E484), "", ABS(Dados!E484-Dados!O484))</f>
        <v/>
      </c>
      <c r="Q479" s="4" t="str">
        <f xml:space="preserve"> IF(ISBLANK(Dados!E484), "", IF(Dados!E484=0, 0, P479/Dados!E484))</f>
        <v/>
      </c>
      <c r="R479" s="4" t="str">
        <f>IF(ISBLANK(Dados!E484),"",(Dados!E484+Dados!O484)/2)</f>
        <v/>
      </c>
      <c r="S479" s="4" t="str">
        <f xml:space="preserve"> IF(ISBLANK(Dados!E484),"",_xlfn.VAR.P(Dados!E484, Dados!O484))</f>
        <v/>
      </c>
      <c r="T479" s="18" t="str">
        <f>IF(ISBLANK(Dados!E484),"",SQRT(S479))</f>
        <v/>
      </c>
    </row>
    <row r="480" spans="1:20" x14ac:dyDescent="0.25">
      <c r="A480" s="17" t="str">
        <f xml:space="preserve"> IF(ISBLANK(Dados!G485), "", ABS(Dados!G485-Dados!K485))</f>
        <v/>
      </c>
      <c r="B480" s="4" t="str">
        <f xml:space="preserve"> IF(ISBLANK(Dados!G485), "",A480/Dados!G485)</f>
        <v/>
      </c>
      <c r="C480" s="4" t="str">
        <f>IF(ISBLANK(Dados!G485),"",(Dados!G485+Dados!K485)/2)</f>
        <v/>
      </c>
      <c r="D480" s="4" t="str">
        <f xml:space="preserve"> IF(ISBLANK(Dados!G485),"",_xlfn.VAR.P(Dados!G485, Dados!K485))</f>
        <v/>
      </c>
      <c r="E480" s="18" t="str">
        <f>IF(ISBLANK(Dados!G485),"",SQRT(D480))</f>
        <v/>
      </c>
      <c r="F480" s="17" t="str">
        <f xml:space="preserve"> IF(OR(ISBLANK(Dados!I485),Dados!L485=0),"",ABS(Dados!I485-Dados!L485))</f>
        <v/>
      </c>
      <c r="G480" s="4" t="str">
        <f>IF(OR(ISBLANK(Dados!I485),Dados!L485=0),"",F480/Dados!I485)</f>
        <v/>
      </c>
      <c r="H480" s="4" t="str">
        <f>IF(OR(ISBLANK(Dados!I485),Dados!L485=0),"",(Dados!I485+Dados!L485)/2)</f>
        <v/>
      </c>
      <c r="I480" s="4" t="str">
        <f>IF(OR(ISBLANK(Dados!I485),Dados!L485=0),"",_xlfn.VAR.P(Dados!I485, Dados!L485))</f>
        <v/>
      </c>
      <c r="J480" s="18" t="str">
        <f>IF(OR(ISBLANK(Dados!I485),Dados!L485=0),"",SQRT(I480))</f>
        <v/>
      </c>
      <c r="K480" s="17" t="str">
        <f xml:space="preserve"> IF(OR(ISBLANK(Dados!H485),Dados!M485=0),"", ABS(Dados!H485-Dados!M485))</f>
        <v/>
      </c>
      <c r="L480" s="4" t="str">
        <f xml:space="preserve"> IF(OR(ISBLANK(Dados!H485),Dados!M485=0), "",K480/Dados!H485)</f>
        <v/>
      </c>
      <c r="M480" s="4" t="str">
        <f xml:space="preserve"> IF(OR(ISBLANK(Dados!H485),Dados!M485=0),"",(Dados!H485+Dados!M485)/2)</f>
        <v/>
      </c>
      <c r="N480" s="4" t="str">
        <f xml:space="preserve"> IF(OR(ISBLANK(Dados!H485),Dados!M485=0),"",_xlfn.VAR.P(Dados!H485, Dados!M485))</f>
        <v/>
      </c>
      <c r="O480" s="18" t="str">
        <f xml:space="preserve"> IF(OR(ISBLANK(Dados!H485),Dados!M485=0),"",SQRT(N480))</f>
        <v/>
      </c>
      <c r="P480" s="17" t="str">
        <f xml:space="preserve"> IF(ISBLANK(Dados!E485), "", ABS(Dados!E485-Dados!O485))</f>
        <v/>
      </c>
      <c r="Q480" s="4" t="str">
        <f xml:space="preserve"> IF(ISBLANK(Dados!E485), "", IF(Dados!E485=0, 0, P480/Dados!E485))</f>
        <v/>
      </c>
      <c r="R480" s="4" t="str">
        <f>IF(ISBLANK(Dados!E485),"",(Dados!E485+Dados!O485)/2)</f>
        <v/>
      </c>
      <c r="S480" s="4" t="str">
        <f xml:space="preserve"> IF(ISBLANK(Dados!E485),"",_xlfn.VAR.P(Dados!E485, Dados!O485))</f>
        <v/>
      </c>
      <c r="T480" s="18" t="str">
        <f>IF(ISBLANK(Dados!E485),"",SQRT(S480))</f>
        <v/>
      </c>
    </row>
    <row r="481" spans="1:20" x14ac:dyDescent="0.25">
      <c r="A481" s="17" t="str">
        <f xml:space="preserve"> IF(ISBLANK(Dados!G486), "", ABS(Dados!G486-Dados!K486))</f>
        <v/>
      </c>
      <c r="B481" s="4" t="str">
        <f xml:space="preserve"> IF(ISBLANK(Dados!G486), "",A481/Dados!G486)</f>
        <v/>
      </c>
      <c r="C481" s="4" t="str">
        <f>IF(ISBLANK(Dados!G486),"",(Dados!G486+Dados!K486)/2)</f>
        <v/>
      </c>
      <c r="D481" s="4" t="str">
        <f xml:space="preserve"> IF(ISBLANK(Dados!G486),"",_xlfn.VAR.P(Dados!G486, Dados!K486))</f>
        <v/>
      </c>
      <c r="E481" s="18" t="str">
        <f>IF(ISBLANK(Dados!G486),"",SQRT(D481))</f>
        <v/>
      </c>
      <c r="F481" s="17" t="str">
        <f xml:space="preserve"> IF(OR(ISBLANK(Dados!I486),Dados!L486=0),"",ABS(Dados!I486-Dados!L486))</f>
        <v/>
      </c>
      <c r="G481" s="4" t="str">
        <f>IF(OR(ISBLANK(Dados!I486),Dados!L486=0),"",F481/Dados!I486)</f>
        <v/>
      </c>
      <c r="H481" s="4" t="str">
        <f>IF(OR(ISBLANK(Dados!I486),Dados!L486=0),"",(Dados!I486+Dados!L486)/2)</f>
        <v/>
      </c>
      <c r="I481" s="4" t="str">
        <f>IF(OR(ISBLANK(Dados!I486),Dados!L486=0),"",_xlfn.VAR.P(Dados!I486, Dados!L486))</f>
        <v/>
      </c>
      <c r="J481" s="18" t="str">
        <f>IF(OR(ISBLANK(Dados!I486),Dados!L486=0),"",SQRT(I481))</f>
        <v/>
      </c>
      <c r="K481" s="17" t="str">
        <f xml:space="preserve"> IF(OR(ISBLANK(Dados!H486),Dados!M486=0),"", ABS(Dados!H486-Dados!M486))</f>
        <v/>
      </c>
      <c r="L481" s="4" t="str">
        <f xml:space="preserve"> IF(OR(ISBLANK(Dados!H486),Dados!M486=0), "",K481/Dados!H486)</f>
        <v/>
      </c>
      <c r="M481" s="4" t="str">
        <f xml:space="preserve"> IF(OR(ISBLANK(Dados!H486),Dados!M486=0),"",(Dados!H486+Dados!M486)/2)</f>
        <v/>
      </c>
      <c r="N481" s="4" t="str">
        <f xml:space="preserve"> IF(OR(ISBLANK(Dados!H486),Dados!M486=0),"",_xlfn.VAR.P(Dados!H486, Dados!M486))</f>
        <v/>
      </c>
      <c r="O481" s="18" t="str">
        <f xml:space="preserve"> IF(OR(ISBLANK(Dados!H486),Dados!M486=0),"",SQRT(N481))</f>
        <v/>
      </c>
      <c r="P481" s="17" t="str">
        <f xml:space="preserve"> IF(ISBLANK(Dados!E486), "", ABS(Dados!E486-Dados!O486))</f>
        <v/>
      </c>
      <c r="Q481" s="4" t="str">
        <f xml:space="preserve"> IF(ISBLANK(Dados!E486), "", IF(Dados!E486=0, 0, P481/Dados!E486))</f>
        <v/>
      </c>
      <c r="R481" s="4" t="str">
        <f>IF(ISBLANK(Dados!E486),"",(Dados!E486+Dados!O486)/2)</f>
        <v/>
      </c>
      <c r="S481" s="4" t="str">
        <f xml:space="preserve"> IF(ISBLANK(Dados!E486),"",_xlfn.VAR.P(Dados!E486, Dados!O486))</f>
        <v/>
      </c>
      <c r="T481" s="18" t="str">
        <f>IF(ISBLANK(Dados!E486),"",SQRT(S481))</f>
        <v/>
      </c>
    </row>
    <row r="482" spans="1:20" x14ac:dyDescent="0.25">
      <c r="A482" s="17" t="str">
        <f xml:space="preserve"> IF(ISBLANK(Dados!G487), "", ABS(Dados!G487-Dados!K487))</f>
        <v/>
      </c>
      <c r="B482" s="4" t="str">
        <f xml:space="preserve"> IF(ISBLANK(Dados!G487), "",A482/Dados!G487)</f>
        <v/>
      </c>
      <c r="C482" s="4" t="str">
        <f>IF(ISBLANK(Dados!G487),"",(Dados!G487+Dados!K487)/2)</f>
        <v/>
      </c>
      <c r="D482" s="4" t="str">
        <f xml:space="preserve"> IF(ISBLANK(Dados!G487),"",_xlfn.VAR.P(Dados!G487, Dados!K487))</f>
        <v/>
      </c>
      <c r="E482" s="18" t="str">
        <f>IF(ISBLANK(Dados!G487),"",SQRT(D482))</f>
        <v/>
      </c>
      <c r="F482" s="17" t="str">
        <f xml:space="preserve"> IF(OR(ISBLANK(Dados!I487),Dados!L487=0),"",ABS(Dados!I487-Dados!L487))</f>
        <v/>
      </c>
      <c r="G482" s="4" t="str">
        <f>IF(OR(ISBLANK(Dados!I487),Dados!L487=0),"",F482/Dados!I487)</f>
        <v/>
      </c>
      <c r="H482" s="4" t="str">
        <f>IF(OR(ISBLANK(Dados!I487),Dados!L487=0),"",(Dados!I487+Dados!L487)/2)</f>
        <v/>
      </c>
      <c r="I482" s="4" t="str">
        <f>IF(OR(ISBLANK(Dados!I487),Dados!L487=0),"",_xlfn.VAR.P(Dados!I487, Dados!L487))</f>
        <v/>
      </c>
      <c r="J482" s="18" t="str">
        <f>IF(OR(ISBLANK(Dados!I487),Dados!L487=0),"",SQRT(I482))</f>
        <v/>
      </c>
      <c r="K482" s="17" t="str">
        <f xml:space="preserve"> IF(OR(ISBLANK(Dados!H487),Dados!M487=0),"", ABS(Dados!H487-Dados!M487))</f>
        <v/>
      </c>
      <c r="L482" s="4" t="str">
        <f xml:space="preserve"> IF(OR(ISBLANK(Dados!H487),Dados!M487=0), "",K482/Dados!H487)</f>
        <v/>
      </c>
      <c r="M482" s="4" t="str">
        <f xml:space="preserve"> IF(OR(ISBLANK(Dados!H487),Dados!M487=0),"",(Dados!H487+Dados!M487)/2)</f>
        <v/>
      </c>
      <c r="N482" s="4" t="str">
        <f xml:space="preserve"> IF(OR(ISBLANK(Dados!H487),Dados!M487=0),"",_xlfn.VAR.P(Dados!H487, Dados!M487))</f>
        <v/>
      </c>
      <c r="O482" s="18" t="str">
        <f xml:space="preserve"> IF(OR(ISBLANK(Dados!H487),Dados!M487=0),"",SQRT(N482))</f>
        <v/>
      </c>
      <c r="P482" s="17" t="str">
        <f xml:space="preserve"> IF(ISBLANK(Dados!E487), "", ABS(Dados!E487-Dados!O487))</f>
        <v/>
      </c>
      <c r="Q482" s="4" t="str">
        <f xml:space="preserve"> IF(ISBLANK(Dados!E487), "", IF(Dados!E487=0, 0, P482/Dados!E487))</f>
        <v/>
      </c>
      <c r="R482" s="4" t="str">
        <f>IF(ISBLANK(Dados!E487),"",(Dados!E487+Dados!O487)/2)</f>
        <v/>
      </c>
      <c r="S482" s="4" t="str">
        <f xml:space="preserve"> IF(ISBLANK(Dados!E487),"",_xlfn.VAR.P(Dados!E487, Dados!O487))</f>
        <v/>
      </c>
      <c r="T482" s="18" t="str">
        <f>IF(ISBLANK(Dados!E487),"",SQRT(S482))</f>
        <v/>
      </c>
    </row>
    <row r="483" spans="1:20" x14ac:dyDescent="0.25">
      <c r="A483" s="17" t="str">
        <f xml:space="preserve"> IF(ISBLANK(Dados!G488), "", ABS(Dados!G488-Dados!K488))</f>
        <v/>
      </c>
      <c r="B483" s="4" t="str">
        <f xml:space="preserve"> IF(ISBLANK(Dados!G488), "",A483/Dados!G488)</f>
        <v/>
      </c>
      <c r="C483" s="4" t="str">
        <f>IF(ISBLANK(Dados!G488),"",(Dados!G488+Dados!K488)/2)</f>
        <v/>
      </c>
      <c r="D483" s="4" t="str">
        <f xml:space="preserve"> IF(ISBLANK(Dados!G488),"",_xlfn.VAR.P(Dados!G488, Dados!K488))</f>
        <v/>
      </c>
      <c r="E483" s="18" t="str">
        <f>IF(ISBLANK(Dados!G488),"",SQRT(D483))</f>
        <v/>
      </c>
      <c r="F483" s="17" t="str">
        <f xml:space="preserve"> IF(OR(ISBLANK(Dados!I488),Dados!L488=0),"",ABS(Dados!I488-Dados!L488))</f>
        <v/>
      </c>
      <c r="G483" s="4" t="str">
        <f>IF(OR(ISBLANK(Dados!I488),Dados!L488=0),"",F483/Dados!I488)</f>
        <v/>
      </c>
      <c r="H483" s="4" t="str">
        <f>IF(OR(ISBLANK(Dados!I488),Dados!L488=0),"",(Dados!I488+Dados!L488)/2)</f>
        <v/>
      </c>
      <c r="I483" s="4" t="str">
        <f>IF(OR(ISBLANK(Dados!I488),Dados!L488=0),"",_xlfn.VAR.P(Dados!I488, Dados!L488))</f>
        <v/>
      </c>
      <c r="J483" s="18" t="str">
        <f>IF(OR(ISBLANK(Dados!I488),Dados!L488=0),"",SQRT(I483))</f>
        <v/>
      </c>
      <c r="K483" s="17" t="str">
        <f xml:space="preserve"> IF(OR(ISBLANK(Dados!H488),Dados!M488=0),"", ABS(Dados!H488-Dados!M488))</f>
        <v/>
      </c>
      <c r="L483" s="4" t="str">
        <f xml:space="preserve"> IF(OR(ISBLANK(Dados!H488),Dados!M488=0), "",K483/Dados!H488)</f>
        <v/>
      </c>
      <c r="M483" s="4" t="str">
        <f xml:space="preserve"> IF(OR(ISBLANK(Dados!H488),Dados!M488=0),"",(Dados!H488+Dados!M488)/2)</f>
        <v/>
      </c>
      <c r="N483" s="4" t="str">
        <f xml:space="preserve"> IF(OR(ISBLANK(Dados!H488),Dados!M488=0),"",_xlfn.VAR.P(Dados!H488, Dados!M488))</f>
        <v/>
      </c>
      <c r="O483" s="18" t="str">
        <f xml:space="preserve"> IF(OR(ISBLANK(Dados!H488),Dados!M488=0),"",SQRT(N483))</f>
        <v/>
      </c>
      <c r="P483" s="17" t="str">
        <f xml:space="preserve"> IF(ISBLANK(Dados!E488), "", ABS(Dados!E488-Dados!O488))</f>
        <v/>
      </c>
      <c r="Q483" s="4" t="str">
        <f xml:space="preserve"> IF(ISBLANK(Dados!E488), "", IF(Dados!E488=0, 0, P483/Dados!E488))</f>
        <v/>
      </c>
      <c r="R483" s="4" t="str">
        <f>IF(ISBLANK(Dados!E488),"",(Dados!E488+Dados!O488)/2)</f>
        <v/>
      </c>
      <c r="S483" s="4" t="str">
        <f xml:space="preserve"> IF(ISBLANK(Dados!E488),"",_xlfn.VAR.P(Dados!E488, Dados!O488))</f>
        <v/>
      </c>
      <c r="T483" s="18" t="str">
        <f>IF(ISBLANK(Dados!E488),"",SQRT(S483))</f>
        <v/>
      </c>
    </row>
    <row r="484" spans="1:20" x14ac:dyDescent="0.25">
      <c r="A484" s="17" t="str">
        <f xml:space="preserve"> IF(ISBLANK(Dados!G489), "", ABS(Dados!G489-Dados!K489))</f>
        <v/>
      </c>
      <c r="B484" s="4" t="str">
        <f xml:space="preserve"> IF(ISBLANK(Dados!G489), "",A484/Dados!G489)</f>
        <v/>
      </c>
      <c r="C484" s="4" t="str">
        <f>IF(ISBLANK(Dados!G489),"",(Dados!G489+Dados!K489)/2)</f>
        <v/>
      </c>
      <c r="D484" s="4" t="str">
        <f xml:space="preserve"> IF(ISBLANK(Dados!G489),"",_xlfn.VAR.P(Dados!G489, Dados!K489))</f>
        <v/>
      </c>
      <c r="E484" s="18" t="str">
        <f>IF(ISBLANK(Dados!G489),"",SQRT(D484))</f>
        <v/>
      </c>
      <c r="F484" s="17" t="str">
        <f xml:space="preserve"> IF(OR(ISBLANK(Dados!I489),Dados!L489=0),"",ABS(Dados!I489-Dados!L489))</f>
        <v/>
      </c>
      <c r="G484" s="4" t="str">
        <f>IF(OR(ISBLANK(Dados!I489),Dados!L489=0),"",F484/Dados!I489)</f>
        <v/>
      </c>
      <c r="H484" s="4" t="str">
        <f>IF(OR(ISBLANK(Dados!I489),Dados!L489=0),"",(Dados!I489+Dados!L489)/2)</f>
        <v/>
      </c>
      <c r="I484" s="4" t="str">
        <f>IF(OR(ISBLANK(Dados!I489),Dados!L489=0),"",_xlfn.VAR.P(Dados!I489, Dados!L489))</f>
        <v/>
      </c>
      <c r="J484" s="18" t="str">
        <f>IF(OR(ISBLANK(Dados!I489),Dados!L489=0),"",SQRT(I484))</f>
        <v/>
      </c>
      <c r="K484" s="17" t="str">
        <f xml:space="preserve"> IF(OR(ISBLANK(Dados!H489),Dados!M489=0),"", ABS(Dados!H489-Dados!M489))</f>
        <v/>
      </c>
      <c r="L484" s="4" t="str">
        <f xml:space="preserve"> IF(OR(ISBLANK(Dados!H489),Dados!M489=0), "",K484/Dados!H489)</f>
        <v/>
      </c>
      <c r="M484" s="4" t="str">
        <f xml:space="preserve"> IF(OR(ISBLANK(Dados!H489),Dados!M489=0),"",(Dados!H489+Dados!M489)/2)</f>
        <v/>
      </c>
      <c r="N484" s="4" t="str">
        <f xml:space="preserve"> IF(OR(ISBLANK(Dados!H489),Dados!M489=0),"",_xlfn.VAR.P(Dados!H489, Dados!M489))</f>
        <v/>
      </c>
      <c r="O484" s="18" t="str">
        <f xml:space="preserve"> IF(OR(ISBLANK(Dados!H489),Dados!M489=0),"",SQRT(N484))</f>
        <v/>
      </c>
      <c r="P484" s="17" t="str">
        <f xml:space="preserve"> IF(ISBLANK(Dados!E489), "", ABS(Dados!E489-Dados!O489))</f>
        <v/>
      </c>
      <c r="Q484" s="4" t="str">
        <f xml:space="preserve"> IF(ISBLANK(Dados!E489), "", IF(Dados!E489=0, 0, P484/Dados!E489))</f>
        <v/>
      </c>
      <c r="R484" s="4" t="str">
        <f>IF(ISBLANK(Dados!E489),"",(Dados!E489+Dados!O489)/2)</f>
        <v/>
      </c>
      <c r="S484" s="4" t="str">
        <f xml:space="preserve"> IF(ISBLANK(Dados!E489),"",_xlfn.VAR.P(Dados!E489, Dados!O489))</f>
        <v/>
      </c>
      <c r="T484" s="18" t="str">
        <f>IF(ISBLANK(Dados!E489),"",SQRT(S484))</f>
        <v/>
      </c>
    </row>
    <row r="485" spans="1:20" x14ac:dyDescent="0.25">
      <c r="A485" s="17" t="str">
        <f xml:space="preserve"> IF(ISBLANK(Dados!G490), "", ABS(Dados!G490-Dados!K490))</f>
        <v/>
      </c>
      <c r="B485" s="4" t="str">
        <f xml:space="preserve"> IF(ISBLANK(Dados!G490), "",A485/Dados!G490)</f>
        <v/>
      </c>
      <c r="C485" s="4" t="str">
        <f>IF(ISBLANK(Dados!G490),"",(Dados!G490+Dados!K490)/2)</f>
        <v/>
      </c>
      <c r="D485" s="4" t="str">
        <f xml:space="preserve"> IF(ISBLANK(Dados!G490),"",_xlfn.VAR.P(Dados!G490, Dados!K490))</f>
        <v/>
      </c>
      <c r="E485" s="18" t="str">
        <f>IF(ISBLANK(Dados!G490),"",SQRT(D485))</f>
        <v/>
      </c>
      <c r="F485" s="17" t="str">
        <f xml:space="preserve"> IF(OR(ISBLANK(Dados!I490),Dados!L490=0),"",ABS(Dados!I490-Dados!L490))</f>
        <v/>
      </c>
      <c r="G485" s="4" t="str">
        <f>IF(OR(ISBLANK(Dados!I490),Dados!L490=0),"",F485/Dados!I490)</f>
        <v/>
      </c>
      <c r="H485" s="4" t="str">
        <f>IF(OR(ISBLANK(Dados!I490),Dados!L490=0),"",(Dados!I490+Dados!L490)/2)</f>
        <v/>
      </c>
      <c r="I485" s="4" t="str">
        <f>IF(OR(ISBLANK(Dados!I490),Dados!L490=0),"",_xlfn.VAR.P(Dados!I490, Dados!L490))</f>
        <v/>
      </c>
      <c r="J485" s="18" t="str">
        <f>IF(OR(ISBLANK(Dados!I490),Dados!L490=0),"",SQRT(I485))</f>
        <v/>
      </c>
      <c r="K485" s="17" t="str">
        <f xml:space="preserve"> IF(OR(ISBLANK(Dados!H490),Dados!M490=0),"", ABS(Dados!H490-Dados!M490))</f>
        <v/>
      </c>
      <c r="L485" s="4" t="str">
        <f xml:space="preserve"> IF(OR(ISBLANK(Dados!H490),Dados!M490=0), "",K485/Dados!H490)</f>
        <v/>
      </c>
      <c r="M485" s="4" t="str">
        <f xml:space="preserve"> IF(OR(ISBLANK(Dados!H490),Dados!M490=0),"",(Dados!H490+Dados!M490)/2)</f>
        <v/>
      </c>
      <c r="N485" s="4" t="str">
        <f xml:space="preserve"> IF(OR(ISBLANK(Dados!H490),Dados!M490=0),"",_xlfn.VAR.P(Dados!H490, Dados!M490))</f>
        <v/>
      </c>
      <c r="O485" s="18" t="str">
        <f xml:space="preserve"> IF(OR(ISBLANK(Dados!H490),Dados!M490=0),"",SQRT(N485))</f>
        <v/>
      </c>
      <c r="P485" s="17" t="str">
        <f xml:space="preserve"> IF(ISBLANK(Dados!E490), "", ABS(Dados!E490-Dados!O490))</f>
        <v/>
      </c>
      <c r="Q485" s="4" t="str">
        <f xml:space="preserve"> IF(ISBLANK(Dados!E490), "", IF(Dados!E490=0, 0, P485/Dados!E490))</f>
        <v/>
      </c>
      <c r="R485" s="4" t="str">
        <f>IF(ISBLANK(Dados!E490),"",(Dados!E490+Dados!O490)/2)</f>
        <v/>
      </c>
      <c r="S485" s="4" t="str">
        <f xml:space="preserve"> IF(ISBLANK(Dados!E490),"",_xlfn.VAR.P(Dados!E490, Dados!O490))</f>
        <v/>
      </c>
      <c r="T485" s="18" t="str">
        <f>IF(ISBLANK(Dados!E490),"",SQRT(S485))</f>
        <v/>
      </c>
    </row>
    <row r="486" spans="1:20" x14ac:dyDescent="0.25">
      <c r="A486" s="17">
        <f xml:space="preserve"> IF(ISBLANK(Dados!G491), "", ABS(Dados!G491-Dados!K491))</f>
        <v>1.1000000000000014</v>
      </c>
      <c r="B486" s="4">
        <f xml:space="preserve"> IF(ISBLANK(Dados!G491), "",A486/Dados!G491)</f>
        <v>4.5643153526971007E-2</v>
      </c>
      <c r="C486" s="4">
        <f>IF(ISBLANK(Dados!G491),"",(Dados!G491+Dados!K491)/2)</f>
        <v>23.55</v>
      </c>
      <c r="D486" s="4">
        <f xml:space="preserve"> IF(ISBLANK(Dados!G491),"",_xlfn.VAR.P(Dados!G491, Dados!K491))</f>
        <v>0.30250000000000077</v>
      </c>
      <c r="E486" s="18">
        <f>IF(ISBLANK(Dados!G491),"",SQRT(D486))</f>
        <v>0.55000000000000071</v>
      </c>
      <c r="F486" s="17">
        <f xml:space="preserve"> IF(OR(ISBLANK(Dados!I491),Dados!L491=0),"",ABS(Dados!I491-Dados!L491))</f>
        <v>7</v>
      </c>
      <c r="G486" s="4">
        <f>IF(OR(ISBLANK(Dados!I491),Dados!L491=0),"",F486/Dados!I491)</f>
        <v>9.0909090909090912E-2</v>
      </c>
      <c r="H486" s="4">
        <f>IF(OR(ISBLANK(Dados!I491),Dados!L491=0),"",(Dados!I491+Dados!L491)/2)</f>
        <v>80.5</v>
      </c>
      <c r="I486" s="4">
        <f>IF(OR(ISBLANK(Dados!I491),Dados!L491=0),"",_xlfn.VAR.P(Dados!I491, Dados!L491))</f>
        <v>12.25</v>
      </c>
      <c r="J486" s="18">
        <f>IF(OR(ISBLANK(Dados!I491),Dados!L491=0),"",SQRT(I486))</f>
        <v>3.5</v>
      </c>
      <c r="K486" s="17">
        <f xml:space="preserve"> IF(OR(ISBLANK(Dados!H491),Dados!M491=0),"", ABS(Dados!H491-Dados!M491))</f>
        <v>4.7000000000000455</v>
      </c>
      <c r="L486" s="4">
        <f xml:space="preserve"> IF(OR(ISBLANK(Dados!H491),Dados!M491=0), "",K486/Dados!H491)</f>
        <v>4.6548479746459795E-3</v>
      </c>
      <c r="M486" s="4">
        <f xml:space="preserve"> IF(OR(ISBLANK(Dados!H491),Dados!M491=0),"",(Dados!H491+Dados!M491)/2)</f>
        <v>1007.35</v>
      </c>
      <c r="N486" s="4">
        <f xml:space="preserve"> IF(OR(ISBLANK(Dados!H491),Dados!M491=0),"",_xlfn.VAR.P(Dados!H491, Dados!M491))</f>
        <v>5.5225000000001065</v>
      </c>
      <c r="O486" s="18">
        <f xml:space="preserve"> IF(OR(ISBLANK(Dados!H491),Dados!M491=0),"",SQRT(N486))</f>
        <v>2.3500000000000227</v>
      </c>
      <c r="P486" s="17">
        <f xml:space="preserve"> IF(ISBLANK(Dados!E491), "", ABS(Dados!E491-Dados!O491))</f>
        <v>0</v>
      </c>
      <c r="Q486" s="4">
        <f xml:space="preserve"> IF(ISBLANK(Dados!E491), "", IF(Dados!E491=0, 0, P486/Dados!E491))</f>
        <v>0</v>
      </c>
      <c r="R486" s="4">
        <f>IF(ISBLANK(Dados!E491),"",(Dados!E491+Dados!O491)/2)</f>
        <v>0</v>
      </c>
      <c r="S486" s="4">
        <f xml:space="preserve"> IF(ISBLANK(Dados!E491),"",_xlfn.VAR.P(Dados!E491, Dados!O491))</f>
        <v>0</v>
      </c>
      <c r="T486" s="18">
        <f>IF(ISBLANK(Dados!E491),"",SQRT(S486))</f>
        <v>0</v>
      </c>
    </row>
    <row r="487" spans="1:20" x14ac:dyDescent="0.25">
      <c r="A487" s="17" t="str">
        <f xml:space="preserve"> IF(ISBLANK(Dados!G492), "", ABS(Dados!G492-Dados!K492))</f>
        <v/>
      </c>
      <c r="B487" s="4" t="str">
        <f xml:space="preserve"> IF(ISBLANK(Dados!G492), "",A487/Dados!G492)</f>
        <v/>
      </c>
      <c r="C487" s="4" t="str">
        <f>IF(ISBLANK(Dados!G492),"",(Dados!G492+Dados!K492)/2)</f>
        <v/>
      </c>
      <c r="D487" s="4" t="str">
        <f xml:space="preserve"> IF(ISBLANK(Dados!G492),"",_xlfn.VAR.P(Dados!G492, Dados!K492))</f>
        <v/>
      </c>
      <c r="E487" s="18" t="str">
        <f>IF(ISBLANK(Dados!G492),"",SQRT(D487))</f>
        <v/>
      </c>
      <c r="F487" s="17" t="str">
        <f xml:space="preserve"> IF(OR(ISBLANK(Dados!I492),Dados!L492=0),"",ABS(Dados!I492-Dados!L492))</f>
        <v/>
      </c>
      <c r="G487" s="4" t="str">
        <f>IF(OR(ISBLANK(Dados!I492),Dados!L492=0),"",F487/Dados!I492)</f>
        <v/>
      </c>
      <c r="H487" s="4" t="str">
        <f>IF(OR(ISBLANK(Dados!I492),Dados!L492=0),"",(Dados!I492+Dados!L492)/2)</f>
        <v/>
      </c>
      <c r="I487" s="4" t="str">
        <f>IF(OR(ISBLANK(Dados!I492),Dados!L492=0),"",_xlfn.VAR.P(Dados!I492, Dados!L492))</f>
        <v/>
      </c>
      <c r="J487" s="18" t="str">
        <f>IF(OR(ISBLANK(Dados!I492),Dados!L492=0),"",SQRT(I487))</f>
        <v/>
      </c>
      <c r="K487" s="17" t="str">
        <f xml:space="preserve"> IF(OR(ISBLANK(Dados!H492),Dados!M492=0),"", ABS(Dados!H492-Dados!M492))</f>
        <v/>
      </c>
      <c r="L487" s="4" t="str">
        <f xml:space="preserve"> IF(OR(ISBLANK(Dados!H492),Dados!M492=0), "",K487/Dados!H492)</f>
        <v/>
      </c>
      <c r="M487" s="4" t="str">
        <f xml:space="preserve"> IF(OR(ISBLANK(Dados!H492),Dados!M492=0),"",(Dados!H492+Dados!M492)/2)</f>
        <v/>
      </c>
      <c r="N487" s="4" t="str">
        <f xml:space="preserve"> IF(OR(ISBLANK(Dados!H492),Dados!M492=0),"",_xlfn.VAR.P(Dados!H492, Dados!M492))</f>
        <v/>
      </c>
      <c r="O487" s="18" t="str">
        <f xml:space="preserve"> IF(OR(ISBLANK(Dados!H492),Dados!M492=0),"",SQRT(N487))</f>
        <v/>
      </c>
      <c r="P487" s="17" t="str">
        <f xml:space="preserve"> IF(ISBLANK(Dados!E492), "", ABS(Dados!E492-Dados!O492))</f>
        <v/>
      </c>
      <c r="Q487" s="4" t="str">
        <f xml:space="preserve"> IF(ISBLANK(Dados!E492), "", IF(Dados!E492=0, 0, P487/Dados!E492))</f>
        <v/>
      </c>
      <c r="R487" s="4" t="str">
        <f>IF(ISBLANK(Dados!E492),"",(Dados!E492+Dados!O492)/2)</f>
        <v/>
      </c>
      <c r="S487" s="4" t="str">
        <f xml:space="preserve"> IF(ISBLANK(Dados!E492),"",_xlfn.VAR.P(Dados!E492, Dados!O492))</f>
        <v/>
      </c>
      <c r="T487" s="18" t="str">
        <f>IF(ISBLANK(Dados!E492),"",SQRT(S487))</f>
        <v/>
      </c>
    </row>
    <row r="488" spans="1:20" x14ac:dyDescent="0.25">
      <c r="A488" s="17" t="str">
        <f xml:space="preserve"> IF(ISBLANK(Dados!G493), "", ABS(Dados!G493-Dados!K493))</f>
        <v/>
      </c>
      <c r="B488" s="4" t="str">
        <f xml:space="preserve"> IF(ISBLANK(Dados!G493), "",A488/Dados!G493)</f>
        <v/>
      </c>
      <c r="C488" s="4" t="str">
        <f>IF(ISBLANK(Dados!G493),"",(Dados!G493+Dados!K493)/2)</f>
        <v/>
      </c>
      <c r="D488" s="4" t="str">
        <f xml:space="preserve"> IF(ISBLANK(Dados!G493),"",_xlfn.VAR.P(Dados!G493, Dados!K493))</f>
        <v/>
      </c>
      <c r="E488" s="18" t="str">
        <f>IF(ISBLANK(Dados!G493),"",SQRT(D488))</f>
        <v/>
      </c>
      <c r="F488" s="17" t="str">
        <f xml:space="preserve"> IF(OR(ISBLANK(Dados!I493),Dados!L493=0),"",ABS(Dados!I493-Dados!L493))</f>
        <v/>
      </c>
      <c r="G488" s="4" t="str">
        <f>IF(OR(ISBLANK(Dados!I493),Dados!L493=0),"",F488/Dados!I493)</f>
        <v/>
      </c>
      <c r="H488" s="4" t="str">
        <f>IF(OR(ISBLANK(Dados!I493),Dados!L493=0),"",(Dados!I493+Dados!L493)/2)</f>
        <v/>
      </c>
      <c r="I488" s="4" t="str">
        <f>IF(OR(ISBLANK(Dados!I493),Dados!L493=0),"",_xlfn.VAR.P(Dados!I493, Dados!L493))</f>
        <v/>
      </c>
      <c r="J488" s="18" t="str">
        <f>IF(OR(ISBLANK(Dados!I493),Dados!L493=0),"",SQRT(I488))</f>
        <v/>
      </c>
      <c r="K488" s="17" t="str">
        <f xml:space="preserve"> IF(OR(ISBLANK(Dados!H493),Dados!M493=0),"", ABS(Dados!H493-Dados!M493))</f>
        <v/>
      </c>
      <c r="L488" s="4" t="str">
        <f xml:space="preserve"> IF(OR(ISBLANK(Dados!H493),Dados!M493=0), "",K488/Dados!H493)</f>
        <v/>
      </c>
      <c r="M488" s="4" t="str">
        <f xml:space="preserve"> IF(OR(ISBLANK(Dados!H493),Dados!M493=0),"",(Dados!H493+Dados!M493)/2)</f>
        <v/>
      </c>
      <c r="N488" s="4" t="str">
        <f xml:space="preserve"> IF(OR(ISBLANK(Dados!H493),Dados!M493=0),"",_xlfn.VAR.P(Dados!H493, Dados!M493))</f>
        <v/>
      </c>
      <c r="O488" s="18" t="str">
        <f xml:space="preserve"> IF(OR(ISBLANK(Dados!H493),Dados!M493=0),"",SQRT(N488))</f>
        <v/>
      </c>
      <c r="P488" s="17" t="str">
        <f xml:space="preserve"> IF(ISBLANK(Dados!E493), "", ABS(Dados!E493-Dados!O493))</f>
        <v/>
      </c>
      <c r="Q488" s="4" t="str">
        <f xml:space="preserve"> IF(ISBLANK(Dados!E493), "", IF(Dados!E493=0, 0, P488/Dados!E493))</f>
        <v/>
      </c>
      <c r="R488" s="4" t="str">
        <f>IF(ISBLANK(Dados!E493),"",(Dados!E493+Dados!O493)/2)</f>
        <v/>
      </c>
      <c r="S488" s="4" t="str">
        <f xml:space="preserve"> IF(ISBLANK(Dados!E493),"",_xlfn.VAR.P(Dados!E493, Dados!O493))</f>
        <v/>
      </c>
      <c r="T488" s="18" t="str">
        <f>IF(ISBLANK(Dados!E493),"",SQRT(S488))</f>
        <v/>
      </c>
    </row>
    <row r="489" spans="1:20" x14ac:dyDescent="0.25">
      <c r="A489" s="17" t="str">
        <f xml:space="preserve"> IF(ISBLANK(Dados!G494), "", ABS(Dados!G494-Dados!K494))</f>
        <v/>
      </c>
      <c r="B489" s="4" t="str">
        <f xml:space="preserve"> IF(ISBLANK(Dados!G494), "",A489/Dados!G494)</f>
        <v/>
      </c>
      <c r="C489" s="4" t="str">
        <f>IF(ISBLANK(Dados!G494),"",(Dados!G494+Dados!K494)/2)</f>
        <v/>
      </c>
      <c r="D489" s="4" t="str">
        <f xml:space="preserve"> IF(ISBLANK(Dados!G494),"",_xlfn.VAR.P(Dados!G494, Dados!K494))</f>
        <v/>
      </c>
      <c r="E489" s="18" t="str">
        <f>IF(ISBLANK(Dados!G494),"",SQRT(D489))</f>
        <v/>
      </c>
      <c r="F489" s="17" t="str">
        <f xml:space="preserve"> IF(OR(ISBLANK(Dados!I494),Dados!L494=0),"",ABS(Dados!I494-Dados!L494))</f>
        <v/>
      </c>
      <c r="G489" s="4" t="str">
        <f>IF(OR(ISBLANK(Dados!I494),Dados!L494=0),"",F489/Dados!I494)</f>
        <v/>
      </c>
      <c r="H489" s="4" t="str">
        <f>IF(OR(ISBLANK(Dados!I494),Dados!L494=0),"",(Dados!I494+Dados!L494)/2)</f>
        <v/>
      </c>
      <c r="I489" s="4" t="str">
        <f>IF(OR(ISBLANK(Dados!I494),Dados!L494=0),"",_xlfn.VAR.P(Dados!I494, Dados!L494))</f>
        <v/>
      </c>
      <c r="J489" s="18" t="str">
        <f>IF(OR(ISBLANK(Dados!I494),Dados!L494=0),"",SQRT(I489))</f>
        <v/>
      </c>
      <c r="K489" s="17" t="str">
        <f xml:space="preserve"> IF(OR(ISBLANK(Dados!H494),Dados!M494=0),"", ABS(Dados!H494-Dados!M494))</f>
        <v/>
      </c>
      <c r="L489" s="4" t="str">
        <f xml:space="preserve"> IF(OR(ISBLANK(Dados!H494),Dados!M494=0), "",K489/Dados!H494)</f>
        <v/>
      </c>
      <c r="M489" s="4" t="str">
        <f xml:space="preserve"> IF(OR(ISBLANK(Dados!H494),Dados!M494=0),"",(Dados!H494+Dados!M494)/2)</f>
        <v/>
      </c>
      <c r="N489" s="4" t="str">
        <f xml:space="preserve"> IF(OR(ISBLANK(Dados!H494),Dados!M494=0),"",_xlfn.VAR.P(Dados!H494, Dados!M494))</f>
        <v/>
      </c>
      <c r="O489" s="18" t="str">
        <f xml:space="preserve"> IF(OR(ISBLANK(Dados!H494),Dados!M494=0),"",SQRT(N489))</f>
        <v/>
      </c>
      <c r="P489" s="17" t="str">
        <f xml:space="preserve"> IF(ISBLANK(Dados!E494), "", ABS(Dados!E494-Dados!O494))</f>
        <v/>
      </c>
      <c r="Q489" s="4" t="str">
        <f xml:space="preserve"> IF(ISBLANK(Dados!E494), "", IF(Dados!E494=0, 0, P489/Dados!E494))</f>
        <v/>
      </c>
      <c r="R489" s="4" t="str">
        <f>IF(ISBLANK(Dados!E494),"",(Dados!E494+Dados!O494)/2)</f>
        <v/>
      </c>
      <c r="S489" s="4" t="str">
        <f xml:space="preserve"> IF(ISBLANK(Dados!E494),"",_xlfn.VAR.P(Dados!E494, Dados!O494))</f>
        <v/>
      </c>
      <c r="T489" s="18" t="str">
        <f>IF(ISBLANK(Dados!E494),"",SQRT(S489))</f>
        <v/>
      </c>
    </row>
    <row r="490" spans="1:20" x14ac:dyDescent="0.25">
      <c r="A490" s="17" t="str">
        <f xml:space="preserve"> IF(ISBLANK(Dados!G495), "", ABS(Dados!G495-Dados!K495))</f>
        <v/>
      </c>
      <c r="B490" s="4" t="str">
        <f xml:space="preserve"> IF(ISBLANK(Dados!G495), "",A490/Dados!G495)</f>
        <v/>
      </c>
      <c r="C490" s="4" t="str">
        <f>IF(ISBLANK(Dados!G495),"",(Dados!G495+Dados!K495)/2)</f>
        <v/>
      </c>
      <c r="D490" s="4" t="str">
        <f xml:space="preserve"> IF(ISBLANK(Dados!G495),"",_xlfn.VAR.P(Dados!G495, Dados!K495))</f>
        <v/>
      </c>
      <c r="E490" s="18" t="str">
        <f>IF(ISBLANK(Dados!G495),"",SQRT(D490))</f>
        <v/>
      </c>
      <c r="F490" s="17" t="str">
        <f xml:space="preserve"> IF(OR(ISBLANK(Dados!I495),Dados!L495=0),"",ABS(Dados!I495-Dados!L495))</f>
        <v/>
      </c>
      <c r="G490" s="4" t="str">
        <f>IF(OR(ISBLANK(Dados!I495),Dados!L495=0),"",F490/Dados!I495)</f>
        <v/>
      </c>
      <c r="H490" s="4" t="str">
        <f>IF(OR(ISBLANK(Dados!I495),Dados!L495=0),"",(Dados!I495+Dados!L495)/2)</f>
        <v/>
      </c>
      <c r="I490" s="4" t="str">
        <f>IF(OR(ISBLANK(Dados!I495),Dados!L495=0),"",_xlfn.VAR.P(Dados!I495, Dados!L495))</f>
        <v/>
      </c>
      <c r="J490" s="18" t="str">
        <f>IF(OR(ISBLANK(Dados!I495),Dados!L495=0),"",SQRT(I490))</f>
        <v/>
      </c>
      <c r="K490" s="17" t="str">
        <f xml:space="preserve"> IF(OR(ISBLANK(Dados!H495),Dados!M495=0),"", ABS(Dados!H495-Dados!M495))</f>
        <v/>
      </c>
      <c r="L490" s="4" t="str">
        <f xml:space="preserve"> IF(OR(ISBLANK(Dados!H495),Dados!M495=0), "",K490/Dados!H495)</f>
        <v/>
      </c>
      <c r="M490" s="4" t="str">
        <f xml:space="preserve"> IF(OR(ISBLANK(Dados!H495),Dados!M495=0),"",(Dados!H495+Dados!M495)/2)</f>
        <v/>
      </c>
      <c r="N490" s="4" t="str">
        <f xml:space="preserve"> IF(OR(ISBLANK(Dados!H495),Dados!M495=0),"",_xlfn.VAR.P(Dados!H495, Dados!M495))</f>
        <v/>
      </c>
      <c r="O490" s="18" t="str">
        <f xml:space="preserve"> IF(OR(ISBLANK(Dados!H495),Dados!M495=0),"",SQRT(N490))</f>
        <v/>
      </c>
      <c r="P490" s="17" t="str">
        <f xml:space="preserve"> IF(ISBLANK(Dados!E495), "", ABS(Dados!E495-Dados!O495))</f>
        <v/>
      </c>
      <c r="Q490" s="4" t="str">
        <f xml:space="preserve"> IF(ISBLANK(Dados!E495), "", IF(Dados!E495=0, 0, P490/Dados!E495))</f>
        <v/>
      </c>
      <c r="R490" s="4" t="str">
        <f>IF(ISBLANK(Dados!E495),"",(Dados!E495+Dados!O495)/2)</f>
        <v/>
      </c>
      <c r="S490" s="4" t="str">
        <f xml:space="preserve"> IF(ISBLANK(Dados!E495),"",_xlfn.VAR.P(Dados!E495, Dados!O495))</f>
        <v/>
      </c>
      <c r="T490" s="18" t="str">
        <f>IF(ISBLANK(Dados!E495),"",SQRT(S490))</f>
        <v/>
      </c>
    </row>
    <row r="491" spans="1:20" x14ac:dyDescent="0.25">
      <c r="A491" s="17">
        <f xml:space="preserve"> IF(ISBLANK(Dados!G496), "", ABS(Dados!G496-Dados!K496))</f>
        <v>1.8999999999999986</v>
      </c>
      <c r="B491" s="4">
        <f xml:space="preserve"> IF(ISBLANK(Dados!G496), "",A491/Dados!G496)</f>
        <v>7.9497907949790739E-2</v>
      </c>
      <c r="C491" s="4">
        <f>IF(ISBLANK(Dados!G496),"",(Dados!G496+Dados!K496)/2)</f>
        <v>22.95</v>
      </c>
      <c r="D491" s="4">
        <f xml:space="preserve"> IF(ISBLANK(Dados!G496),"",_xlfn.VAR.P(Dados!G496, Dados!K496))</f>
        <v>0.90249999999999864</v>
      </c>
      <c r="E491" s="18">
        <f>IF(ISBLANK(Dados!G496),"",SQRT(D491))</f>
        <v>0.94999999999999929</v>
      </c>
      <c r="F491" s="17">
        <f xml:space="preserve"> IF(OR(ISBLANK(Dados!I496),Dados!L496=0),"",ABS(Dados!I496-Dados!L496))</f>
        <v>7</v>
      </c>
      <c r="G491" s="4">
        <f>IF(OR(ISBLANK(Dados!I496),Dados!L496=0),"",F491/Dados!I496)</f>
        <v>8.7499999999999994E-2</v>
      </c>
      <c r="H491" s="4">
        <f>IF(OR(ISBLANK(Dados!I496),Dados!L496=0),"",(Dados!I496+Dados!L496)/2)</f>
        <v>83.5</v>
      </c>
      <c r="I491" s="4">
        <f>IF(OR(ISBLANK(Dados!I496),Dados!L496=0),"",_xlfn.VAR.P(Dados!I496, Dados!L496))</f>
        <v>12.25</v>
      </c>
      <c r="J491" s="18">
        <f>IF(OR(ISBLANK(Dados!I496),Dados!L496=0),"",SQRT(I491))</f>
        <v>3.5</v>
      </c>
      <c r="K491" s="17">
        <f xml:space="preserve"> IF(OR(ISBLANK(Dados!H496),Dados!M496=0),"", ABS(Dados!H496-Dados!M496))</f>
        <v>4.3999999999999773</v>
      </c>
      <c r="L491" s="4">
        <f xml:space="preserve"> IF(OR(ISBLANK(Dados!H496),Dados!M496=0), "",K491/Dados!H496)</f>
        <v>4.3590251634634215E-3</v>
      </c>
      <c r="M491" s="4">
        <f xml:space="preserve"> IF(OR(ISBLANK(Dados!H496),Dados!M496=0),"",(Dados!H496+Dados!M496)/2)</f>
        <v>1007.2</v>
      </c>
      <c r="N491" s="4">
        <f xml:space="preserve"> IF(OR(ISBLANK(Dados!H496),Dados!M496=0),"",_xlfn.VAR.P(Dados!H496, Dados!M496))</f>
        <v>4.8399999999999501</v>
      </c>
      <c r="O491" s="18">
        <f xml:space="preserve"> IF(OR(ISBLANK(Dados!H496),Dados!M496=0),"",SQRT(N491))</f>
        <v>2.1999999999999886</v>
      </c>
      <c r="P491" s="17">
        <f xml:space="preserve"> IF(ISBLANK(Dados!E496), "", ABS(Dados!E496-Dados!O496))</f>
        <v>0</v>
      </c>
      <c r="Q491" s="4">
        <f xml:space="preserve"> IF(ISBLANK(Dados!E496), "", IF(Dados!E496=0, 0, P491/Dados!E496))</f>
        <v>0</v>
      </c>
      <c r="R491" s="4">
        <f>IF(ISBLANK(Dados!E496),"",(Dados!E496+Dados!O496)/2)</f>
        <v>0</v>
      </c>
      <c r="S491" s="4">
        <f xml:space="preserve"> IF(ISBLANK(Dados!E496),"",_xlfn.VAR.P(Dados!E496, Dados!O496))</f>
        <v>0</v>
      </c>
      <c r="T491" s="18">
        <f>IF(ISBLANK(Dados!E496),"",SQRT(S491))</f>
        <v>0</v>
      </c>
    </row>
    <row r="492" spans="1:20" x14ac:dyDescent="0.25">
      <c r="A492" s="17" t="str">
        <f xml:space="preserve"> IF(ISBLANK(Dados!G497), "", ABS(Dados!G497-Dados!K497))</f>
        <v/>
      </c>
      <c r="B492" s="4" t="str">
        <f xml:space="preserve"> IF(ISBLANK(Dados!G497), "",A492/Dados!G497)</f>
        <v/>
      </c>
      <c r="C492" s="4" t="str">
        <f>IF(ISBLANK(Dados!G497),"",(Dados!G497+Dados!K497)/2)</f>
        <v/>
      </c>
      <c r="D492" s="4" t="str">
        <f xml:space="preserve"> IF(ISBLANK(Dados!G497),"",_xlfn.VAR.P(Dados!G497, Dados!K497))</f>
        <v/>
      </c>
      <c r="E492" s="18" t="str">
        <f>IF(ISBLANK(Dados!G497),"",SQRT(D492))</f>
        <v/>
      </c>
      <c r="F492" s="17" t="str">
        <f xml:space="preserve"> IF(OR(ISBLANK(Dados!I497),Dados!L497=0),"",ABS(Dados!I497-Dados!L497))</f>
        <v/>
      </c>
      <c r="G492" s="4" t="str">
        <f>IF(OR(ISBLANK(Dados!I497),Dados!L497=0),"",F492/Dados!I497)</f>
        <v/>
      </c>
      <c r="H492" s="4" t="str">
        <f>IF(OR(ISBLANK(Dados!I497),Dados!L497=0),"",(Dados!I497+Dados!L497)/2)</f>
        <v/>
      </c>
      <c r="I492" s="4" t="str">
        <f>IF(OR(ISBLANK(Dados!I497),Dados!L497=0),"",_xlfn.VAR.P(Dados!I497, Dados!L497))</f>
        <v/>
      </c>
      <c r="J492" s="18" t="str">
        <f>IF(OR(ISBLANK(Dados!I497),Dados!L497=0),"",SQRT(I492))</f>
        <v/>
      </c>
      <c r="K492" s="17" t="str">
        <f xml:space="preserve"> IF(OR(ISBLANK(Dados!H497),Dados!M497=0),"", ABS(Dados!H497-Dados!M497))</f>
        <v/>
      </c>
      <c r="L492" s="4" t="str">
        <f xml:space="preserve"> IF(OR(ISBLANK(Dados!H497),Dados!M497=0), "",K492/Dados!H497)</f>
        <v/>
      </c>
      <c r="M492" s="4" t="str">
        <f xml:space="preserve"> IF(OR(ISBLANK(Dados!H497),Dados!M497=0),"",(Dados!H497+Dados!M497)/2)</f>
        <v/>
      </c>
      <c r="N492" s="4" t="str">
        <f xml:space="preserve"> IF(OR(ISBLANK(Dados!H497),Dados!M497=0),"",_xlfn.VAR.P(Dados!H497, Dados!M497))</f>
        <v/>
      </c>
      <c r="O492" s="18" t="str">
        <f xml:space="preserve"> IF(OR(ISBLANK(Dados!H497),Dados!M497=0),"",SQRT(N492))</f>
        <v/>
      </c>
      <c r="P492" s="17" t="str">
        <f xml:space="preserve"> IF(ISBLANK(Dados!E497), "", ABS(Dados!E497-Dados!O497))</f>
        <v/>
      </c>
      <c r="Q492" s="4" t="str">
        <f xml:space="preserve"> IF(ISBLANK(Dados!E497), "", IF(Dados!E497=0, 0, P492/Dados!E497))</f>
        <v/>
      </c>
      <c r="R492" s="4" t="str">
        <f>IF(ISBLANK(Dados!E497),"",(Dados!E497+Dados!O497)/2)</f>
        <v/>
      </c>
      <c r="S492" s="4" t="str">
        <f xml:space="preserve"> IF(ISBLANK(Dados!E497),"",_xlfn.VAR.P(Dados!E497, Dados!O497))</f>
        <v/>
      </c>
      <c r="T492" s="18" t="str">
        <f>IF(ISBLANK(Dados!E497),"",SQRT(S492))</f>
        <v/>
      </c>
    </row>
    <row r="493" spans="1:20" x14ac:dyDescent="0.25">
      <c r="A493" s="17">
        <f xml:space="preserve"> IF(ISBLANK(Dados!G498), "", ABS(Dados!G498-Dados!K498))</f>
        <v>1.6000000000000014</v>
      </c>
      <c r="B493" s="4">
        <f xml:space="preserve"> IF(ISBLANK(Dados!G498), "",A493/Dados!G498)</f>
        <v>6.7796610169491581E-2</v>
      </c>
      <c r="C493" s="4">
        <f>IF(ISBLANK(Dados!G498),"",(Dados!G498+Dados!K498)/2)</f>
        <v>22.8</v>
      </c>
      <c r="D493" s="4">
        <f xml:space="preserve"> IF(ISBLANK(Dados!G498),"",_xlfn.VAR.P(Dados!G498, Dados!K498))</f>
        <v>0.64000000000000112</v>
      </c>
      <c r="E493" s="18">
        <f>IF(ISBLANK(Dados!G498),"",SQRT(D493))</f>
        <v>0.80000000000000071</v>
      </c>
      <c r="F493" s="17">
        <f xml:space="preserve"> IF(OR(ISBLANK(Dados!I498),Dados!L498=0),"",ABS(Dados!I498-Dados!L498))</f>
        <v>5</v>
      </c>
      <c r="G493" s="4">
        <f>IF(OR(ISBLANK(Dados!I498),Dados!L498=0),"",F493/Dados!I498)</f>
        <v>6.0240963855421686E-2</v>
      </c>
      <c r="H493" s="4">
        <f>IF(OR(ISBLANK(Dados!I498),Dados!L498=0),"",(Dados!I498+Dados!L498)/2)</f>
        <v>85.5</v>
      </c>
      <c r="I493" s="4">
        <f>IF(OR(ISBLANK(Dados!I498),Dados!L498=0),"",_xlfn.VAR.P(Dados!I498, Dados!L498))</f>
        <v>6.25</v>
      </c>
      <c r="J493" s="18">
        <f>IF(OR(ISBLANK(Dados!I498),Dados!L498=0),"",SQRT(I493))</f>
        <v>2.5</v>
      </c>
      <c r="K493" s="17">
        <f xml:space="preserve"> IF(OR(ISBLANK(Dados!H498),Dados!M498=0),"", ABS(Dados!H498-Dados!M498))</f>
        <v>4.5</v>
      </c>
      <c r="L493" s="4">
        <f xml:space="preserve"> IF(OR(ISBLANK(Dados!H498),Dados!M498=0), "",K493/Dados!H498)</f>
        <v>4.4576523031203564E-3</v>
      </c>
      <c r="M493" s="4">
        <f xml:space="preserve"> IF(OR(ISBLANK(Dados!H498),Dados!M498=0),"",(Dados!H498+Dados!M498)/2)</f>
        <v>1007.25</v>
      </c>
      <c r="N493" s="4">
        <f xml:space="preserve"> IF(OR(ISBLANK(Dados!H498),Dados!M498=0),"",_xlfn.VAR.P(Dados!H498, Dados!M498))</f>
        <v>5.0625</v>
      </c>
      <c r="O493" s="18">
        <f xml:space="preserve"> IF(OR(ISBLANK(Dados!H498),Dados!M498=0),"",SQRT(N493))</f>
        <v>2.25</v>
      </c>
      <c r="P493" s="17">
        <f xml:space="preserve"> IF(ISBLANK(Dados!E498), "", ABS(Dados!E498-Dados!O498))</f>
        <v>0</v>
      </c>
      <c r="Q493" s="4">
        <f xml:space="preserve"> IF(ISBLANK(Dados!E498), "", IF(Dados!E498=0, 0, P493/Dados!E498))</f>
        <v>0</v>
      </c>
      <c r="R493" s="4">
        <f>IF(ISBLANK(Dados!E498),"",(Dados!E498+Dados!O498)/2)</f>
        <v>0</v>
      </c>
      <c r="S493" s="4">
        <f xml:space="preserve"> IF(ISBLANK(Dados!E498),"",_xlfn.VAR.P(Dados!E498, Dados!O498))</f>
        <v>0</v>
      </c>
      <c r="T493" s="18">
        <f>IF(ISBLANK(Dados!E498),"",SQRT(S493))</f>
        <v>0</v>
      </c>
    </row>
    <row r="494" spans="1:20" x14ac:dyDescent="0.25">
      <c r="A494" s="17" t="str">
        <f xml:space="preserve"> IF(ISBLANK(Dados!G499), "", ABS(Dados!G499-Dados!K499))</f>
        <v/>
      </c>
      <c r="B494" s="4" t="str">
        <f xml:space="preserve"> IF(ISBLANK(Dados!G499), "",A494/Dados!G499)</f>
        <v/>
      </c>
      <c r="C494" s="4" t="str">
        <f>IF(ISBLANK(Dados!G499),"",(Dados!G499+Dados!K499)/2)</f>
        <v/>
      </c>
      <c r="D494" s="4" t="str">
        <f xml:space="preserve"> IF(ISBLANK(Dados!G499),"",_xlfn.VAR.P(Dados!G499, Dados!K499))</f>
        <v/>
      </c>
      <c r="E494" s="18" t="str">
        <f>IF(ISBLANK(Dados!G499),"",SQRT(D494))</f>
        <v/>
      </c>
      <c r="F494" s="17" t="str">
        <f xml:space="preserve"> IF(OR(ISBLANK(Dados!I499),Dados!L499=0),"",ABS(Dados!I499-Dados!L499))</f>
        <v/>
      </c>
      <c r="G494" s="4" t="str">
        <f>IF(OR(ISBLANK(Dados!I499),Dados!L499=0),"",F494/Dados!I499)</f>
        <v/>
      </c>
      <c r="H494" s="4" t="str">
        <f>IF(OR(ISBLANK(Dados!I499),Dados!L499=0),"",(Dados!I499+Dados!L499)/2)</f>
        <v/>
      </c>
      <c r="I494" s="4" t="str">
        <f>IF(OR(ISBLANK(Dados!I499),Dados!L499=0),"",_xlfn.VAR.P(Dados!I499, Dados!L499))</f>
        <v/>
      </c>
      <c r="J494" s="18" t="str">
        <f>IF(OR(ISBLANK(Dados!I499),Dados!L499=0),"",SQRT(I494))</f>
        <v/>
      </c>
      <c r="K494" s="17" t="str">
        <f xml:space="preserve"> IF(OR(ISBLANK(Dados!H499),Dados!M499=0),"", ABS(Dados!H499-Dados!M499))</f>
        <v/>
      </c>
      <c r="L494" s="4" t="str">
        <f xml:space="preserve"> IF(OR(ISBLANK(Dados!H499),Dados!M499=0), "",K494/Dados!H499)</f>
        <v/>
      </c>
      <c r="M494" s="4" t="str">
        <f xml:space="preserve"> IF(OR(ISBLANK(Dados!H499),Dados!M499=0),"",(Dados!H499+Dados!M499)/2)</f>
        <v/>
      </c>
      <c r="N494" s="4" t="str">
        <f xml:space="preserve"> IF(OR(ISBLANK(Dados!H499),Dados!M499=0),"",_xlfn.VAR.P(Dados!H499, Dados!M499))</f>
        <v/>
      </c>
      <c r="O494" s="18" t="str">
        <f xml:space="preserve"> IF(OR(ISBLANK(Dados!H499),Dados!M499=0),"",SQRT(N494))</f>
        <v/>
      </c>
      <c r="P494" s="17" t="str">
        <f xml:space="preserve"> IF(ISBLANK(Dados!E499), "", ABS(Dados!E499-Dados!O499))</f>
        <v/>
      </c>
      <c r="Q494" s="4" t="str">
        <f xml:space="preserve"> IF(ISBLANK(Dados!E499), "", IF(Dados!E499=0, 0, P494/Dados!E499))</f>
        <v/>
      </c>
      <c r="R494" s="4" t="str">
        <f>IF(ISBLANK(Dados!E499),"",(Dados!E499+Dados!O499)/2)</f>
        <v/>
      </c>
      <c r="S494" s="4" t="str">
        <f xml:space="preserve"> IF(ISBLANK(Dados!E499),"",_xlfn.VAR.P(Dados!E499, Dados!O499))</f>
        <v/>
      </c>
      <c r="T494" s="18" t="str">
        <f>IF(ISBLANK(Dados!E499),"",SQRT(S494))</f>
        <v/>
      </c>
    </row>
    <row r="495" spans="1:20" x14ac:dyDescent="0.25">
      <c r="A495" s="17" t="str">
        <f xml:space="preserve"> IF(ISBLANK(Dados!G500), "", ABS(Dados!G500-Dados!K500))</f>
        <v/>
      </c>
      <c r="B495" s="4" t="str">
        <f xml:space="preserve"> IF(ISBLANK(Dados!G500), "",A495/Dados!G500)</f>
        <v/>
      </c>
      <c r="C495" s="4" t="str">
        <f>IF(ISBLANK(Dados!G500),"",(Dados!G500+Dados!K500)/2)</f>
        <v/>
      </c>
      <c r="D495" s="4" t="str">
        <f xml:space="preserve"> IF(ISBLANK(Dados!G500),"",_xlfn.VAR.P(Dados!G500, Dados!K500))</f>
        <v/>
      </c>
      <c r="E495" s="18" t="str">
        <f>IF(ISBLANK(Dados!G500),"",SQRT(D495))</f>
        <v/>
      </c>
      <c r="F495" s="17" t="str">
        <f xml:space="preserve"> IF(OR(ISBLANK(Dados!I500),Dados!L500=0),"",ABS(Dados!I500-Dados!L500))</f>
        <v/>
      </c>
      <c r="G495" s="4" t="str">
        <f>IF(OR(ISBLANK(Dados!I500),Dados!L500=0),"",F495/Dados!I500)</f>
        <v/>
      </c>
      <c r="H495" s="4" t="str">
        <f>IF(OR(ISBLANK(Dados!I500),Dados!L500=0),"",(Dados!I500+Dados!L500)/2)</f>
        <v/>
      </c>
      <c r="I495" s="4" t="str">
        <f>IF(OR(ISBLANK(Dados!I500),Dados!L500=0),"",_xlfn.VAR.P(Dados!I500, Dados!L500))</f>
        <v/>
      </c>
      <c r="J495" s="18" t="str">
        <f>IF(OR(ISBLANK(Dados!I500),Dados!L500=0),"",SQRT(I495))</f>
        <v/>
      </c>
      <c r="K495" s="17" t="str">
        <f xml:space="preserve"> IF(OR(ISBLANK(Dados!H500),Dados!M500=0),"", ABS(Dados!H500-Dados!M500))</f>
        <v/>
      </c>
      <c r="L495" s="4" t="str">
        <f xml:space="preserve"> IF(OR(ISBLANK(Dados!H500),Dados!M500=0), "",K495/Dados!H500)</f>
        <v/>
      </c>
      <c r="M495" s="4" t="str">
        <f xml:space="preserve"> IF(OR(ISBLANK(Dados!H500),Dados!M500=0),"",(Dados!H500+Dados!M500)/2)</f>
        <v/>
      </c>
      <c r="N495" s="4" t="str">
        <f xml:space="preserve"> IF(OR(ISBLANK(Dados!H500),Dados!M500=0),"",_xlfn.VAR.P(Dados!H500, Dados!M500))</f>
        <v/>
      </c>
      <c r="O495" s="18" t="str">
        <f xml:space="preserve"> IF(OR(ISBLANK(Dados!H500),Dados!M500=0),"",SQRT(N495))</f>
        <v/>
      </c>
      <c r="P495" s="17" t="str">
        <f xml:space="preserve"> IF(ISBLANK(Dados!E500), "", ABS(Dados!E500-Dados!O500))</f>
        <v/>
      </c>
      <c r="Q495" s="4" t="str">
        <f xml:space="preserve"> IF(ISBLANK(Dados!E500), "", IF(Dados!E500=0, 0, P495/Dados!E500))</f>
        <v/>
      </c>
      <c r="R495" s="4" t="str">
        <f>IF(ISBLANK(Dados!E500),"",(Dados!E500+Dados!O500)/2)</f>
        <v/>
      </c>
      <c r="S495" s="4" t="str">
        <f xml:space="preserve"> IF(ISBLANK(Dados!E500),"",_xlfn.VAR.P(Dados!E500, Dados!O500))</f>
        <v/>
      </c>
      <c r="T495" s="18" t="str">
        <f>IF(ISBLANK(Dados!E500),"",SQRT(S495))</f>
        <v/>
      </c>
    </row>
    <row r="496" spans="1:20" x14ac:dyDescent="0.25">
      <c r="A496" s="17">
        <f xml:space="preserve"> IF(ISBLANK(Dados!G501), "", ABS(Dados!G501-Dados!K501))</f>
        <v>1.6999999999999993</v>
      </c>
      <c r="B496" s="4">
        <f xml:space="preserve"> IF(ISBLANK(Dados!G501), "",A496/Dados!G501)</f>
        <v>7.1729957805907144E-2</v>
      </c>
      <c r="C496" s="4">
        <f>IF(ISBLANK(Dados!G501),"",(Dados!G501+Dados!K501)/2)</f>
        <v>22.85</v>
      </c>
      <c r="D496" s="4">
        <f xml:space="preserve"> IF(ISBLANK(Dados!G501),"",_xlfn.VAR.P(Dados!G501, Dados!K501))</f>
        <v>0.72249999999999936</v>
      </c>
      <c r="E496" s="18">
        <f>IF(ISBLANK(Dados!G501),"",SQRT(D496))</f>
        <v>0.84999999999999964</v>
      </c>
      <c r="F496" s="17">
        <f xml:space="preserve"> IF(OR(ISBLANK(Dados!I501),Dados!L501=0),"",ABS(Dados!I501-Dados!L501))</f>
        <v>8</v>
      </c>
      <c r="G496" s="4">
        <f>IF(OR(ISBLANK(Dados!I501),Dados!L501=0),"",F496/Dados!I501)</f>
        <v>9.6385542168674704E-2</v>
      </c>
      <c r="H496" s="4">
        <f>IF(OR(ISBLANK(Dados!I501),Dados!L501=0),"",(Dados!I501+Dados!L501)/2)</f>
        <v>87</v>
      </c>
      <c r="I496" s="4">
        <f>IF(OR(ISBLANK(Dados!I501),Dados!L501=0),"",_xlfn.VAR.P(Dados!I501, Dados!L501))</f>
        <v>16</v>
      </c>
      <c r="J496" s="18">
        <f>IF(OR(ISBLANK(Dados!I501),Dados!L501=0),"",SQRT(I496))</f>
        <v>4</v>
      </c>
      <c r="K496" s="17">
        <f xml:space="preserve"> IF(OR(ISBLANK(Dados!H501),Dados!M501=0),"", ABS(Dados!H501-Dados!M501))</f>
        <v>5.2000000000000455</v>
      </c>
      <c r="L496" s="4">
        <f xml:space="preserve"> IF(OR(ISBLANK(Dados!H501),Dados!M501=0), "",K496/Dados!H501)</f>
        <v>5.1525961157352805E-3</v>
      </c>
      <c r="M496" s="4">
        <f xml:space="preserve"> IF(OR(ISBLANK(Dados!H501),Dados!M501=0),"",(Dados!H501+Dados!M501)/2)</f>
        <v>1006.6</v>
      </c>
      <c r="N496" s="4">
        <f xml:space="preserve"> IF(OR(ISBLANK(Dados!H501),Dados!M501=0),"",_xlfn.VAR.P(Dados!H501, Dados!M501))</f>
        <v>6.7600000000001179</v>
      </c>
      <c r="O496" s="18">
        <f xml:space="preserve"> IF(OR(ISBLANK(Dados!H501),Dados!M501=0),"",SQRT(N496))</f>
        <v>2.6000000000000227</v>
      </c>
      <c r="P496" s="17">
        <f xml:space="preserve"> IF(ISBLANK(Dados!E501), "", ABS(Dados!E501-Dados!O501))</f>
        <v>0</v>
      </c>
      <c r="Q496" s="4">
        <f xml:space="preserve"> IF(ISBLANK(Dados!E501), "", IF(Dados!E501=0, 0, P496/Dados!E501))</f>
        <v>0</v>
      </c>
      <c r="R496" s="4">
        <f>IF(ISBLANK(Dados!E501),"",(Dados!E501+Dados!O501)/2)</f>
        <v>0</v>
      </c>
      <c r="S496" s="4">
        <f xml:space="preserve"> IF(ISBLANK(Dados!E501),"",_xlfn.VAR.P(Dados!E501, Dados!O501))</f>
        <v>0</v>
      </c>
      <c r="T496" s="18">
        <f>IF(ISBLANK(Dados!E501),"",SQRT(S496))</f>
        <v>0</v>
      </c>
    </row>
    <row r="497" spans="1:20" x14ac:dyDescent="0.25">
      <c r="A497" s="17">
        <f xml:space="preserve"> IF(ISBLANK(Dados!G502), "", ABS(Dados!G502-Dados!K502))</f>
        <v>1.6000000000000014</v>
      </c>
      <c r="B497" s="4">
        <f xml:space="preserve"> IF(ISBLANK(Dados!G502), "",A497/Dados!G502)</f>
        <v>6.7796610169491581E-2</v>
      </c>
      <c r="C497" s="4">
        <f>IF(ISBLANK(Dados!G502),"",(Dados!G502+Dados!K502)/2)</f>
        <v>22.8</v>
      </c>
      <c r="D497" s="4">
        <f xml:space="preserve"> IF(ISBLANK(Dados!G502),"",_xlfn.VAR.P(Dados!G502, Dados!K502))</f>
        <v>0.64000000000000112</v>
      </c>
      <c r="E497" s="18">
        <f>IF(ISBLANK(Dados!G502),"",SQRT(D497))</f>
        <v>0.80000000000000071</v>
      </c>
      <c r="F497" s="17">
        <f xml:space="preserve"> IF(OR(ISBLANK(Dados!I502),Dados!L502=0),"",ABS(Dados!I502-Dados!L502))</f>
        <v>10</v>
      </c>
      <c r="G497" s="4">
        <f>IF(OR(ISBLANK(Dados!I502),Dados!L502=0),"",F497/Dados!I502)</f>
        <v>0.12048192771084337</v>
      </c>
      <c r="H497" s="4">
        <f>IF(OR(ISBLANK(Dados!I502),Dados!L502=0),"",(Dados!I502+Dados!L502)/2)</f>
        <v>88</v>
      </c>
      <c r="I497" s="4">
        <f>IF(OR(ISBLANK(Dados!I502),Dados!L502=0),"",_xlfn.VAR.P(Dados!I502, Dados!L502))</f>
        <v>25</v>
      </c>
      <c r="J497" s="18">
        <f>IF(OR(ISBLANK(Dados!I502),Dados!L502=0),"",SQRT(I497))</f>
        <v>5</v>
      </c>
      <c r="K497" s="17">
        <f xml:space="preserve"> IF(OR(ISBLANK(Dados!H502),Dados!M502=0),"", ABS(Dados!H502-Dados!M502))</f>
        <v>5.6000000000000227</v>
      </c>
      <c r="L497" s="4">
        <f xml:space="preserve"> IF(OR(ISBLANK(Dados!H502),Dados!M502=0), "",K497/Dados!H502)</f>
        <v>5.5467511885895632E-3</v>
      </c>
      <c r="M497" s="4">
        <f xml:space="preserve"> IF(OR(ISBLANK(Dados!H502),Dados!M502=0),"",(Dados!H502+Dados!M502)/2)</f>
        <v>1006.8</v>
      </c>
      <c r="N497" s="4">
        <f xml:space="preserve"> IF(OR(ISBLANK(Dados!H502),Dados!M502=0),"",_xlfn.VAR.P(Dados!H502, Dados!M502))</f>
        <v>7.8400000000000638</v>
      </c>
      <c r="O497" s="18">
        <f xml:space="preserve"> IF(OR(ISBLANK(Dados!H502),Dados!M502=0),"",SQRT(N497))</f>
        <v>2.8000000000000114</v>
      </c>
      <c r="P497" s="17">
        <f xml:space="preserve"> IF(ISBLANK(Dados!E502), "", ABS(Dados!E502-Dados!O502))</f>
        <v>0</v>
      </c>
      <c r="Q497" s="4">
        <f xml:space="preserve"> IF(ISBLANK(Dados!E502), "", IF(Dados!E502=0, 0, P497/Dados!E502))</f>
        <v>0</v>
      </c>
      <c r="R497" s="4">
        <f>IF(ISBLANK(Dados!E502),"",(Dados!E502+Dados!O502)/2)</f>
        <v>0</v>
      </c>
      <c r="S497" s="4">
        <f xml:space="preserve"> IF(ISBLANK(Dados!E502),"",_xlfn.VAR.P(Dados!E502, Dados!O502))</f>
        <v>0</v>
      </c>
      <c r="T497" s="18">
        <f>IF(ISBLANK(Dados!E502),"",SQRT(S497))</f>
        <v>0</v>
      </c>
    </row>
    <row r="498" spans="1:20" x14ac:dyDescent="0.25">
      <c r="A498" s="17" t="str">
        <f xml:space="preserve"> IF(ISBLANK(Dados!G503), "", ABS(Dados!G503-Dados!K503))</f>
        <v/>
      </c>
      <c r="B498" s="4" t="str">
        <f xml:space="preserve"> IF(ISBLANK(Dados!G503), "",A498/Dados!G503)</f>
        <v/>
      </c>
      <c r="C498" s="4" t="str">
        <f>IF(ISBLANK(Dados!G503),"",(Dados!G503+Dados!K503)/2)</f>
        <v/>
      </c>
      <c r="D498" s="4" t="str">
        <f xml:space="preserve"> IF(ISBLANK(Dados!G503),"",_xlfn.VAR.P(Dados!G503, Dados!K503))</f>
        <v/>
      </c>
      <c r="E498" s="18" t="str">
        <f>IF(ISBLANK(Dados!G503),"",SQRT(D498))</f>
        <v/>
      </c>
      <c r="F498" s="17" t="str">
        <f xml:space="preserve"> IF(OR(ISBLANK(Dados!I503),Dados!L503=0),"",ABS(Dados!I503-Dados!L503))</f>
        <v/>
      </c>
      <c r="G498" s="4" t="str">
        <f>IF(OR(ISBLANK(Dados!I503),Dados!L503=0),"",F498/Dados!I503)</f>
        <v/>
      </c>
      <c r="H498" s="4" t="str">
        <f>IF(OR(ISBLANK(Dados!I503),Dados!L503=0),"",(Dados!I503+Dados!L503)/2)</f>
        <v/>
      </c>
      <c r="I498" s="4" t="str">
        <f>IF(OR(ISBLANK(Dados!I503),Dados!L503=0),"",_xlfn.VAR.P(Dados!I503, Dados!L503))</f>
        <v/>
      </c>
      <c r="J498" s="18" t="str">
        <f>IF(OR(ISBLANK(Dados!I503),Dados!L503=0),"",SQRT(I498))</f>
        <v/>
      </c>
      <c r="K498" s="17" t="str">
        <f xml:space="preserve"> IF(OR(ISBLANK(Dados!H503),Dados!M503=0),"", ABS(Dados!H503-Dados!M503))</f>
        <v/>
      </c>
      <c r="L498" s="4" t="str">
        <f xml:space="preserve"> IF(OR(ISBLANK(Dados!H503),Dados!M503=0), "",K498/Dados!H503)</f>
        <v/>
      </c>
      <c r="M498" s="4" t="str">
        <f xml:space="preserve"> IF(OR(ISBLANK(Dados!H503),Dados!M503=0),"",(Dados!H503+Dados!M503)/2)</f>
        <v/>
      </c>
      <c r="N498" s="4" t="str">
        <f xml:space="preserve"> IF(OR(ISBLANK(Dados!H503),Dados!M503=0),"",_xlfn.VAR.P(Dados!H503, Dados!M503))</f>
        <v/>
      </c>
      <c r="O498" s="18" t="str">
        <f xml:space="preserve"> IF(OR(ISBLANK(Dados!H503),Dados!M503=0),"",SQRT(N498))</f>
        <v/>
      </c>
      <c r="P498" s="17" t="str">
        <f xml:space="preserve"> IF(ISBLANK(Dados!E503), "", ABS(Dados!E503-Dados!O503))</f>
        <v/>
      </c>
      <c r="Q498" s="4" t="str">
        <f xml:space="preserve"> IF(ISBLANK(Dados!E503), "", IF(Dados!E503=0, 0, P498/Dados!E503))</f>
        <v/>
      </c>
      <c r="R498" s="4" t="str">
        <f>IF(ISBLANK(Dados!E503),"",(Dados!E503+Dados!O503)/2)</f>
        <v/>
      </c>
      <c r="S498" s="4" t="str">
        <f xml:space="preserve"> IF(ISBLANK(Dados!E503),"",_xlfn.VAR.P(Dados!E503, Dados!O503))</f>
        <v/>
      </c>
      <c r="T498" s="18" t="str">
        <f>IF(ISBLANK(Dados!E503),"",SQRT(S498))</f>
        <v/>
      </c>
    </row>
    <row r="499" spans="1:20" x14ac:dyDescent="0.25">
      <c r="A499" s="17" t="str">
        <f xml:space="preserve"> IF(ISBLANK(Dados!G504), "", ABS(Dados!G504-Dados!K504))</f>
        <v/>
      </c>
      <c r="B499" s="4" t="str">
        <f xml:space="preserve"> IF(ISBLANK(Dados!G504), "",A499/Dados!G504)</f>
        <v/>
      </c>
      <c r="C499" s="4" t="str">
        <f>IF(ISBLANK(Dados!G504),"",(Dados!G504+Dados!K504)/2)</f>
        <v/>
      </c>
      <c r="D499" s="4" t="str">
        <f xml:space="preserve"> IF(ISBLANK(Dados!G504),"",_xlfn.VAR.P(Dados!G504, Dados!K504))</f>
        <v/>
      </c>
      <c r="E499" s="18" t="str">
        <f>IF(ISBLANK(Dados!G504),"",SQRT(D499))</f>
        <v/>
      </c>
      <c r="F499" s="17" t="str">
        <f xml:space="preserve"> IF(OR(ISBLANK(Dados!I504),Dados!L504=0),"",ABS(Dados!I504-Dados!L504))</f>
        <v/>
      </c>
      <c r="G499" s="4" t="str">
        <f>IF(OR(ISBLANK(Dados!I504),Dados!L504=0),"",F499/Dados!I504)</f>
        <v/>
      </c>
      <c r="H499" s="4" t="str">
        <f>IF(OR(ISBLANK(Dados!I504),Dados!L504=0),"",(Dados!I504+Dados!L504)/2)</f>
        <v/>
      </c>
      <c r="I499" s="4" t="str">
        <f>IF(OR(ISBLANK(Dados!I504),Dados!L504=0),"",_xlfn.VAR.P(Dados!I504, Dados!L504))</f>
        <v/>
      </c>
      <c r="J499" s="18" t="str">
        <f>IF(OR(ISBLANK(Dados!I504),Dados!L504=0),"",SQRT(I499))</f>
        <v/>
      </c>
      <c r="K499" s="17" t="str">
        <f xml:space="preserve"> IF(OR(ISBLANK(Dados!H504),Dados!M504=0),"", ABS(Dados!H504-Dados!M504))</f>
        <v/>
      </c>
      <c r="L499" s="4" t="str">
        <f xml:space="preserve"> IF(OR(ISBLANK(Dados!H504),Dados!M504=0), "",K499/Dados!H504)</f>
        <v/>
      </c>
      <c r="M499" s="4" t="str">
        <f xml:space="preserve"> IF(OR(ISBLANK(Dados!H504),Dados!M504=0),"",(Dados!H504+Dados!M504)/2)</f>
        <v/>
      </c>
      <c r="N499" s="4" t="str">
        <f xml:space="preserve"> IF(OR(ISBLANK(Dados!H504),Dados!M504=0),"",_xlfn.VAR.P(Dados!H504, Dados!M504))</f>
        <v/>
      </c>
      <c r="O499" s="18" t="str">
        <f xml:space="preserve"> IF(OR(ISBLANK(Dados!H504),Dados!M504=0),"",SQRT(N499))</f>
        <v/>
      </c>
      <c r="P499" s="17" t="str">
        <f xml:space="preserve"> IF(ISBLANK(Dados!E504), "", ABS(Dados!E504-Dados!O504))</f>
        <v/>
      </c>
      <c r="Q499" s="4" t="str">
        <f xml:space="preserve"> IF(ISBLANK(Dados!E504), "", IF(Dados!E504=0, 0, P499/Dados!E504))</f>
        <v/>
      </c>
      <c r="R499" s="4" t="str">
        <f>IF(ISBLANK(Dados!E504),"",(Dados!E504+Dados!O504)/2)</f>
        <v/>
      </c>
      <c r="S499" s="4" t="str">
        <f xml:space="preserve"> IF(ISBLANK(Dados!E504),"",_xlfn.VAR.P(Dados!E504, Dados!O504))</f>
        <v/>
      </c>
      <c r="T499" s="18" t="str">
        <f>IF(ISBLANK(Dados!E504),"",SQRT(S499))</f>
        <v/>
      </c>
    </row>
    <row r="500" spans="1:20" x14ac:dyDescent="0.25">
      <c r="A500" s="17">
        <f xml:space="preserve"> IF(ISBLANK(Dados!G505), "", ABS(Dados!G505-Dados!K505))</f>
        <v>1.5</v>
      </c>
      <c r="B500" s="4">
        <f xml:space="preserve"> IF(ISBLANK(Dados!G505), "",A500/Dados!G505)</f>
        <v>6.3829787234042548E-2</v>
      </c>
      <c r="C500" s="4">
        <f>IF(ISBLANK(Dados!G505),"",(Dados!G505+Dados!K505)/2)</f>
        <v>22.75</v>
      </c>
      <c r="D500" s="4">
        <f xml:space="preserve"> IF(ISBLANK(Dados!G505),"",_xlfn.VAR.P(Dados!G505, Dados!K505))</f>
        <v>0.5625</v>
      </c>
      <c r="E500" s="18">
        <f>IF(ISBLANK(Dados!G505),"",SQRT(D500))</f>
        <v>0.75</v>
      </c>
      <c r="F500" s="17">
        <f xml:space="preserve"> IF(OR(ISBLANK(Dados!I505),Dados!L505=0),"",ABS(Dados!I505-Dados!L505))</f>
        <v>10</v>
      </c>
      <c r="G500" s="4">
        <f>IF(OR(ISBLANK(Dados!I505),Dados!L505=0),"",F500/Dados!I505)</f>
        <v>0.12048192771084337</v>
      </c>
      <c r="H500" s="4">
        <f>IF(OR(ISBLANK(Dados!I505),Dados!L505=0),"",(Dados!I505+Dados!L505)/2)</f>
        <v>88</v>
      </c>
      <c r="I500" s="4">
        <f>IF(OR(ISBLANK(Dados!I505),Dados!L505=0),"",_xlfn.VAR.P(Dados!I505, Dados!L505))</f>
        <v>25</v>
      </c>
      <c r="J500" s="18">
        <f>IF(OR(ISBLANK(Dados!I505),Dados!L505=0),"",SQRT(I500))</f>
        <v>5</v>
      </c>
      <c r="K500" s="17">
        <f xml:space="preserve"> IF(OR(ISBLANK(Dados!H505),Dados!M505=0),"", ABS(Dados!H505-Dados!M505))</f>
        <v>5.7000000000000455</v>
      </c>
      <c r="L500" s="4">
        <f xml:space="preserve"> IF(OR(ISBLANK(Dados!H505),Dados!M505=0), "",K500/Dados!H505)</f>
        <v>5.6452411607408586E-3</v>
      </c>
      <c r="M500" s="4">
        <f xml:space="preserve"> IF(OR(ISBLANK(Dados!H505),Dados!M505=0),"",(Dados!H505+Dados!M505)/2)</f>
        <v>1006.85</v>
      </c>
      <c r="N500" s="4">
        <f xml:space="preserve"> IF(OR(ISBLANK(Dados!H505),Dados!M505=0),"",_xlfn.VAR.P(Dados!H505, Dados!M505))</f>
        <v>8.1225000000001302</v>
      </c>
      <c r="O500" s="18">
        <f xml:space="preserve"> IF(OR(ISBLANK(Dados!H505),Dados!M505=0),"",SQRT(N500))</f>
        <v>2.8500000000000227</v>
      </c>
      <c r="P500" s="17">
        <f xml:space="preserve"> IF(ISBLANK(Dados!E505), "", ABS(Dados!E505-Dados!O505))</f>
        <v>0</v>
      </c>
      <c r="Q500" s="4">
        <f xml:space="preserve"> IF(ISBLANK(Dados!E505), "", IF(Dados!E505=0, 0, P500/Dados!E505))</f>
        <v>0</v>
      </c>
      <c r="R500" s="4">
        <f>IF(ISBLANK(Dados!E505),"",(Dados!E505+Dados!O505)/2)</f>
        <v>0</v>
      </c>
      <c r="S500" s="4">
        <f xml:space="preserve"> IF(ISBLANK(Dados!E505),"",_xlfn.VAR.P(Dados!E505, Dados!O505))</f>
        <v>0</v>
      </c>
      <c r="T500" s="18">
        <f>IF(ISBLANK(Dados!E505),"",SQRT(S500))</f>
        <v>0</v>
      </c>
    </row>
    <row r="501" spans="1:20" x14ac:dyDescent="0.25">
      <c r="A501" s="17" t="str">
        <f xml:space="preserve"> IF(ISBLANK(Dados!G506), "", ABS(Dados!G506-Dados!K506))</f>
        <v/>
      </c>
      <c r="B501" s="4" t="str">
        <f xml:space="preserve"> IF(ISBLANK(Dados!G506), "",A501/Dados!G506)</f>
        <v/>
      </c>
      <c r="C501" s="4" t="str">
        <f>IF(ISBLANK(Dados!G506),"",(Dados!G506+Dados!K506)/2)</f>
        <v/>
      </c>
      <c r="D501" s="4" t="str">
        <f xml:space="preserve"> IF(ISBLANK(Dados!G506),"",_xlfn.VAR.P(Dados!G506, Dados!K506))</f>
        <v/>
      </c>
      <c r="E501" s="18" t="str">
        <f>IF(ISBLANK(Dados!G506),"",SQRT(D501))</f>
        <v/>
      </c>
      <c r="F501" s="17" t="str">
        <f xml:space="preserve"> IF(OR(ISBLANK(Dados!I506),Dados!L506=0),"",ABS(Dados!I506-Dados!L506))</f>
        <v/>
      </c>
      <c r="G501" s="4" t="str">
        <f>IF(OR(ISBLANK(Dados!I506),Dados!L506=0),"",F501/Dados!I506)</f>
        <v/>
      </c>
      <c r="H501" s="4" t="str">
        <f>IF(OR(ISBLANK(Dados!I506),Dados!L506=0),"",(Dados!I506+Dados!L506)/2)</f>
        <v/>
      </c>
      <c r="I501" s="4" t="str">
        <f>IF(OR(ISBLANK(Dados!I506),Dados!L506=0),"",_xlfn.VAR.P(Dados!I506, Dados!L506))</f>
        <v/>
      </c>
      <c r="J501" s="18" t="str">
        <f>IF(OR(ISBLANK(Dados!I506),Dados!L506=0),"",SQRT(I501))</f>
        <v/>
      </c>
      <c r="K501" s="17" t="str">
        <f xml:space="preserve"> IF(OR(ISBLANK(Dados!H506),Dados!M506=0),"", ABS(Dados!H506-Dados!M506))</f>
        <v/>
      </c>
      <c r="L501" s="4" t="str">
        <f xml:space="preserve"> IF(OR(ISBLANK(Dados!H506),Dados!M506=0), "",K501/Dados!H506)</f>
        <v/>
      </c>
      <c r="M501" s="4" t="str">
        <f xml:space="preserve"> IF(OR(ISBLANK(Dados!H506),Dados!M506=0),"",(Dados!H506+Dados!M506)/2)</f>
        <v/>
      </c>
      <c r="N501" s="4" t="str">
        <f xml:space="preserve"> IF(OR(ISBLANK(Dados!H506),Dados!M506=0),"",_xlfn.VAR.P(Dados!H506, Dados!M506))</f>
        <v/>
      </c>
      <c r="O501" s="18" t="str">
        <f xml:space="preserve"> IF(OR(ISBLANK(Dados!H506),Dados!M506=0),"",SQRT(N501))</f>
        <v/>
      </c>
      <c r="P501" s="17" t="str">
        <f xml:space="preserve"> IF(ISBLANK(Dados!E506), "", ABS(Dados!E506-Dados!O506))</f>
        <v/>
      </c>
      <c r="Q501" s="4" t="str">
        <f xml:space="preserve"> IF(ISBLANK(Dados!E506), "", IF(Dados!E506=0, 0, P501/Dados!E506))</f>
        <v/>
      </c>
      <c r="R501" s="4" t="str">
        <f>IF(ISBLANK(Dados!E506),"",(Dados!E506+Dados!O506)/2)</f>
        <v/>
      </c>
      <c r="S501" s="4" t="str">
        <f xml:space="preserve"> IF(ISBLANK(Dados!E506),"",_xlfn.VAR.P(Dados!E506, Dados!O506))</f>
        <v/>
      </c>
      <c r="T501" s="18" t="str">
        <f>IF(ISBLANK(Dados!E506),"",SQRT(S501))</f>
        <v/>
      </c>
    </row>
    <row r="502" spans="1:20" x14ac:dyDescent="0.25">
      <c r="A502" s="17" t="str">
        <f xml:space="preserve"> IF(ISBLANK(Dados!G507), "", ABS(Dados!G507-Dados!K507))</f>
        <v/>
      </c>
      <c r="B502" s="4" t="str">
        <f xml:space="preserve"> IF(ISBLANK(Dados!G507), "",A502/Dados!G507)</f>
        <v/>
      </c>
      <c r="C502" s="4" t="str">
        <f>IF(ISBLANK(Dados!G507),"",(Dados!G507+Dados!K507)/2)</f>
        <v/>
      </c>
      <c r="D502" s="4" t="str">
        <f xml:space="preserve"> IF(ISBLANK(Dados!G507),"",_xlfn.VAR.P(Dados!G507, Dados!K507))</f>
        <v/>
      </c>
      <c r="E502" s="18" t="str">
        <f>IF(ISBLANK(Dados!G507),"",SQRT(D502))</f>
        <v/>
      </c>
      <c r="F502" s="17" t="str">
        <f xml:space="preserve"> IF(OR(ISBLANK(Dados!I507),Dados!L507=0),"",ABS(Dados!I507-Dados!L507))</f>
        <v/>
      </c>
      <c r="G502" s="4" t="str">
        <f>IF(OR(ISBLANK(Dados!I507),Dados!L507=0),"",F502/Dados!I507)</f>
        <v/>
      </c>
      <c r="H502" s="4" t="str">
        <f>IF(OR(ISBLANK(Dados!I507),Dados!L507=0),"",(Dados!I507+Dados!L507)/2)</f>
        <v/>
      </c>
      <c r="I502" s="4" t="str">
        <f>IF(OR(ISBLANK(Dados!I507),Dados!L507=0),"",_xlfn.VAR.P(Dados!I507, Dados!L507))</f>
        <v/>
      </c>
      <c r="J502" s="18" t="str">
        <f>IF(OR(ISBLANK(Dados!I507),Dados!L507=0),"",SQRT(I502))</f>
        <v/>
      </c>
      <c r="K502" s="17" t="str">
        <f xml:space="preserve"> IF(OR(ISBLANK(Dados!H507),Dados!M507=0),"", ABS(Dados!H507-Dados!M507))</f>
        <v/>
      </c>
      <c r="L502" s="4" t="str">
        <f xml:space="preserve"> IF(OR(ISBLANK(Dados!H507),Dados!M507=0), "",K502/Dados!H507)</f>
        <v/>
      </c>
      <c r="M502" s="4" t="str">
        <f xml:space="preserve"> IF(OR(ISBLANK(Dados!H507),Dados!M507=0),"",(Dados!H507+Dados!M507)/2)</f>
        <v/>
      </c>
      <c r="N502" s="4" t="str">
        <f xml:space="preserve"> IF(OR(ISBLANK(Dados!H507),Dados!M507=0),"",_xlfn.VAR.P(Dados!H507, Dados!M507))</f>
        <v/>
      </c>
      <c r="O502" s="18" t="str">
        <f xml:space="preserve"> IF(OR(ISBLANK(Dados!H507),Dados!M507=0),"",SQRT(N502))</f>
        <v/>
      </c>
      <c r="P502" s="17" t="str">
        <f xml:space="preserve"> IF(ISBLANK(Dados!E507), "", ABS(Dados!E507-Dados!O507))</f>
        <v/>
      </c>
      <c r="Q502" s="4" t="str">
        <f xml:space="preserve"> IF(ISBLANK(Dados!E507), "", IF(Dados!E507=0, 0, P502/Dados!E507))</f>
        <v/>
      </c>
      <c r="R502" s="4" t="str">
        <f>IF(ISBLANK(Dados!E507),"",(Dados!E507+Dados!O507)/2)</f>
        <v/>
      </c>
      <c r="S502" s="4" t="str">
        <f xml:space="preserve"> IF(ISBLANK(Dados!E507),"",_xlfn.VAR.P(Dados!E507, Dados!O507))</f>
        <v/>
      </c>
      <c r="T502" s="18" t="str">
        <f>IF(ISBLANK(Dados!E507),"",SQRT(S502))</f>
        <v/>
      </c>
    </row>
    <row r="503" spans="1:20" x14ac:dyDescent="0.25">
      <c r="A503" s="17">
        <f xml:space="preserve"> IF(ISBLANK(Dados!G508), "", ABS(Dados!G508-Dados!K508))</f>
        <v>1.3999999999999986</v>
      </c>
      <c r="B503" s="4">
        <f xml:space="preserve"> IF(ISBLANK(Dados!G508), "",A503/Dados!G508)</f>
        <v>5.9829059829059769E-2</v>
      </c>
      <c r="C503" s="4">
        <f>IF(ISBLANK(Dados!G508),"",(Dados!G508+Dados!K508)/2)</f>
        <v>22.7</v>
      </c>
      <c r="D503" s="4">
        <f xml:space="preserve"> IF(ISBLANK(Dados!G508),"",_xlfn.VAR.P(Dados!G508, Dados!K508))</f>
        <v>0.48999999999999899</v>
      </c>
      <c r="E503" s="18">
        <f>IF(ISBLANK(Dados!G508),"",SQRT(D503))</f>
        <v>0.69999999999999929</v>
      </c>
      <c r="F503" s="17">
        <f xml:space="preserve"> IF(OR(ISBLANK(Dados!I508),Dados!L508=0),"",ABS(Dados!I508-Dados!L508))</f>
        <v>9</v>
      </c>
      <c r="G503" s="4">
        <f>IF(OR(ISBLANK(Dados!I508),Dados!L508=0),"",F503/Dados!I508)</f>
        <v>0.10588235294117647</v>
      </c>
      <c r="H503" s="4">
        <f>IF(OR(ISBLANK(Dados!I508),Dados!L508=0),"",(Dados!I508+Dados!L508)/2)</f>
        <v>89.5</v>
      </c>
      <c r="I503" s="4">
        <f>IF(OR(ISBLANK(Dados!I508),Dados!L508=0),"",_xlfn.VAR.P(Dados!I508, Dados!L508))</f>
        <v>20.25</v>
      </c>
      <c r="J503" s="18">
        <f>IF(OR(ISBLANK(Dados!I508),Dados!L508=0),"",SQRT(I503))</f>
        <v>4.5</v>
      </c>
      <c r="K503" s="17">
        <f xml:space="preserve"> IF(OR(ISBLANK(Dados!H508),Dados!M508=0),"", ABS(Dados!H508-Dados!M508))</f>
        <v>5.8999999999999773</v>
      </c>
      <c r="L503" s="4">
        <f xml:space="preserve"> IF(OR(ISBLANK(Dados!H508),Dados!M508=0), "",K503/Dados!H508)</f>
        <v>5.8421625903554587E-3</v>
      </c>
      <c r="M503" s="4">
        <f xml:space="preserve"> IF(OR(ISBLANK(Dados!H508),Dados!M508=0),"",(Dados!H508+Dados!M508)/2)</f>
        <v>1006.95</v>
      </c>
      <c r="N503" s="4">
        <f xml:space="preserve"> IF(OR(ISBLANK(Dados!H508),Dados!M508=0),"",_xlfn.VAR.P(Dados!H508, Dados!M508))</f>
        <v>8.7024999999999331</v>
      </c>
      <c r="O503" s="18">
        <f xml:space="preserve"> IF(OR(ISBLANK(Dados!H508),Dados!M508=0),"",SQRT(N503))</f>
        <v>2.9499999999999886</v>
      </c>
      <c r="P503" s="17">
        <f xml:space="preserve"> IF(ISBLANK(Dados!E508), "", ABS(Dados!E508-Dados!O508))</f>
        <v>0</v>
      </c>
      <c r="Q503" s="4">
        <f xml:space="preserve"> IF(ISBLANK(Dados!E508), "", IF(Dados!E508=0, 0, P503/Dados!E508))</f>
        <v>0</v>
      </c>
      <c r="R503" s="4">
        <f>IF(ISBLANK(Dados!E508),"",(Dados!E508+Dados!O508)/2)</f>
        <v>0</v>
      </c>
      <c r="S503" s="4">
        <f xml:space="preserve"> IF(ISBLANK(Dados!E508),"",_xlfn.VAR.P(Dados!E508, Dados!O508))</f>
        <v>0</v>
      </c>
      <c r="T503" s="18">
        <f>IF(ISBLANK(Dados!E508),"",SQRT(S503))</f>
        <v>0</v>
      </c>
    </row>
    <row r="504" spans="1:20" x14ac:dyDescent="0.25">
      <c r="A504" s="17">
        <f xml:space="preserve"> IF(ISBLANK(Dados!G509), "", ABS(Dados!G509-Dados!K509))</f>
        <v>2.3000000000000007</v>
      </c>
      <c r="B504" s="4">
        <f xml:space="preserve"> IF(ISBLANK(Dados!G509), "",A504/Dados!G509)</f>
        <v>9.8712446351931354E-2</v>
      </c>
      <c r="C504" s="4">
        <f>IF(ISBLANK(Dados!G509),"",(Dados!G509+Dados!K509)/2)</f>
        <v>22.15</v>
      </c>
      <c r="D504" s="4">
        <f xml:space="preserve"> IF(ISBLANK(Dados!G509),"",_xlfn.VAR.P(Dados!G509, Dados!K509))</f>
        <v>1.3225000000000007</v>
      </c>
      <c r="E504" s="18">
        <f>IF(ISBLANK(Dados!G509),"",SQRT(D504))</f>
        <v>1.1500000000000004</v>
      </c>
      <c r="F504" s="17">
        <f xml:space="preserve"> IF(OR(ISBLANK(Dados!I509),Dados!L509=0),"",ABS(Dados!I509-Dados!L509))</f>
        <v>10</v>
      </c>
      <c r="G504" s="4">
        <f>IF(OR(ISBLANK(Dados!I509),Dados!L509=0),"",F504/Dados!I509)</f>
        <v>0.11904761904761904</v>
      </c>
      <c r="H504" s="4">
        <f>IF(OR(ISBLANK(Dados!I509),Dados!L509=0),"",(Dados!I509+Dados!L509)/2)</f>
        <v>89</v>
      </c>
      <c r="I504" s="4">
        <f>IF(OR(ISBLANK(Dados!I509),Dados!L509=0),"",_xlfn.VAR.P(Dados!I509, Dados!L509))</f>
        <v>25</v>
      </c>
      <c r="J504" s="18">
        <f>IF(OR(ISBLANK(Dados!I509),Dados!L509=0),"",SQRT(I504))</f>
        <v>5</v>
      </c>
      <c r="K504" s="17">
        <f xml:space="preserve"> IF(OR(ISBLANK(Dados!H509),Dados!M509=0),"", ABS(Dados!H509-Dados!M509))</f>
        <v>6.1000000000000227</v>
      </c>
      <c r="L504" s="4">
        <f xml:space="preserve"> IF(OR(ISBLANK(Dados!H509),Dados!M509=0), "",K504/Dados!H509)</f>
        <v>6.0390060390060618E-3</v>
      </c>
      <c r="M504" s="4">
        <f xml:space="preserve"> IF(OR(ISBLANK(Dados!H509),Dados!M509=0),"",(Dados!H509+Dados!M509)/2)</f>
        <v>1007.05</v>
      </c>
      <c r="N504" s="4">
        <f xml:space="preserve"> IF(OR(ISBLANK(Dados!H509),Dados!M509=0),"",_xlfn.VAR.P(Dados!H509, Dados!M509))</f>
        <v>9.3025000000000695</v>
      </c>
      <c r="O504" s="18">
        <f xml:space="preserve"> IF(OR(ISBLANK(Dados!H509),Dados!M509=0),"",SQRT(N504))</f>
        <v>3.0500000000000114</v>
      </c>
      <c r="P504" s="17">
        <f xml:space="preserve"> IF(ISBLANK(Dados!E509), "", ABS(Dados!E509-Dados!O509))</f>
        <v>0</v>
      </c>
      <c r="Q504" s="4">
        <f xml:space="preserve"> IF(ISBLANK(Dados!E509), "", IF(Dados!E509=0, 0, P504/Dados!E509))</f>
        <v>0</v>
      </c>
      <c r="R504" s="4">
        <f>IF(ISBLANK(Dados!E509),"",(Dados!E509+Dados!O509)/2)</f>
        <v>0</v>
      </c>
      <c r="S504" s="4">
        <f xml:space="preserve"> IF(ISBLANK(Dados!E509),"",_xlfn.VAR.P(Dados!E509, Dados!O509))</f>
        <v>0</v>
      </c>
      <c r="T504" s="18">
        <f>IF(ISBLANK(Dados!E509),"",SQRT(S504))</f>
        <v>0</v>
      </c>
    </row>
    <row r="505" spans="1:20" x14ac:dyDescent="0.25">
      <c r="A505" s="17">
        <f xml:space="preserve"> IF(ISBLANK(Dados!G510), "", ABS(Dados!G510-Dados!K510))</f>
        <v>2.3999999999999986</v>
      </c>
      <c r="B505" s="4">
        <f xml:space="preserve"> IF(ISBLANK(Dados!G510), "",A505/Dados!G510)</f>
        <v>0.10256410256410251</v>
      </c>
      <c r="C505" s="4">
        <f>IF(ISBLANK(Dados!G510),"",(Dados!G510+Dados!K510)/2)</f>
        <v>22.2</v>
      </c>
      <c r="D505" s="4">
        <f xml:space="preserve"> IF(ISBLANK(Dados!G510),"",_xlfn.VAR.P(Dados!G510, Dados!K510))</f>
        <v>1.4399999999999984</v>
      </c>
      <c r="E505" s="18">
        <f>IF(ISBLANK(Dados!G510),"",SQRT(D505))</f>
        <v>1.1999999999999993</v>
      </c>
      <c r="F505" s="17">
        <f xml:space="preserve"> IF(OR(ISBLANK(Dados!I510),Dados!L510=0),"",ABS(Dados!I510-Dados!L510))</f>
        <v>12</v>
      </c>
      <c r="G505" s="4">
        <f>IF(OR(ISBLANK(Dados!I510),Dados!L510=0),"",F505/Dados!I510)</f>
        <v>0.14634146341463414</v>
      </c>
      <c r="H505" s="4">
        <f>IF(OR(ISBLANK(Dados!I510),Dados!L510=0),"",(Dados!I510+Dados!L510)/2)</f>
        <v>88</v>
      </c>
      <c r="I505" s="4">
        <f>IF(OR(ISBLANK(Dados!I510),Dados!L510=0),"",_xlfn.VAR.P(Dados!I510, Dados!L510))</f>
        <v>36</v>
      </c>
      <c r="J505" s="18">
        <f>IF(OR(ISBLANK(Dados!I510),Dados!L510=0),"",SQRT(I505))</f>
        <v>6</v>
      </c>
      <c r="K505" s="17">
        <f xml:space="preserve"> IF(OR(ISBLANK(Dados!H510),Dados!M510=0),"", ABS(Dados!H510-Dados!M510))</f>
        <v>6.2999999999999545</v>
      </c>
      <c r="L505" s="4">
        <f xml:space="preserve"> IF(OR(ISBLANK(Dados!H510),Dados!M510=0), "",K505/Dados!H510)</f>
        <v>6.2357715530040134E-3</v>
      </c>
      <c r="M505" s="4">
        <f xml:space="preserve"> IF(OR(ISBLANK(Dados!H510),Dados!M510=0),"",(Dados!H510+Dados!M510)/2)</f>
        <v>1007.15</v>
      </c>
      <c r="N505" s="4">
        <f xml:space="preserve"> IF(OR(ISBLANK(Dados!H510),Dados!M510=0),"",_xlfn.VAR.P(Dados!H510, Dados!M510))</f>
        <v>9.9224999999998573</v>
      </c>
      <c r="O505" s="18">
        <f xml:space="preserve"> IF(OR(ISBLANK(Dados!H510),Dados!M510=0),"",SQRT(N505))</f>
        <v>3.1499999999999773</v>
      </c>
      <c r="P505" s="17">
        <f xml:space="preserve"> IF(ISBLANK(Dados!E510), "", ABS(Dados!E510-Dados!O510))</f>
        <v>0</v>
      </c>
      <c r="Q505" s="4">
        <f xml:space="preserve"> IF(ISBLANK(Dados!E510), "", IF(Dados!E510=0, 0, P505/Dados!E510))</f>
        <v>0</v>
      </c>
      <c r="R505" s="4">
        <f>IF(ISBLANK(Dados!E510),"",(Dados!E510+Dados!O510)/2)</f>
        <v>0</v>
      </c>
      <c r="S505" s="4">
        <f xml:space="preserve"> IF(ISBLANK(Dados!E510),"",_xlfn.VAR.P(Dados!E510, Dados!O510))</f>
        <v>0</v>
      </c>
      <c r="T505" s="18">
        <f>IF(ISBLANK(Dados!E510),"",SQRT(S505))</f>
        <v>0</v>
      </c>
    </row>
    <row r="506" spans="1:20" x14ac:dyDescent="0.25">
      <c r="A506" s="17" t="str">
        <f xml:space="preserve"> IF(ISBLANK(Dados!G511), "", ABS(Dados!G511-Dados!K511))</f>
        <v/>
      </c>
      <c r="B506" s="4" t="str">
        <f xml:space="preserve"> IF(ISBLANK(Dados!G511), "",A506/Dados!G511)</f>
        <v/>
      </c>
      <c r="C506" s="4" t="str">
        <f>IF(ISBLANK(Dados!G511),"",(Dados!G511+Dados!K511)/2)</f>
        <v/>
      </c>
      <c r="D506" s="4" t="str">
        <f xml:space="preserve"> IF(ISBLANK(Dados!G511),"",_xlfn.VAR.P(Dados!G511, Dados!K511))</f>
        <v/>
      </c>
      <c r="E506" s="18" t="str">
        <f>IF(ISBLANK(Dados!G511),"",SQRT(D506))</f>
        <v/>
      </c>
      <c r="F506" s="17" t="str">
        <f xml:space="preserve"> IF(OR(ISBLANK(Dados!I511),Dados!L511=0),"",ABS(Dados!I511-Dados!L511))</f>
        <v/>
      </c>
      <c r="G506" s="4" t="str">
        <f>IF(OR(ISBLANK(Dados!I511),Dados!L511=0),"",F506/Dados!I511)</f>
        <v/>
      </c>
      <c r="H506" s="4" t="str">
        <f>IF(OR(ISBLANK(Dados!I511),Dados!L511=0),"",(Dados!I511+Dados!L511)/2)</f>
        <v/>
      </c>
      <c r="I506" s="4" t="str">
        <f>IF(OR(ISBLANK(Dados!I511),Dados!L511=0),"",_xlfn.VAR.P(Dados!I511, Dados!L511))</f>
        <v/>
      </c>
      <c r="J506" s="18" t="str">
        <f>IF(OR(ISBLANK(Dados!I511),Dados!L511=0),"",SQRT(I506))</f>
        <v/>
      </c>
      <c r="K506" s="17" t="str">
        <f xml:space="preserve"> IF(OR(ISBLANK(Dados!H511),Dados!M511=0),"", ABS(Dados!H511-Dados!M511))</f>
        <v/>
      </c>
      <c r="L506" s="4" t="str">
        <f xml:space="preserve"> IF(OR(ISBLANK(Dados!H511),Dados!M511=0), "",K506/Dados!H511)</f>
        <v/>
      </c>
      <c r="M506" s="4" t="str">
        <f xml:space="preserve"> IF(OR(ISBLANK(Dados!H511),Dados!M511=0),"",(Dados!H511+Dados!M511)/2)</f>
        <v/>
      </c>
      <c r="N506" s="4" t="str">
        <f xml:space="preserve"> IF(OR(ISBLANK(Dados!H511),Dados!M511=0),"",_xlfn.VAR.P(Dados!H511, Dados!M511))</f>
        <v/>
      </c>
      <c r="O506" s="18" t="str">
        <f xml:space="preserve"> IF(OR(ISBLANK(Dados!H511),Dados!M511=0),"",SQRT(N506))</f>
        <v/>
      </c>
      <c r="P506" s="17" t="str">
        <f xml:space="preserve"> IF(ISBLANK(Dados!E511), "", ABS(Dados!E511-Dados!O511))</f>
        <v/>
      </c>
      <c r="Q506" s="4" t="str">
        <f xml:space="preserve"> IF(ISBLANK(Dados!E511), "", IF(Dados!E511=0, 0, P506/Dados!E511))</f>
        <v/>
      </c>
      <c r="R506" s="4" t="str">
        <f>IF(ISBLANK(Dados!E511),"",(Dados!E511+Dados!O511)/2)</f>
        <v/>
      </c>
      <c r="S506" s="4" t="str">
        <f xml:space="preserve"> IF(ISBLANK(Dados!E511),"",_xlfn.VAR.P(Dados!E511, Dados!O511))</f>
        <v/>
      </c>
      <c r="T506" s="18" t="str">
        <f>IF(ISBLANK(Dados!E511),"",SQRT(S506))</f>
        <v/>
      </c>
    </row>
    <row r="507" spans="1:20" x14ac:dyDescent="0.25">
      <c r="A507" s="17" t="str">
        <f xml:space="preserve"> IF(ISBLANK(Dados!G512), "", ABS(Dados!G512-Dados!K512))</f>
        <v/>
      </c>
      <c r="B507" s="4" t="str">
        <f xml:space="preserve"> IF(ISBLANK(Dados!G512), "",A507/Dados!G512)</f>
        <v/>
      </c>
      <c r="C507" s="4" t="str">
        <f>IF(ISBLANK(Dados!G512),"",(Dados!G512+Dados!K512)/2)</f>
        <v/>
      </c>
      <c r="D507" s="4" t="str">
        <f xml:space="preserve"> IF(ISBLANK(Dados!G512),"",_xlfn.VAR.P(Dados!G512, Dados!K512))</f>
        <v/>
      </c>
      <c r="E507" s="18" t="str">
        <f>IF(ISBLANK(Dados!G512),"",SQRT(D507))</f>
        <v/>
      </c>
      <c r="F507" s="17" t="str">
        <f xml:space="preserve"> IF(OR(ISBLANK(Dados!I512),Dados!L512=0),"",ABS(Dados!I512-Dados!L512))</f>
        <v/>
      </c>
      <c r="G507" s="4" t="str">
        <f>IF(OR(ISBLANK(Dados!I512),Dados!L512=0),"",F507/Dados!I512)</f>
        <v/>
      </c>
      <c r="H507" s="4" t="str">
        <f>IF(OR(ISBLANK(Dados!I512),Dados!L512=0),"",(Dados!I512+Dados!L512)/2)</f>
        <v/>
      </c>
      <c r="I507" s="4" t="str">
        <f>IF(OR(ISBLANK(Dados!I512),Dados!L512=0),"",_xlfn.VAR.P(Dados!I512, Dados!L512))</f>
        <v/>
      </c>
      <c r="J507" s="18" t="str">
        <f>IF(OR(ISBLANK(Dados!I512),Dados!L512=0),"",SQRT(I507))</f>
        <v/>
      </c>
      <c r="K507" s="17" t="str">
        <f xml:space="preserve"> IF(OR(ISBLANK(Dados!H512),Dados!M512=0),"", ABS(Dados!H512-Dados!M512))</f>
        <v/>
      </c>
      <c r="L507" s="4" t="str">
        <f xml:space="preserve"> IF(OR(ISBLANK(Dados!H512),Dados!M512=0), "",K507/Dados!H512)</f>
        <v/>
      </c>
      <c r="M507" s="4" t="str">
        <f xml:space="preserve"> IF(OR(ISBLANK(Dados!H512),Dados!M512=0),"",(Dados!H512+Dados!M512)/2)</f>
        <v/>
      </c>
      <c r="N507" s="4" t="str">
        <f xml:space="preserve"> IF(OR(ISBLANK(Dados!H512),Dados!M512=0),"",_xlfn.VAR.P(Dados!H512, Dados!M512))</f>
        <v/>
      </c>
      <c r="O507" s="18" t="str">
        <f xml:space="preserve"> IF(OR(ISBLANK(Dados!H512),Dados!M512=0),"",SQRT(N507))</f>
        <v/>
      </c>
      <c r="P507" s="17" t="str">
        <f xml:space="preserve"> IF(ISBLANK(Dados!E512), "", ABS(Dados!E512-Dados!O512))</f>
        <v/>
      </c>
      <c r="Q507" s="4" t="str">
        <f xml:space="preserve"> IF(ISBLANK(Dados!E512), "", IF(Dados!E512=0, 0, P507/Dados!E512))</f>
        <v/>
      </c>
      <c r="R507" s="4" t="str">
        <f>IF(ISBLANK(Dados!E512),"",(Dados!E512+Dados!O512)/2)</f>
        <v/>
      </c>
      <c r="S507" s="4" t="str">
        <f xml:space="preserve"> IF(ISBLANK(Dados!E512),"",_xlfn.VAR.P(Dados!E512, Dados!O512))</f>
        <v/>
      </c>
      <c r="T507" s="18" t="str">
        <f>IF(ISBLANK(Dados!E512),"",SQRT(S507))</f>
        <v/>
      </c>
    </row>
    <row r="508" spans="1:20" x14ac:dyDescent="0.25">
      <c r="A508" s="17" t="str">
        <f xml:space="preserve"> IF(ISBLANK(Dados!G513), "", ABS(Dados!G513-Dados!K513))</f>
        <v/>
      </c>
      <c r="B508" s="4" t="str">
        <f xml:space="preserve"> IF(ISBLANK(Dados!G513), "",A508/Dados!G513)</f>
        <v/>
      </c>
      <c r="C508" s="4" t="str">
        <f>IF(ISBLANK(Dados!G513),"",(Dados!G513+Dados!K513)/2)</f>
        <v/>
      </c>
      <c r="D508" s="4" t="str">
        <f xml:space="preserve"> IF(ISBLANK(Dados!G513),"",_xlfn.VAR.P(Dados!G513, Dados!K513))</f>
        <v/>
      </c>
      <c r="E508" s="18" t="str">
        <f>IF(ISBLANK(Dados!G513),"",SQRT(D508))</f>
        <v/>
      </c>
      <c r="F508" s="17" t="str">
        <f xml:space="preserve"> IF(OR(ISBLANK(Dados!I513),Dados!L513=0),"",ABS(Dados!I513-Dados!L513))</f>
        <v/>
      </c>
      <c r="G508" s="4" t="str">
        <f>IF(OR(ISBLANK(Dados!I513),Dados!L513=0),"",F508/Dados!I513)</f>
        <v/>
      </c>
      <c r="H508" s="4" t="str">
        <f>IF(OR(ISBLANK(Dados!I513),Dados!L513=0),"",(Dados!I513+Dados!L513)/2)</f>
        <v/>
      </c>
      <c r="I508" s="4" t="str">
        <f>IF(OR(ISBLANK(Dados!I513),Dados!L513=0),"",_xlfn.VAR.P(Dados!I513, Dados!L513))</f>
        <v/>
      </c>
      <c r="J508" s="18" t="str">
        <f>IF(OR(ISBLANK(Dados!I513),Dados!L513=0),"",SQRT(I508))</f>
        <v/>
      </c>
      <c r="K508" s="17" t="str">
        <f xml:space="preserve"> IF(OR(ISBLANK(Dados!H513),Dados!M513=0),"", ABS(Dados!H513-Dados!M513))</f>
        <v/>
      </c>
      <c r="L508" s="4" t="str">
        <f xml:space="preserve"> IF(OR(ISBLANK(Dados!H513),Dados!M513=0), "",K508/Dados!H513)</f>
        <v/>
      </c>
      <c r="M508" s="4" t="str">
        <f xml:space="preserve"> IF(OR(ISBLANK(Dados!H513),Dados!M513=0),"",(Dados!H513+Dados!M513)/2)</f>
        <v/>
      </c>
      <c r="N508" s="4" t="str">
        <f xml:space="preserve"> IF(OR(ISBLANK(Dados!H513),Dados!M513=0),"",_xlfn.VAR.P(Dados!H513, Dados!M513))</f>
        <v/>
      </c>
      <c r="O508" s="18" t="str">
        <f xml:space="preserve"> IF(OR(ISBLANK(Dados!H513),Dados!M513=0),"",SQRT(N508))</f>
        <v/>
      </c>
      <c r="P508" s="17" t="str">
        <f xml:space="preserve"> IF(ISBLANK(Dados!E513), "", ABS(Dados!E513-Dados!O513))</f>
        <v/>
      </c>
      <c r="Q508" s="4" t="str">
        <f xml:space="preserve"> IF(ISBLANK(Dados!E513), "", IF(Dados!E513=0, 0, P508/Dados!E513))</f>
        <v/>
      </c>
      <c r="R508" s="4" t="str">
        <f>IF(ISBLANK(Dados!E513),"",(Dados!E513+Dados!O513)/2)</f>
        <v/>
      </c>
      <c r="S508" s="4" t="str">
        <f xml:space="preserve"> IF(ISBLANK(Dados!E513),"",_xlfn.VAR.P(Dados!E513, Dados!O513))</f>
        <v/>
      </c>
      <c r="T508" s="18" t="str">
        <f>IF(ISBLANK(Dados!E513),"",SQRT(S508))</f>
        <v/>
      </c>
    </row>
    <row r="509" spans="1:20" x14ac:dyDescent="0.25">
      <c r="A509" s="17" t="str">
        <f xml:space="preserve"> IF(ISBLANK(Dados!G514), "", ABS(Dados!G514-Dados!K514))</f>
        <v/>
      </c>
      <c r="B509" s="4" t="str">
        <f xml:space="preserve"> IF(ISBLANK(Dados!G514), "",A509/Dados!G514)</f>
        <v/>
      </c>
      <c r="C509" s="4" t="str">
        <f>IF(ISBLANK(Dados!G514),"",(Dados!G514+Dados!K514)/2)</f>
        <v/>
      </c>
      <c r="D509" s="4" t="str">
        <f xml:space="preserve"> IF(ISBLANK(Dados!G514),"",_xlfn.VAR.P(Dados!G514, Dados!K514))</f>
        <v/>
      </c>
      <c r="E509" s="18" t="str">
        <f>IF(ISBLANK(Dados!G514),"",SQRT(D509))</f>
        <v/>
      </c>
      <c r="F509" s="17" t="str">
        <f xml:space="preserve"> IF(OR(ISBLANK(Dados!I514),Dados!L514=0),"",ABS(Dados!I514-Dados!L514))</f>
        <v/>
      </c>
      <c r="G509" s="4" t="str">
        <f>IF(OR(ISBLANK(Dados!I514),Dados!L514=0),"",F509/Dados!I514)</f>
        <v/>
      </c>
      <c r="H509" s="4" t="str">
        <f>IF(OR(ISBLANK(Dados!I514),Dados!L514=0),"",(Dados!I514+Dados!L514)/2)</f>
        <v/>
      </c>
      <c r="I509" s="4" t="str">
        <f>IF(OR(ISBLANK(Dados!I514),Dados!L514=0),"",_xlfn.VAR.P(Dados!I514, Dados!L514))</f>
        <v/>
      </c>
      <c r="J509" s="18" t="str">
        <f>IF(OR(ISBLANK(Dados!I514),Dados!L514=0),"",SQRT(I509))</f>
        <v/>
      </c>
      <c r="K509" s="17" t="str">
        <f xml:space="preserve"> IF(OR(ISBLANK(Dados!H514),Dados!M514=0),"", ABS(Dados!H514-Dados!M514))</f>
        <v/>
      </c>
      <c r="L509" s="4" t="str">
        <f xml:space="preserve"> IF(OR(ISBLANK(Dados!H514),Dados!M514=0), "",K509/Dados!H514)</f>
        <v/>
      </c>
      <c r="M509" s="4" t="str">
        <f xml:space="preserve"> IF(OR(ISBLANK(Dados!H514),Dados!M514=0),"",(Dados!H514+Dados!M514)/2)</f>
        <v/>
      </c>
      <c r="N509" s="4" t="str">
        <f xml:space="preserve"> IF(OR(ISBLANK(Dados!H514),Dados!M514=0),"",_xlfn.VAR.P(Dados!H514, Dados!M514))</f>
        <v/>
      </c>
      <c r="O509" s="18" t="str">
        <f xml:space="preserve"> IF(OR(ISBLANK(Dados!H514),Dados!M514=0),"",SQRT(N509))</f>
        <v/>
      </c>
      <c r="P509" s="17" t="str">
        <f xml:space="preserve"> IF(ISBLANK(Dados!E514), "", ABS(Dados!E514-Dados!O514))</f>
        <v/>
      </c>
      <c r="Q509" s="4" t="str">
        <f xml:space="preserve"> IF(ISBLANK(Dados!E514), "", IF(Dados!E514=0, 0, P509/Dados!E514))</f>
        <v/>
      </c>
      <c r="R509" s="4" t="str">
        <f>IF(ISBLANK(Dados!E514),"",(Dados!E514+Dados!O514)/2)</f>
        <v/>
      </c>
      <c r="S509" s="4" t="str">
        <f xml:space="preserve"> IF(ISBLANK(Dados!E514),"",_xlfn.VAR.P(Dados!E514, Dados!O514))</f>
        <v/>
      </c>
      <c r="T509" s="18" t="str">
        <f>IF(ISBLANK(Dados!E514),"",SQRT(S509))</f>
        <v/>
      </c>
    </row>
    <row r="510" spans="1:20" x14ac:dyDescent="0.25">
      <c r="A510" s="17" t="str">
        <f xml:space="preserve"> IF(ISBLANK(Dados!G515), "", ABS(Dados!G515-Dados!K515))</f>
        <v/>
      </c>
      <c r="B510" s="4" t="str">
        <f xml:space="preserve"> IF(ISBLANK(Dados!G515), "",A510/Dados!G515)</f>
        <v/>
      </c>
      <c r="C510" s="4" t="str">
        <f>IF(ISBLANK(Dados!G515),"",(Dados!G515+Dados!K515)/2)</f>
        <v/>
      </c>
      <c r="D510" s="4" t="str">
        <f xml:space="preserve"> IF(ISBLANK(Dados!G515),"",_xlfn.VAR.P(Dados!G515, Dados!K515))</f>
        <v/>
      </c>
      <c r="E510" s="18" t="str">
        <f>IF(ISBLANK(Dados!G515),"",SQRT(D510))</f>
        <v/>
      </c>
      <c r="F510" s="17" t="str">
        <f xml:space="preserve"> IF(OR(ISBLANK(Dados!I515),Dados!L515=0),"",ABS(Dados!I515-Dados!L515))</f>
        <v/>
      </c>
      <c r="G510" s="4" t="str">
        <f>IF(OR(ISBLANK(Dados!I515),Dados!L515=0),"",F510/Dados!I515)</f>
        <v/>
      </c>
      <c r="H510" s="4" t="str">
        <f>IF(OR(ISBLANK(Dados!I515),Dados!L515=0),"",(Dados!I515+Dados!L515)/2)</f>
        <v/>
      </c>
      <c r="I510" s="4" t="str">
        <f>IF(OR(ISBLANK(Dados!I515),Dados!L515=0),"",_xlfn.VAR.P(Dados!I515, Dados!L515))</f>
        <v/>
      </c>
      <c r="J510" s="18" t="str">
        <f>IF(OR(ISBLANK(Dados!I515),Dados!L515=0),"",SQRT(I510))</f>
        <v/>
      </c>
      <c r="K510" s="17" t="str">
        <f xml:space="preserve"> IF(OR(ISBLANK(Dados!H515),Dados!M515=0),"", ABS(Dados!H515-Dados!M515))</f>
        <v/>
      </c>
      <c r="L510" s="4" t="str">
        <f xml:space="preserve"> IF(OR(ISBLANK(Dados!H515),Dados!M515=0), "",K510/Dados!H515)</f>
        <v/>
      </c>
      <c r="M510" s="4" t="str">
        <f xml:space="preserve"> IF(OR(ISBLANK(Dados!H515),Dados!M515=0),"",(Dados!H515+Dados!M515)/2)</f>
        <v/>
      </c>
      <c r="N510" s="4" t="str">
        <f xml:space="preserve"> IF(OR(ISBLANK(Dados!H515),Dados!M515=0),"",_xlfn.VAR.P(Dados!H515, Dados!M515))</f>
        <v/>
      </c>
      <c r="O510" s="18" t="str">
        <f xml:space="preserve"> IF(OR(ISBLANK(Dados!H515),Dados!M515=0),"",SQRT(N510))</f>
        <v/>
      </c>
      <c r="P510" s="17" t="str">
        <f xml:space="preserve"> IF(ISBLANK(Dados!E515), "", ABS(Dados!E515-Dados!O515))</f>
        <v/>
      </c>
      <c r="Q510" s="4" t="str">
        <f xml:space="preserve"> IF(ISBLANK(Dados!E515), "", IF(Dados!E515=0, 0, P510/Dados!E515))</f>
        <v/>
      </c>
      <c r="R510" s="4" t="str">
        <f>IF(ISBLANK(Dados!E515),"",(Dados!E515+Dados!O515)/2)</f>
        <v/>
      </c>
      <c r="S510" s="4" t="str">
        <f xml:space="preserve"> IF(ISBLANK(Dados!E515),"",_xlfn.VAR.P(Dados!E515, Dados!O515))</f>
        <v/>
      </c>
      <c r="T510" s="18" t="str">
        <f>IF(ISBLANK(Dados!E515),"",SQRT(S510))</f>
        <v/>
      </c>
    </row>
    <row r="511" spans="1:20" x14ac:dyDescent="0.25">
      <c r="A511" s="17" t="str">
        <f xml:space="preserve"> IF(ISBLANK(Dados!G516), "", ABS(Dados!G516-Dados!K516))</f>
        <v/>
      </c>
      <c r="B511" s="4" t="str">
        <f xml:space="preserve"> IF(ISBLANK(Dados!G516), "",A511/Dados!G516)</f>
        <v/>
      </c>
      <c r="C511" s="4" t="str">
        <f>IF(ISBLANK(Dados!G516),"",(Dados!G516+Dados!K516)/2)</f>
        <v/>
      </c>
      <c r="D511" s="4" t="str">
        <f xml:space="preserve"> IF(ISBLANK(Dados!G516),"",_xlfn.VAR.P(Dados!G516, Dados!K516))</f>
        <v/>
      </c>
      <c r="E511" s="18" t="str">
        <f>IF(ISBLANK(Dados!G516),"",SQRT(D511))</f>
        <v/>
      </c>
      <c r="F511" s="17" t="str">
        <f xml:space="preserve"> IF(OR(ISBLANK(Dados!I516),Dados!L516=0),"",ABS(Dados!I516-Dados!L516))</f>
        <v/>
      </c>
      <c r="G511" s="4" t="str">
        <f>IF(OR(ISBLANK(Dados!I516),Dados!L516=0),"",F511/Dados!I516)</f>
        <v/>
      </c>
      <c r="H511" s="4" t="str">
        <f>IF(OR(ISBLANK(Dados!I516),Dados!L516=0),"",(Dados!I516+Dados!L516)/2)</f>
        <v/>
      </c>
      <c r="I511" s="4" t="str">
        <f>IF(OR(ISBLANK(Dados!I516),Dados!L516=0),"",_xlfn.VAR.P(Dados!I516, Dados!L516))</f>
        <v/>
      </c>
      <c r="J511" s="18" t="str">
        <f>IF(OR(ISBLANK(Dados!I516),Dados!L516=0),"",SQRT(I511))</f>
        <v/>
      </c>
      <c r="K511" s="17" t="str">
        <f xml:space="preserve"> IF(OR(ISBLANK(Dados!H516),Dados!M516=0),"", ABS(Dados!H516-Dados!M516))</f>
        <v/>
      </c>
      <c r="L511" s="4" t="str">
        <f xml:space="preserve"> IF(OR(ISBLANK(Dados!H516),Dados!M516=0), "",K511/Dados!H516)</f>
        <v/>
      </c>
      <c r="M511" s="4" t="str">
        <f xml:space="preserve"> IF(OR(ISBLANK(Dados!H516),Dados!M516=0),"",(Dados!H516+Dados!M516)/2)</f>
        <v/>
      </c>
      <c r="N511" s="4" t="str">
        <f xml:space="preserve"> IF(OR(ISBLANK(Dados!H516),Dados!M516=0),"",_xlfn.VAR.P(Dados!H516, Dados!M516))</f>
        <v/>
      </c>
      <c r="O511" s="18" t="str">
        <f xml:space="preserve"> IF(OR(ISBLANK(Dados!H516),Dados!M516=0),"",SQRT(N511))</f>
        <v/>
      </c>
      <c r="P511" s="17" t="str">
        <f xml:space="preserve"> IF(ISBLANK(Dados!E516), "", ABS(Dados!E516-Dados!O516))</f>
        <v/>
      </c>
      <c r="Q511" s="4" t="str">
        <f xml:space="preserve"> IF(ISBLANK(Dados!E516), "", IF(Dados!E516=0, 0, P511/Dados!E516))</f>
        <v/>
      </c>
      <c r="R511" s="4" t="str">
        <f>IF(ISBLANK(Dados!E516),"",(Dados!E516+Dados!O516)/2)</f>
        <v/>
      </c>
      <c r="S511" s="4" t="str">
        <f xml:space="preserve"> IF(ISBLANK(Dados!E516),"",_xlfn.VAR.P(Dados!E516, Dados!O516))</f>
        <v/>
      </c>
      <c r="T511" s="18" t="str">
        <f>IF(ISBLANK(Dados!E516),"",SQRT(S511))</f>
        <v/>
      </c>
    </row>
    <row r="512" spans="1:20" x14ac:dyDescent="0.25">
      <c r="A512" s="17" t="str">
        <f xml:space="preserve"> IF(ISBLANK(Dados!G517), "", ABS(Dados!G517-Dados!K517))</f>
        <v/>
      </c>
      <c r="B512" s="4" t="str">
        <f xml:space="preserve"> IF(ISBLANK(Dados!G517), "",A512/Dados!G517)</f>
        <v/>
      </c>
      <c r="C512" s="4" t="str">
        <f>IF(ISBLANK(Dados!G517),"",(Dados!G517+Dados!K517)/2)</f>
        <v/>
      </c>
      <c r="D512" s="4" t="str">
        <f xml:space="preserve"> IF(ISBLANK(Dados!G517),"",_xlfn.VAR.P(Dados!G517, Dados!K517))</f>
        <v/>
      </c>
      <c r="E512" s="18" t="str">
        <f>IF(ISBLANK(Dados!G517),"",SQRT(D512))</f>
        <v/>
      </c>
      <c r="F512" s="17" t="str">
        <f xml:space="preserve"> IF(OR(ISBLANK(Dados!I517),Dados!L517=0),"",ABS(Dados!I517-Dados!L517))</f>
        <v/>
      </c>
      <c r="G512" s="4" t="str">
        <f>IF(OR(ISBLANK(Dados!I517),Dados!L517=0),"",F512/Dados!I517)</f>
        <v/>
      </c>
      <c r="H512" s="4" t="str">
        <f>IF(OR(ISBLANK(Dados!I517),Dados!L517=0),"",(Dados!I517+Dados!L517)/2)</f>
        <v/>
      </c>
      <c r="I512" s="4" t="str">
        <f>IF(OR(ISBLANK(Dados!I517),Dados!L517=0),"",_xlfn.VAR.P(Dados!I517, Dados!L517))</f>
        <v/>
      </c>
      <c r="J512" s="18" t="str">
        <f>IF(OR(ISBLANK(Dados!I517),Dados!L517=0),"",SQRT(I512))</f>
        <v/>
      </c>
      <c r="K512" s="17" t="str">
        <f xml:space="preserve"> IF(OR(ISBLANK(Dados!H517),Dados!M517=0),"", ABS(Dados!H517-Dados!M517))</f>
        <v/>
      </c>
      <c r="L512" s="4" t="str">
        <f xml:space="preserve"> IF(OR(ISBLANK(Dados!H517),Dados!M517=0), "",K512/Dados!H517)</f>
        <v/>
      </c>
      <c r="M512" s="4" t="str">
        <f xml:space="preserve"> IF(OR(ISBLANK(Dados!H517),Dados!M517=0),"",(Dados!H517+Dados!M517)/2)</f>
        <v/>
      </c>
      <c r="N512" s="4" t="str">
        <f xml:space="preserve"> IF(OR(ISBLANK(Dados!H517),Dados!M517=0),"",_xlfn.VAR.P(Dados!H517, Dados!M517))</f>
        <v/>
      </c>
      <c r="O512" s="18" t="str">
        <f xml:space="preserve"> IF(OR(ISBLANK(Dados!H517),Dados!M517=0),"",SQRT(N512))</f>
        <v/>
      </c>
      <c r="P512" s="17" t="str">
        <f xml:space="preserve"> IF(ISBLANK(Dados!E517), "", ABS(Dados!E517-Dados!O517))</f>
        <v/>
      </c>
      <c r="Q512" s="4" t="str">
        <f xml:space="preserve"> IF(ISBLANK(Dados!E517), "", IF(Dados!E517=0, 0, P512/Dados!E517))</f>
        <v/>
      </c>
      <c r="R512" s="4" t="str">
        <f>IF(ISBLANK(Dados!E517),"",(Dados!E517+Dados!O517)/2)</f>
        <v/>
      </c>
      <c r="S512" s="4" t="str">
        <f xml:space="preserve"> IF(ISBLANK(Dados!E517),"",_xlfn.VAR.P(Dados!E517, Dados!O517))</f>
        <v/>
      </c>
      <c r="T512" s="18" t="str">
        <f>IF(ISBLANK(Dados!E517),"",SQRT(S512))</f>
        <v/>
      </c>
    </row>
    <row r="513" spans="1:20" x14ac:dyDescent="0.25">
      <c r="A513" s="17" t="str">
        <f xml:space="preserve"> IF(ISBLANK(Dados!G518), "", ABS(Dados!G518-Dados!K518))</f>
        <v/>
      </c>
      <c r="B513" s="4" t="str">
        <f xml:space="preserve"> IF(ISBLANK(Dados!G518), "",A513/Dados!G518)</f>
        <v/>
      </c>
      <c r="C513" s="4" t="str">
        <f>IF(ISBLANK(Dados!G518),"",(Dados!G518+Dados!K518)/2)</f>
        <v/>
      </c>
      <c r="D513" s="4" t="str">
        <f xml:space="preserve"> IF(ISBLANK(Dados!G518),"",_xlfn.VAR.P(Dados!G518, Dados!K518))</f>
        <v/>
      </c>
      <c r="E513" s="18" t="str">
        <f>IF(ISBLANK(Dados!G518),"",SQRT(D513))</f>
        <v/>
      </c>
      <c r="F513" s="17" t="str">
        <f xml:space="preserve"> IF(OR(ISBLANK(Dados!I518),Dados!L518=0),"",ABS(Dados!I518-Dados!L518))</f>
        <v/>
      </c>
      <c r="G513" s="4" t="str">
        <f>IF(OR(ISBLANK(Dados!I518),Dados!L518=0),"",F513/Dados!I518)</f>
        <v/>
      </c>
      <c r="H513" s="4" t="str">
        <f>IF(OR(ISBLANK(Dados!I518),Dados!L518=0),"",(Dados!I518+Dados!L518)/2)</f>
        <v/>
      </c>
      <c r="I513" s="4" t="str">
        <f>IF(OR(ISBLANK(Dados!I518),Dados!L518=0),"",_xlfn.VAR.P(Dados!I518, Dados!L518))</f>
        <v/>
      </c>
      <c r="J513" s="18" t="str">
        <f>IF(OR(ISBLANK(Dados!I518),Dados!L518=0),"",SQRT(I513))</f>
        <v/>
      </c>
      <c r="K513" s="17" t="str">
        <f xml:space="preserve"> IF(OR(ISBLANK(Dados!H518),Dados!M518=0),"", ABS(Dados!H518-Dados!M518))</f>
        <v/>
      </c>
      <c r="L513" s="4" t="str">
        <f xml:space="preserve"> IF(OR(ISBLANK(Dados!H518),Dados!M518=0), "",K513/Dados!H518)</f>
        <v/>
      </c>
      <c r="M513" s="4" t="str">
        <f xml:space="preserve"> IF(OR(ISBLANK(Dados!H518),Dados!M518=0),"",(Dados!H518+Dados!M518)/2)</f>
        <v/>
      </c>
      <c r="N513" s="4" t="str">
        <f xml:space="preserve"> IF(OR(ISBLANK(Dados!H518),Dados!M518=0),"",_xlfn.VAR.P(Dados!H518, Dados!M518))</f>
        <v/>
      </c>
      <c r="O513" s="18" t="str">
        <f xml:space="preserve"> IF(OR(ISBLANK(Dados!H518),Dados!M518=0),"",SQRT(N513))</f>
        <v/>
      </c>
      <c r="P513" s="17" t="str">
        <f xml:space="preserve"> IF(ISBLANK(Dados!E518), "", ABS(Dados!E518-Dados!O518))</f>
        <v/>
      </c>
      <c r="Q513" s="4" t="str">
        <f xml:space="preserve"> IF(ISBLANK(Dados!E518), "", IF(Dados!E518=0, 0, P513/Dados!E518))</f>
        <v/>
      </c>
      <c r="R513" s="4" t="str">
        <f>IF(ISBLANK(Dados!E518),"",(Dados!E518+Dados!O518)/2)</f>
        <v/>
      </c>
      <c r="S513" s="4" t="str">
        <f xml:space="preserve"> IF(ISBLANK(Dados!E518),"",_xlfn.VAR.P(Dados!E518, Dados!O518))</f>
        <v/>
      </c>
      <c r="T513" s="18" t="str">
        <f>IF(ISBLANK(Dados!E518),"",SQRT(S513))</f>
        <v/>
      </c>
    </row>
    <row r="514" spans="1:20" x14ac:dyDescent="0.25">
      <c r="A514" s="17" t="str">
        <f xml:space="preserve"> IF(ISBLANK(Dados!G519), "", ABS(Dados!G519-Dados!K519))</f>
        <v/>
      </c>
      <c r="B514" s="4" t="str">
        <f xml:space="preserve"> IF(ISBLANK(Dados!G519), "",A514/Dados!G519)</f>
        <v/>
      </c>
      <c r="C514" s="4" t="str">
        <f>IF(ISBLANK(Dados!G519),"",(Dados!G519+Dados!K519)/2)</f>
        <v/>
      </c>
      <c r="D514" s="4" t="str">
        <f xml:space="preserve"> IF(ISBLANK(Dados!G519),"",_xlfn.VAR.P(Dados!G519, Dados!K519))</f>
        <v/>
      </c>
      <c r="E514" s="18" t="str">
        <f>IF(ISBLANK(Dados!G519),"",SQRT(D514))</f>
        <v/>
      </c>
      <c r="F514" s="17" t="str">
        <f xml:space="preserve"> IF(OR(ISBLANK(Dados!I519),Dados!L519=0),"",ABS(Dados!I519-Dados!L519))</f>
        <v/>
      </c>
      <c r="G514" s="4" t="str">
        <f>IF(OR(ISBLANK(Dados!I519),Dados!L519=0),"",F514/Dados!I519)</f>
        <v/>
      </c>
      <c r="H514" s="4" t="str">
        <f>IF(OR(ISBLANK(Dados!I519),Dados!L519=0),"",(Dados!I519+Dados!L519)/2)</f>
        <v/>
      </c>
      <c r="I514" s="4" t="str">
        <f>IF(OR(ISBLANK(Dados!I519),Dados!L519=0),"",_xlfn.VAR.P(Dados!I519, Dados!L519))</f>
        <v/>
      </c>
      <c r="J514" s="18" t="str">
        <f>IF(OR(ISBLANK(Dados!I519),Dados!L519=0),"",SQRT(I514))</f>
        <v/>
      </c>
      <c r="K514" s="17" t="str">
        <f xml:space="preserve"> IF(OR(ISBLANK(Dados!H519),Dados!M519=0),"", ABS(Dados!H519-Dados!M519))</f>
        <v/>
      </c>
      <c r="L514" s="4" t="str">
        <f xml:space="preserve"> IF(OR(ISBLANK(Dados!H519),Dados!M519=0), "",K514/Dados!H519)</f>
        <v/>
      </c>
      <c r="M514" s="4" t="str">
        <f xml:space="preserve"> IF(OR(ISBLANK(Dados!H519),Dados!M519=0),"",(Dados!H519+Dados!M519)/2)</f>
        <v/>
      </c>
      <c r="N514" s="4" t="str">
        <f xml:space="preserve"> IF(OR(ISBLANK(Dados!H519),Dados!M519=0),"",_xlfn.VAR.P(Dados!H519, Dados!M519))</f>
        <v/>
      </c>
      <c r="O514" s="18" t="str">
        <f xml:space="preserve"> IF(OR(ISBLANK(Dados!H519),Dados!M519=0),"",SQRT(N514))</f>
        <v/>
      </c>
      <c r="P514" s="17" t="str">
        <f xml:space="preserve"> IF(ISBLANK(Dados!E519), "", ABS(Dados!E519-Dados!O519))</f>
        <v/>
      </c>
      <c r="Q514" s="4" t="str">
        <f xml:space="preserve"> IF(ISBLANK(Dados!E519), "", IF(Dados!E519=0, 0, P514/Dados!E519))</f>
        <v/>
      </c>
      <c r="R514" s="4" t="str">
        <f>IF(ISBLANK(Dados!E519),"",(Dados!E519+Dados!O519)/2)</f>
        <v/>
      </c>
      <c r="S514" s="4" t="str">
        <f xml:space="preserve"> IF(ISBLANK(Dados!E519),"",_xlfn.VAR.P(Dados!E519, Dados!O519))</f>
        <v/>
      </c>
      <c r="T514" s="18" t="str">
        <f>IF(ISBLANK(Dados!E519),"",SQRT(S514))</f>
        <v/>
      </c>
    </row>
    <row r="515" spans="1:20" x14ac:dyDescent="0.25">
      <c r="A515" s="17" t="str">
        <f xml:space="preserve"> IF(ISBLANK(Dados!G520), "", ABS(Dados!G520-Dados!K520))</f>
        <v/>
      </c>
      <c r="B515" s="4" t="str">
        <f xml:space="preserve"> IF(ISBLANK(Dados!G520), "",A515/Dados!G520)</f>
        <v/>
      </c>
      <c r="C515" s="4" t="str">
        <f>IF(ISBLANK(Dados!G520),"",(Dados!G520+Dados!K520)/2)</f>
        <v/>
      </c>
      <c r="D515" s="4" t="str">
        <f xml:space="preserve"> IF(ISBLANK(Dados!G520),"",_xlfn.VAR.P(Dados!G520, Dados!K520))</f>
        <v/>
      </c>
      <c r="E515" s="18" t="str">
        <f>IF(ISBLANK(Dados!G520),"",SQRT(D515))</f>
        <v/>
      </c>
      <c r="F515" s="17" t="str">
        <f xml:space="preserve"> IF(OR(ISBLANK(Dados!I520),Dados!L520=0),"",ABS(Dados!I520-Dados!L520))</f>
        <v/>
      </c>
      <c r="G515" s="4" t="str">
        <f>IF(OR(ISBLANK(Dados!I520),Dados!L520=0),"",F515/Dados!I520)</f>
        <v/>
      </c>
      <c r="H515" s="4" t="str">
        <f>IF(OR(ISBLANK(Dados!I520),Dados!L520=0),"",(Dados!I520+Dados!L520)/2)</f>
        <v/>
      </c>
      <c r="I515" s="4" t="str">
        <f>IF(OR(ISBLANK(Dados!I520),Dados!L520=0),"",_xlfn.VAR.P(Dados!I520, Dados!L520))</f>
        <v/>
      </c>
      <c r="J515" s="18" t="str">
        <f>IF(OR(ISBLANK(Dados!I520),Dados!L520=0),"",SQRT(I515))</f>
        <v/>
      </c>
      <c r="K515" s="17" t="str">
        <f xml:space="preserve"> IF(OR(ISBLANK(Dados!H520),Dados!M520=0),"", ABS(Dados!H520-Dados!M520))</f>
        <v/>
      </c>
      <c r="L515" s="4" t="str">
        <f xml:space="preserve"> IF(OR(ISBLANK(Dados!H520),Dados!M520=0), "",K515/Dados!H520)</f>
        <v/>
      </c>
      <c r="M515" s="4" t="str">
        <f xml:space="preserve"> IF(OR(ISBLANK(Dados!H520),Dados!M520=0),"",(Dados!H520+Dados!M520)/2)</f>
        <v/>
      </c>
      <c r="N515" s="4" t="str">
        <f xml:space="preserve"> IF(OR(ISBLANK(Dados!H520),Dados!M520=0),"",_xlfn.VAR.P(Dados!H520, Dados!M520))</f>
        <v/>
      </c>
      <c r="O515" s="18" t="str">
        <f xml:space="preserve"> IF(OR(ISBLANK(Dados!H520),Dados!M520=0),"",SQRT(N515))</f>
        <v/>
      </c>
      <c r="P515" s="17" t="str">
        <f xml:space="preserve"> IF(ISBLANK(Dados!E520), "", ABS(Dados!E520-Dados!O520))</f>
        <v/>
      </c>
      <c r="Q515" s="4" t="str">
        <f xml:space="preserve"> IF(ISBLANK(Dados!E520), "", IF(Dados!E520=0, 0, P515/Dados!E520))</f>
        <v/>
      </c>
      <c r="R515" s="4" t="str">
        <f>IF(ISBLANK(Dados!E520),"",(Dados!E520+Dados!O520)/2)</f>
        <v/>
      </c>
      <c r="S515" s="4" t="str">
        <f xml:space="preserve"> IF(ISBLANK(Dados!E520),"",_xlfn.VAR.P(Dados!E520, Dados!O520))</f>
        <v/>
      </c>
      <c r="T515" s="18" t="str">
        <f>IF(ISBLANK(Dados!E520),"",SQRT(S515))</f>
        <v/>
      </c>
    </row>
    <row r="516" spans="1:20" x14ac:dyDescent="0.25">
      <c r="A516" s="17" t="str">
        <f xml:space="preserve"> IF(ISBLANK(Dados!G521), "", ABS(Dados!G521-Dados!K521))</f>
        <v/>
      </c>
      <c r="B516" s="4" t="str">
        <f xml:space="preserve"> IF(ISBLANK(Dados!G521), "",A516/Dados!G521)</f>
        <v/>
      </c>
      <c r="C516" s="4" t="str">
        <f>IF(ISBLANK(Dados!G521),"",(Dados!G521+Dados!K521)/2)</f>
        <v/>
      </c>
      <c r="D516" s="4" t="str">
        <f xml:space="preserve"> IF(ISBLANK(Dados!G521),"",_xlfn.VAR.P(Dados!G521, Dados!K521))</f>
        <v/>
      </c>
      <c r="E516" s="18" t="str">
        <f>IF(ISBLANK(Dados!G521),"",SQRT(D516))</f>
        <v/>
      </c>
      <c r="F516" s="17" t="str">
        <f xml:space="preserve"> IF(OR(ISBLANK(Dados!I521),Dados!L521=0),"",ABS(Dados!I521-Dados!L521))</f>
        <v/>
      </c>
      <c r="G516" s="4" t="str">
        <f>IF(OR(ISBLANK(Dados!I521),Dados!L521=0),"",F516/Dados!I521)</f>
        <v/>
      </c>
      <c r="H516" s="4" t="str">
        <f>IF(OR(ISBLANK(Dados!I521),Dados!L521=0),"",(Dados!I521+Dados!L521)/2)</f>
        <v/>
      </c>
      <c r="I516" s="4" t="str">
        <f>IF(OR(ISBLANK(Dados!I521),Dados!L521=0),"",_xlfn.VAR.P(Dados!I521, Dados!L521))</f>
        <v/>
      </c>
      <c r="J516" s="18" t="str">
        <f>IF(OR(ISBLANK(Dados!I521),Dados!L521=0),"",SQRT(I516))</f>
        <v/>
      </c>
      <c r="K516" s="17" t="str">
        <f xml:space="preserve"> IF(OR(ISBLANK(Dados!H521),Dados!M521=0),"", ABS(Dados!H521-Dados!M521))</f>
        <v/>
      </c>
      <c r="L516" s="4" t="str">
        <f xml:space="preserve"> IF(OR(ISBLANK(Dados!H521),Dados!M521=0), "",K516/Dados!H521)</f>
        <v/>
      </c>
      <c r="M516" s="4" t="str">
        <f xml:space="preserve"> IF(OR(ISBLANK(Dados!H521),Dados!M521=0),"",(Dados!H521+Dados!M521)/2)</f>
        <v/>
      </c>
      <c r="N516" s="4" t="str">
        <f xml:space="preserve"> IF(OR(ISBLANK(Dados!H521),Dados!M521=0),"",_xlfn.VAR.P(Dados!H521, Dados!M521))</f>
        <v/>
      </c>
      <c r="O516" s="18" t="str">
        <f xml:space="preserve"> IF(OR(ISBLANK(Dados!H521),Dados!M521=0),"",SQRT(N516))</f>
        <v/>
      </c>
      <c r="P516" s="17" t="str">
        <f xml:space="preserve"> IF(ISBLANK(Dados!E521), "", ABS(Dados!E521-Dados!O521))</f>
        <v/>
      </c>
      <c r="Q516" s="4" t="str">
        <f xml:space="preserve"> IF(ISBLANK(Dados!E521), "", IF(Dados!E521=0, 0, P516/Dados!E521))</f>
        <v/>
      </c>
      <c r="R516" s="4" t="str">
        <f>IF(ISBLANK(Dados!E521),"",(Dados!E521+Dados!O521)/2)</f>
        <v/>
      </c>
      <c r="S516" s="4" t="str">
        <f xml:space="preserve"> IF(ISBLANK(Dados!E521),"",_xlfn.VAR.P(Dados!E521, Dados!O521))</f>
        <v/>
      </c>
      <c r="T516" s="18" t="str">
        <f>IF(ISBLANK(Dados!E521),"",SQRT(S516))</f>
        <v/>
      </c>
    </row>
    <row r="517" spans="1:20" x14ac:dyDescent="0.25">
      <c r="A517" s="17" t="str">
        <f xml:space="preserve"> IF(ISBLANK(Dados!G522), "", ABS(Dados!G522-Dados!K522))</f>
        <v/>
      </c>
      <c r="B517" s="4" t="str">
        <f xml:space="preserve"> IF(ISBLANK(Dados!G522), "",A517/Dados!G522)</f>
        <v/>
      </c>
      <c r="C517" s="4" t="str">
        <f>IF(ISBLANK(Dados!G522),"",(Dados!G522+Dados!K522)/2)</f>
        <v/>
      </c>
      <c r="D517" s="4" t="str">
        <f xml:space="preserve"> IF(ISBLANK(Dados!G522),"",_xlfn.VAR.P(Dados!G522, Dados!K522))</f>
        <v/>
      </c>
      <c r="E517" s="18" t="str">
        <f>IF(ISBLANK(Dados!G522),"",SQRT(D517))</f>
        <v/>
      </c>
      <c r="F517" s="17" t="str">
        <f xml:space="preserve"> IF(OR(ISBLANK(Dados!I522),Dados!L522=0),"",ABS(Dados!I522-Dados!L522))</f>
        <v/>
      </c>
      <c r="G517" s="4" t="str">
        <f>IF(OR(ISBLANK(Dados!I522),Dados!L522=0),"",F517/Dados!I522)</f>
        <v/>
      </c>
      <c r="H517" s="4" t="str">
        <f>IF(OR(ISBLANK(Dados!I522),Dados!L522=0),"",(Dados!I522+Dados!L522)/2)</f>
        <v/>
      </c>
      <c r="I517" s="4" t="str">
        <f>IF(OR(ISBLANK(Dados!I522),Dados!L522=0),"",_xlfn.VAR.P(Dados!I522, Dados!L522))</f>
        <v/>
      </c>
      <c r="J517" s="18" t="str">
        <f>IF(OR(ISBLANK(Dados!I522),Dados!L522=0),"",SQRT(I517))</f>
        <v/>
      </c>
      <c r="K517" s="17" t="str">
        <f xml:space="preserve"> IF(OR(ISBLANK(Dados!H522),Dados!M522=0),"", ABS(Dados!H522-Dados!M522))</f>
        <v/>
      </c>
      <c r="L517" s="4" t="str">
        <f xml:space="preserve"> IF(OR(ISBLANK(Dados!H522),Dados!M522=0), "",K517/Dados!H522)</f>
        <v/>
      </c>
      <c r="M517" s="4" t="str">
        <f xml:space="preserve"> IF(OR(ISBLANK(Dados!H522),Dados!M522=0),"",(Dados!H522+Dados!M522)/2)</f>
        <v/>
      </c>
      <c r="N517" s="4" t="str">
        <f xml:space="preserve"> IF(OR(ISBLANK(Dados!H522),Dados!M522=0),"",_xlfn.VAR.P(Dados!H522, Dados!M522))</f>
        <v/>
      </c>
      <c r="O517" s="18" t="str">
        <f xml:space="preserve"> IF(OR(ISBLANK(Dados!H522),Dados!M522=0),"",SQRT(N517))</f>
        <v/>
      </c>
      <c r="P517" s="17" t="str">
        <f xml:space="preserve"> IF(ISBLANK(Dados!E522), "", ABS(Dados!E522-Dados!O522))</f>
        <v/>
      </c>
      <c r="Q517" s="4" t="str">
        <f xml:space="preserve"> IF(ISBLANK(Dados!E522), "", IF(Dados!E522=0, 0, P517/Dados!E522))</f>
        <v/>
      </c>
      <c r="R517" s="4" t="str">
        <f>IF(ISBLANK(Dados!E522),"",(Dados!E522+Dados!O522)/2)</f>
        <v/>
      </c>
      <c r="S517" s="4" t="str">
        <f xml:space="preserve"> IF(ISBLANK(Dados!E522),"",_xlfn.VAR.P(Dados!E522, Dados!O522))</f>
        <v/>
      </c>
      <c r="T517" s="18" t="str">
        <f>IF(ISBLANK(Dados!E522),"",SQRT(S517))</f>
        <v/>
      </c>
    </row>
    <row r="518" spans="1:20" x14ac:dyDescent="0.25">
      <c r="A518" s="17" t="str">
        <f xml:space="preserve"> IF(ISBLANK(Dados!G523), "", ABS(Dados!G523-Dados!K523))</f>
        <v/>
      </c>
      <c r="B518" s="4" t="str">
        <f xml:space="preserve"> IF(ISBLANK(Dados!G523), "",A518/Dados!G523)</f>
        <v/>
      </c>
      <c r="C518" s="4" t="str">
        <f>IF(ISBLANK(Dados!G523),"",(Dados!G523+Dados!K523)/2)</f>
        <v/>
      </c>
      <c r="D518" s="4" t="str">
        <f xml:space="preserve"> IF(ISBLANK(Dados!G523),"",_xlfn.VAR.P(Dados!G523, Dados!K523))</f>
        <v/>
      </c>
      <c r="E518" s="18" t="str">
        <f>IF(ISBLANK(Dados!G523),"",SQRT(D518))</f>
        <v/>
      </c>
      <c r="F518" s="17" t="str">
        <f xml:space="preserve"> IF(OR(ISBLANK(Dados!I523),Dados!L523=0),"",ABS(Dados!I523-Dados!L523))</f>
        <v/>
      </c>
      <c r="G518" s="4" t="str">
        <f>IF(OR(ISBLANK(Dados!I523),Dados!L523=0),"",F518/Dados!I523)</f>
        <v/>
      </c>
      <c r="H518" s="4" t="str">
        <f>IF(OR(ISBLANK(Dados!I523),Dados!L523=0),"",(Dados!I523+Dados!L523)/2)</f>
        <v/>
      </c>
      <c r="I518" s="4" t="str">
        <f>IF(OR(ISBLANK(Dados!I523),Dados!L523=0),"",_xlfn.VAR.P(Dados!I523, Dados!L523))</f>
        <v/>
      </c>
      <c r="J518" s="18" t="str">
        <f>IF(OR(ISBLANK(Dados!I523),Dados!L523=0),"",SQRT(I518))</f>
        <v/>
      </c>
      <c r="K518" s="17" t="str">
        <f xml:space="preserve"> IF(OR(ISBLANK(Dados!H523),Dados!M523=0),"", ABS(Dados!H523-Dados!M523))</f>
        <v/>
      </c>
      <c r="L518" s="4" t="str">
        <f xml:space="preserve"> IF(OR(ISBLANK(Dados!H523),Dados!M523=0), "",K518/Dados!H523)</f>
        <v/>
      </c>
      <c r="M518" s="4" t="str">
        <f xml:space="preserve"> IF(OR(ISBLANK(Dados!H523),Dados!M523=0),"",(Dados!H523+Dados!M523)/2)</f>
        <v/>
      </c>
      <c r="N518" s="4" t="str">
        <f xml:space="preserve"> IF(OR(ISBLANK(Dados!H523),Dados!M523=0),"",_xlfn.VAR.P(Dados!H523, Dados!M523))</f>
        <v/>
      </c>
      <c r="O518" s="18" t="str">
        <f xml:space="preserve"> IF(OR(ISBLANK(Dados!H523),Dados!M523=0),"",SQRT(N518))</f>
        <v/>
      </c>
      <c r="P518" s="17" t="str">
        <f xml:space="preserve"> IF(ISBLANK(Dados!E523), "", ABS(Dados!E523-Dados!O523))</f>
        <v/>
      </c>
      <c r="Q518" s="4" t="str">
        <f xml:space="preserve"> IF(ISBLANK(Dados!E523), "", IF(Dados!E523=0, 0, P518/Dados!E523))</f>
        <v/>
      </c>
      <c r="R518" s="4" t="str">
        <f>IF(ISBLANK(Dados!E523),"",(Dados!E523+Dados!O523)/2)</f>
        <v/>
      </c>
      <c r="S518" s="4" t="str">
        <f xml:space="preserve"> IF(ISBLANK(Dados!E523),"",_xlfn.VAR.P(Dados!E523, Dados!O523))</f>
        <v/>
      </c>
      <c r="T518" s="18" t="str">
        <f>IF(ISBLANK(Dados!E523),"",SQRT(S518))</f>
        <v/>
      </c>
    </row>
    <row r="519" spans="1:20" x14ac:dyDescent="0.25">
      <c r="A519" s="17">
        <f xml:space="preserve"> IF(ISBLANK(Dados!G524), "", ABS(Dados!G524-Dados!K524))</f>
        <v>4.6000000000000014</v>
      </c>
      <c r="B519" s="4">
        <f xml:space="preserve"> IF(ISBLANK(Dados!G524), "",A519/Dados!G524)</f>
        <v>0.17293233082706772</v>
      </c>
      <c r="C519" s="4">
        <f>IF(ISBLANK(Dados!G524),"",(Dados!G524+Dados!K524)/2)</f>
        <v>24.3</v>
      </c>
      <c r="D519" s="4">
        <f xml:space="preserve"> IF(ISBLANK(Dados!G524),"",_xlfn.VAR.P(Dados!G524, Dados!K524))</f>
        <v>5.2900000000000036</v>
      </c>
      <c r="E519" s="18">
        <f>IF(ISBLANK(Dados!G524),"",SQRT(D519))</f>
        <v>2.3000000000000007</v>
      </c>
      <c r="F519" s="17">
        <f xml:space="preserve"> IF(OR(ISBLANK(Dados!I524),Dados!L524=0),"",ABS(Dados!I524-Dados!L524))</f>
        <v>26</v>
      </c>
      <c r="G519" s="4">
        <f>IF(OR(ISBLANK(Dados!I524),Dados!L524=0),"",F519/Dados!I524)</f>
        <v>0.37681159420289856</v>
      </c>
      <c r="H519" s="4">
        <f>IF(OR(ISBLANK(Dados!I524),Dados!L524=0),"",(Dados!I524+Dados!L524)/2)</f>
        <v>82</v>
      </c>
      <c r="I519" s="4">
        <f>IF(OR(ISBLANK(Dados!I524),Dados!L524=0),"",_xlfn.VAR.P(Dados!I524, Dados!L524))</f>
        <v>169</v>
      </c>
      <c r="J519" s="18">
        <f>IF(OR(ISBLANK(Dados!I524),Dados!L524=0),"",SQRT(I519))</f>
        <v>13</v>
      </c>
      <c r="K519" s="17">
        <f xml:space="preserve"> IF(OR(ISBLANK(Dados!H524),Dados!M524=0),"", ABS(Dados!H524-Dados!M524))</f>
        <v>6.6000000000000227</v>
      </c>
      <c r="L519" s="4">
        <f xml:space="preserve"> IF(OR(ISBLANK(Dados!H524),Dados!M524=0), "",K519/Dados!H524)</f>
        <v>6.5243179122182905E-3</v>
      </c>
      <c r="M519" s="4">
        <f xml:space="preserve"> IF(OR(ISBLANK(Dados!H524),Dados!M524=0),"",(Dados!H524+Dados!M524)/2)</f>
        <v>1008.3</v>
      </c>
      <c r="N519" s="4">
        <f xml:space="preserve"> IF(OR(ISBLANK(Dados!H524),Dados!M524=0),"",_xlfn.VAR.P(Dados!H524, Dados!M524))</f>
        <v>10.890000000000075</v>
      </c>
      <c r="O519" s="18">
        <f xml:space="preserve"> IF(OR(ISBLANK(Dados!H524),Dados!M524=0),"",SQRT(N519))</f>
        <v>3.3000000000000114</v>
      </c>
      <c r="P519" s="17">
        <f xml:space="preserve"> IF(ISBLANK(Dados!E524), "", ABS(Dados!E524-Dados!O524))</f>
        <v>0</v>
      </c>
      <c r="Q519" s="4">
        <f xml:space="preserve"> IF(ISBLANK(Dados!E524), "", IF(Dados!E524=0, 0, P519/Dados!E524))</f>
        <v>0</v>
      </c>
      <c r="R519" s="4">
        <f>IF(ISBLANK(Dados!E524),"",(Dados!E524+Dados!O524)/2)</f>
        <v>0</v>
      </c>
      <c r="S519" s="4">
        <f xml:space="preserve"> IF(ISBLANK(Dados!E524),"",_xlfn.VAR.P(Dados!E524, Dados!O524))</f>
        <v>0</v>
      </c>
      <c r="T519" s="18">
        <f>IF(ISBLANK(Dados!E524),"",SQRT(S519))</f>
        <v>0</v>
      </c>
    </row>
    <row r="520" spans="1:20" x14ac:dyDescent="0.25">
      <c r="A520" s="17" t="str">
        <f xml:space="preserve"> IF(ISBLANK(Dados!G525), "", ABS(Dados!G525-Dados!K525))</f>
        <v/>
      </c>
      <c r="B520" s="4" t="str">
        <f xml:space="preserve"> IF(ISBLANK(Dados!G525), "",A520/Dados!G525)</f>
        <v/>
      </c>
      <c r="C520" s="4" t="str">
        <f>IF(ISBLANK(Dados!G525),"",(Dados!G525+Dados!K525)/2)</f>
        <v/>
      </c>
      <c r="D520" s="4" t="str">
        <f xml:space="preserve"> IF(ISBLANK(Dados!G525),"",_xlfn.VAR.P(Dados!G525, Dados!K525))</f>
        <v/>
      </c>
      <c r="E520" s="18" t="str">
        <f>IF(ISBLANK(Dados!G525),"",SQRT(D520))</f>
        <v/>
      </c>
      <c r="F520" s="17" t="str">
        <f xml:space="preserve"> IF(OR(ISBLANK(Dados!I525),Dados!L525=0),"",ABS(Dados!I525-Dados!L525))</f>
        <v/>
      </c>
      <c r="G520" s="4" t="str">
        <f>IF(OR(ISBLANK(Dados!I525),Dados!L525=0),"",F520/Dados!I525)</f>
        <v/>
      </c>
      <c r="H520" s="4" t="str">
        <f>IF(OR(ISBLANK(Dados!I525),Dados!L525=0),"",(Dados!I525+Dados!L525)/2)</f>
        <v/>
      </c>
      <c r="I520" s="4" t="str">
        <f>IF(OR(ISBLANK(Dados!I525),Dados!L525=0),"",_xlfn.VAR.P(Dados!I525, Dados!L525))</f>
        <v/>
      </c>
      <c r="J520" s="18" t="str">
        <f>IF(OR(ISBLANK(Dados!I525),Dados!L525=0),"",SQRT(I520))</f>
        <v/>
      </c>
      <c r="K520" s="17" t="str">
        <f xml:space="preserve"> IF(OR(ISBLANK(Dados!H525),Dados!M525=0),"", ABS(Dados!H525-Dados!M525))</f>
        <v/>
      </c>
      <c r="L520" s="4" t="str">
        <f xml:space="preserve"> IF(OR(ISBLANK(Dados!H525),Dados!M525=0), "",K520/Dados!H525)</f>
        <v/>
      </c>
      <c r="M520" s="4" t="str">
        <f xml:space="preserve"> IF(OR(ISBLANK(Dados!H525),Dados!M525=0),"",(Dados!H525+Dados!M525)/2)</f>
        <v/>
      </c>
      <c r="N520" s="4" t="str">
        <f xml:space="preserve"> IF(OR(ISBLANK(Dados!H525),Dados!M525=0),"",_xlfn.VAR.P(Dados!H525, Dados!M525))</f>
        <v/>
      </c>
      <c r="O520" s="18" t="str">
        <f xml:space="preserve"> IF(OR(ISBLANK(Dados!H525),Dados!M525=0),"",SQRT(N520))</f>
        <v/>
      </c>
      <c r="P520" s="17" t="str">
        <f xml:space="preserve"> IF(ISBLANK(Dados!E525), "", ABS(Dados!E525-Dados!O525))</f>
        <v/>
      </c>
      <c r="Q520" s="4" t="str">
        <f xml:space="preserve"> IF(ISBLANK(Dados!E525), "", IF(Dados!E525=0, 0, P520/Dados!E525))</f>
        <v/>
      </c>
      <c r="R520" s="4" t="str">
        <f>IF(ISBLANK(Dados!E525),"",(Dados!E525+Dados!O525)/2)</f>
        <v/>
      </c>
      <c r="S520" s="4" t="str">
        <f xml:space="preserve"> IF(ISBLANK(Dados!E525),"",_xlfn.VAR.P(Dados!E525, Dados!O525))</f>
        <v/>
      </c>
      <c r="T520" s="18" t="str">
        <f>IF(ISBLANK(Dados!E525),"",SQRT(S520))</f>
        <v/>
      </c>
    </row>
    <row r="521" spans="1:20" x14ac:dyDescent="0.25">
      <c r="A521" s="17">
        <f xml:space="preserve"> IF(ISBLANK(Dados!G526), "", ABS(Dados!G526-Dados!K526))</f>
        <v>2.8999999999999986</v>
      </c>
      <c r="B521" s="4">
        <f xml:space="preserve"> IF(ISBLANK(Dados!G526), "",A521/Dados!G526)</f>
        <v>0.11646586345381521</v>
      </c>
      <c r="C521" s="4">
        <f>IF(ISBLANK(Dados!G526),"",(Dados!G526+Dados!K526)/2)</f>
        <v>23.45</v>
      </c>
      <c r="D521" s="4">
        <f xml:space="preserve"> IF(ISBLANK(Dados!G526),"",_xlfn.VAR.P(Dados!G526, Dados!K526))</f>
        <v>2.1024999999999978</v>
      </c>
      <c r="E521" s="18">
        <f>IF(ISBLANK(Dados!G526),"",SQRT(D521))</f>
        <v>1.4499999999999993</v>
      </c>
      <c r="F521" s="17">
        <f xml:space="preserve"> IF(OR(ISBLANK(Dados!I526),Dados!L526=0),"",ABS(Dados!I526-Dados!L526))</f>
        <v>19</v>
      </c>
      <c r="G521" s="4">
        <f>IF(OR(ISBLANK(Dados!I526),Dados!L526=0),"",F521/Dados!I526)</f>
        <v>0.25</v>
      </c>
      <c r="H521" s="4">
        <f>IF(OR(ISBLANK(Dados!I526),Dados!L526=0),"",(Dados!I526+Dados!L526)/2)</f>
        <v>85.5</v>
      </c>
      <c r="I521" s="4">
        <f>IF(OR(ISBLANK(Dados!I526),Dados!L526=0),"",_xlfn.VAR.P(Dados!I526, Dados!L526))</f>
        <v>90.25</v>
      </c>
      <c r="J521" s="18">
        <f>IF(OR(ISBLANK(Dados!I526),Dados!L526=0),"",SQRT(I521))</f>
        <v>9.5</v>
      </c>
      <c r="K521" s="17">
        <f xml:space="preserve"> IF(OR(ISBLANK(Dados!H526),Dados!M526=0),"", ABS(Dados!H526-Dados!M526))</f>
        <v>6.6000000000000227</v>
      </c>
      <c r="L521" s="4">
        <f xml:space="preserve"> IF(OR(ISBLANK(Dados!H526),Dados!M526=0), "",K521/Dados!H526)</f>
        <v>6.5243179122182905E-3</v>
      </c>
      <c r="M521" s="4">
        <f xml:space="preserve"> IF(OR(ISBLANK(Dados!H526),Dados!M526=0),"",(Dados!H526+Dados!M526)/2)</f>
        <v>1008.3</v>
      </c>
      <c r="N521" s="4">
        <f xml:space="preserve"> IF(OR(ISBLANK(Dados!H526),Dados!M526=0),"",_xlfn.VAR.P(Dados!H526, Dados!M526))</f>
        <v>10.890000000000075</v>
      </c>
      <c r="O521" s="18">
        <f xml:space="preserve"> IF(OR(ISBLANK(Dados!H526),Dados!M526=0),"",SQRT(N521))</f>
        <v>3.3000000000000114</v>
      </c>
      <c r="P521" s="17">
        <f xml:space="preserve"> IF(ISBLANK(Dados!E526), "", ABS(Dados!E526-Dados!O526))</f>
        <v>0.6</v>
      </c>
      <c r="Q521" s="4">
        <f xml:space="preserve"> IF(ISBLANK(Dados!E526), "", IF(Dados!E526=0, 0, P521/Dados!E526))</f>
        <v>1</v>
      </c>
      <c r="R521" s="4">
        <f>IF(ISBLANK(Dados!E526),"",(Dados!E526+Dados!O526)/2)</f>
        <v>0.3</v>
      </c>
      <c r="S521" s="4">
        <f xml:space="preserve"> IF(ISBLANK(Dados!E526),"",_xlfn.VAR.P(Dados!E526, Dados!O526))</f>
        <v>0.09</v>
      </c>
      <c r="T521" s="18">
        <f>IF(ISBLANK(Dados!E526),"",SQRT(S521))</f>
        <v>0.3</v>
      </c>
    </row>
    <row r="522" spans="1:20" x14ac:dyDescent="0.25">
      <c r="A522" s="17" t="str">
        <f xml:space="preserve"> IF(ISBLANK(Dados!G527), "", ABS(Dados!G527-Dados!K527))</f>
        <v/>
      </c>
      <c r="B522" s="4" t="str">
        <f xml:space="preserve"> IF(ISBLANK(Dados!G527), "",A522/Dados!G527)</f>
        <v/>
      </c>
      <c r="C522" s="4" t="str">
        <f>IF(ISBLANK(Dados!G527),"",(Dados!G527+Dados!K527)/2)</f>
        <v/>
      </c>
      <c r="D522" s="4" t="str">
        <f xml:space="preserve"> IF(ISBLANK(Dados!G527),"",_xlfn.VAR.P(Dados!G527, Dados!K527))</f>
        <v/>
      </c>
      <c r="E522" s="18" t="str">
        <f>IF(ISBLANK(Dados!G527),"",SQRT(D522))</f>
        <v/>
      </c>
      <c r="F522" s="17" t="str">
        <f xml:space="preserve"> IF(OR(ISBLANK(Dados!I527),Dados!L527=0),"",ABS(Dados!I527-Dados!L527))</f>
        <v/>
      </c>
      <c r="G522" s="4" t="str">
        <f>IF(OR(ISBLANK(Dados!I527),Dados!L527=0),"",F522/Dados!I527)</f>
        <v/>
      </c>
      <c r="H522" s="4" t="str">
        <f>IF(OR(ISBLANK(Dados!I527),Dados!L527=0),"",(Dados!I527+Dados!L527)/2)</f>
        <v/>
      </c>
      <c r="I522" s="4" t="str">
        <f>IF(OR(ISBLANK(Dados!I527),Dados!L527=0),"",_xlfn.VAR.P(Dados!I527, Dados!L527))</f>
        <v/>
      </c>
      <c r="J522" s="18" t="str">
        <f>IF(OR(ISBLANK(Dados!I527),Dados!L527=0),"",SQRT(I522))</f>
        <v/>
      </c>
      <c r="K522" s="17" t="str">
        <f xml:space="preserve"> IF(OR(ISBLANK(Dados!H527),Dados!M527=0),"", ABS(Dados!H527-Dados!M527))</f>
        <v/>
      </c>
      <c r="L522" s="4" t="str">
        <f xml:space="preserve"> IF(OR(ISBLANK(Dados!H527),Dados!M527=0), "",K522/Dados!H527)</f>
        <v/>
      </c>
      <c r="M522" s="4" t="str">
        <f xml:space="preserve"> IF(OR(ISBLANK(Dados!H527),Dados!M527=0),"",(Dados!H527+Dados!M527)/2)</f>
        <v/>
      </c>
      <c r="N522" s="4" t="str">
        <f xml:space="preserve"> IF(OR(ISBLANK(Dados!H527),Dados!M527=0),"",_xlfn.VAR.P(Dados!H527, Dados!M527))</f>
        <v/>
      </c>
      <c r="O522" s="18" t="str">
        <f xml:space="preserve"> IF(OR(ISBLANK(Dados!H527),Dados!M527=0),"",SQRT(N522))</f>
        <v/>
      </c>
      <c r="P522" s="17" t="str">
        <f xml:space="preserve"> IF(ISBLANK(Dados!E527), "", ABS(Dados!E527-Dados!O527))</f>
        <v/>
      </c>
      <c r="Q522" s="4" t="str">
        <f xml:space="preserve"> IF(ISBLANK(Dados!E527), "", IF(Dados!E527=0, 0, P522/Dados!E527))</f>
        <v/>
      </c>
      <c r="R522" s="4" t="str">
        <f>IF(ISBLANK(Dados!E527),"",(Dados!E527+Dados!O527)/2)</f>
        <v/>
      </c>
      <c r="S522" s="4" t="str">
        <f xml:space="preserve"> IF(ISBLANK(Dados!E527),"",_xlfn.VAR.P(Dados!E527, Dados!O527))</f>
        <v/>
      </c>
      <c r="T522" s="18" t="str">
        <f>IF(ISBLANK(Dados!E527),"",SQRT(S522))</f>
        <v/>
      </c>
    </row>
    <row r="523" spans="1:20" x14ac:dyDescent="0.25">
      <c r="A523" s="17" t="str">
        <f xml:space="preserve"> IF(ISBLANK(Dados!G528), "", ABS(Dados!G528-Dados!K528))</f>
        <v/>
      </c>
      <c r="B523" s="4" t="str">
        <f xml:space="preserve"> IF(ISBLANK(Dados!G528), "",A523/Dados!G528)</f>
        <v/>
      </c>
      <c r="C523" s="4" t="str">
        <f>IF(ISBLANK(Dados!G528),"",(Dados!G528+Dados!K528)/2)</f>
        <v/>
      </c>
      <c r="D523" s="4" t="str">
        <f xml:space="preserve"> IF(ISBLANK(Dados!G528),"",_xlfn.VAR.P(Dados!G528, Dados!K528))</f>
        <v/>
      </c>
      <c r="E523" s="18" t="str">
        <f>IF(ISBLANK(Dados!G528),"",SQRT(D523))</f>
        <v/>
      </c>
      <c r="F523" s="17" t="str">
        <f xml:space="preserve"> IF(OR(ISBLANK(Dados!I528),Dados!L528=0),"",ABS(Dados!I528-Dados!L528))</f>
        <v/>
      </c>
      <c r="G523" s="4" t="str">
        <f>IF(OR(ISBLANK(Dados!I528),Dados!L528=0),"",F523/Dados!I528)</f>
        <v/>
      </c>
      <c r="H523" s="4" t="str">
        <f>IF(OR(ISBLANK(Dados!I528),Dados!L528=0),"",(Dados!I528+Dados!L528)/2)</f>
        <v/>
      </c>
      <c r="I523" s="4" t="str">
        <f>IF(OR(ISBLANK(Dados!I528),Dados!L528=0),"",_xlfn.VAR.P(Dados!I528, Dados!L528))</f>
        <v/>
      </c>
      <c r="J523" s="18" t="str">
        <f>IF(OR(ISBLANK(Dados!I528),Dados!L528=0),"",SQRT(I523))</f>
        <v/>
      </c>
      <c r="K523" s="17" t="str">
        <f xml:space="preserve"> IF(OR(ISBLANK(Dados!H528),Dados!M528=0),"", ABS(Dados!H528-Dados!M528))</f>
        <v/>
      </c>
      <c r="L523" s="4" t="str">
        <f xml:space="preserve"> IF(OR(ISBLANK(Dados!H528),Dados!M528=0), "",K523/Dados!H528)</f>
        <v/>
      </c>
      <c r="M523" s="4" t="str">
        <f xml:space="preserve"> IF(OR(ISBLANK(Dados!H528),Dados!M528=0),"",(Dados!H528+Dados!M528)/2)</f>
        <v/>
      </c>
      <c r="N523" s="4" t="str">
        <f xml:space="preserve"> IF(OR(ISBLANK(Dados!H528),Dados!M528=0),"",_xlfn.VAR.P(Dados!H528, Dados!M528))</f>
        <v/>
      </c>
      <c r="O523" s="18" t="str">
        <f xml:space="preserve"> IF(OR(ISBLANK(Dados!H528),Dados!M528=0),"",SQRT(N523))</f>
        <v/>
      </c>
      <c r="P523" s="17" t="str">
        <f xml:space="preserve"> IF(ISBLANK(Dados!E528), "", ABS(Dados!E528-Dados!O528))</f>
        <v/>
      </c>
      <c r="Q523" s="4" t="str">
        <f xml:space="preserve"> IF(ISBLANK(Dados!E528), "", IF(Dados!E528=0, 0, P523/Dados!E528))</f>
        <v/>
      </c>
      <c r="R523" s="4" t="str">
        <f>IF(ISBLANK(Dados!E528),"",(Dados!E528+Dados!O528)/2)</f>
        <v/>
      </c>
      <c r="S523" s="4" t="str">
        <f xml:space="preserve"> IF(ISBLANK(Dados!E528),"",_xlfn.VAR.P(Dados!E528, Dados!O528))</f>
        <v/>
      </c>
      <c r="T523" s="18" t="str">
        <f>IF(ISBLANK(Dados!E528),"",SQRT(S523))</f>
        <v/>
      </c>
    </row>
    <row r="524" spans="1:20" x14ac:dyDescent="0.25">
      <c r="A524" s="17" t="str">
        <f xml:space="preserve"> IF(ISBLANK(Dados!G529), "", ABS(Dados!G529-Dados!K529))</f>
        <v/>
      </c>
      <c r="B524" s="4" t="str">
        <f xml:space="preserve"> IF(ISBLANK(Dados!G529), "",A524/Dados!G529)</f>
        <v/>
      </c>
      <c r="C524" s="4" t="str">
        <f>IF(ISBLANK(Dados!G529),"",(Dados!G529+Dados!K529)/2)</f>
        <v/>
      </c>
      <c r="D524" s="4" t="str">
        <f xml:space="preserve"> IF(ISBLANK(Dados!G529),"",_xlfn.VAR.P(Dados!G529, Dados!K529))</f>
        <v/>
      </c>
      <c r="E524" s="18" t="str">
        <f>IF(ISBLANK(Dados!G529),"",SQRT(D524))</f>
        <v/>
      </c>
      <c r="F524" s="17" t="str">
        <f xml:space="preserve"> IF(OR(ISBLANK(Dados!I529),Dados!L529=0),"",ABS(Dados!I529-Dados!L529))</f>
        <v/>
      </c>
      <c r="G524" s="4" t="str">
        <f>IF(OR(ISBLANK(Dados!I529),Dados!L529=0),"",F524/Dados!I529)</f>
        <v/>
      </c>
      <c r="H524" s="4" t="str">
        <f>IF(OR(ISBLANK(Dados!I529),Dados!L529=0),"",(Dados!I529+Dados!L529)/2)</f>
        <v/>
      </c>
      <c r="I524" s="4" t="str">
        <f>IF(OR(ISBLANK(Dados!I529),Dados!L529=0),"",_xlfn.VAR.P(Dados!I529, Dados!L529))</f>
        <v/>
      </c>
      <c r="J524" s="18" t="str">
        <f>IF(OR(ISBLANK(Dados!I529),Dados!L529=0),"",SQRT(I524))</f>
        <v/>
      </c>
      <c r="K524" s="17" t="str">
        <f xml:space="preserve"> IF(OR(ISBLANK(Dados!H529),Dados!M529=0),"", ABS(Dados!H529-Dados!M529))</f>
        <v/>
      </c>
      <c r="L524" s="4" t="str">
        <f xml:space="preserve"> IF(OR(ISBLANK(Dados!H529),Dados!M529=0), "",K524/Dados!H529)</f>
        <v/>
      </c>
      <c r="M524" s="4" t="str">
        <f xml:space="preserve"> IF(OR(ISBLANK(Dados!H529),Dados!M529=0),"",(Dados!H529+Dados!M529)/2)</f>
        <v/>
      </c>
      <c r="N524" s="4" t="str">
        <f xml:space="preserve"> IF(OR(ISBLANK(Dados!H529),Dados!M529=0),"",_xlfn.VAR.P(Dados!H529, Dados!M529))</f>
        <v/>
      </c>
      <c r="O524" s="18" t="str">
        <f xml:space="preserve"> IF(OR(ISBLANK(Dados!H529),Dados!M529=0),"",SQRT(N524))</f>
        <v/>
      </c>
      <c r="P524" s="17" t="str">
        <f xml:space="preserve"> IF(ISBLANK(Dados!E529), "", ABS(Dados!E529-Dados!O529))</f>
        <v/>
      </c>
      <c r="Q524" s="4" t="str">
        <f xml:space="preserve"> IF(ISBLANK(Dados!E529), "", IF(Dados!E529=0, 0, P524/Dados!E529))</f>
        <v/>
      </c>
      <c r="R524" s="4" t="str">
        <f>IF(ISBLANK(Dados!E529),"",(Dados!E529+Dados!O529)/2)</f>
        <v/>
      </c>
      <c r="S524" s="4" t="str">
        <f xml:space="preserve"> IF(ISBLANK(Dados!E529),"",_xlfn.VAR.P(Dados!E529, Dados!O529))</f>
        <v/>
      </c>
      <c r="T524" s="18" t="str">
        <f>IF(ISBLANK(Dados!E529),"",SQRT(S524))</f>
        <v/>
      </c>
    </row>
    <row r="525" spans="1:20" x14ac:dyDescent="0.25">
      <c r="A525" s="17" t="str">
        <f xml:space="preserve"> IF(ISBLANK(Dados!G530), "", ABS(Dados!G530-Dados!K530))</f>
        <v/>
      </c>
      <c r="B525" s="4" t="str">
        <f xml:space="preserve"> IF(ISBLANK(Dados!G530), "",A525/Dados!G530)</f>
        <v/>
      </c>
      <c r="C525" s="4" t="str">
        <f>IF(ISBLANK(Dados!G530),"",(Dados!G530+Dados!K530)/2)</f>
        <v/>
      </c>
      <c r="D525" s="4" t="str">
        <f xml:space="preserve"> IF(ISBLANK(Dados!G530),"",_xlfn.VAR.P(Dados!G530, Dados!K530))</f>
        <v/>
      </c>
      <c r="E525" s="18" t="str">
        <f>IF(ISBLANK(Dados!G530),"",SQRT(D525))</f>
        <v/>
      </c>
      <c r="F525" s="17" t="str">
        <f xml:space="preserve"> IF(OR(ISBLANK(Dados!I530),Dados!L530=0),"",ABS(Dados!I530-Dados!L530))</f>
        <v/>
      </c>
      <c r="G525" s="4" t="str">
        <f>IF(OR(ISBLANK(Dados!I530),Dados!L530=0),"",F525/Dados!I530)</f>
        <v/>
      </c>
      <c r="H525" s="4" t="str">
        <f>IF(OR(ISBLANK(Dados!I530),Dados!L530=0),"",(Dados!I530+Dados!L530)/2)</f>
        <v/>
      </c>
      <c r="I525" s="4" t="str">
        <f>IF(OR(ISBLANK(Dados!I530),Dados!L530=0),"",_xlfn.VAR.P(Dados!I530, Dados!L530))</f>
        <v/>
      </c>
      <c r="J525" s="18" t="str">
        <f>IF(OR(ISBLANK(Dados!I530),Dados!L530=0),"",SQRT(I525))</f>
        <v/>
      </c>
      <c r="K525" s="17" t="str">
        <f xml:space="preserve"> IF(OR(ISBLANK(Dados!H530),Dados!M530=0),"", ABS(Dados!H530-Dados!M530))</f>
        <v/>
      </c>
      <c r="L525" s="4" t="str">
        <f xml:space="preserve"> IF(OR(ISBLANK(Dados!H530),Dados!M530=0), "",K525/Dados!H530)</f>
        <v/>
      </c>
      <c r="M525" s="4" t="str">
        <f xml:space="preserve"> IF(OR(ISBLANK(Dados!H530),Dados!M530=0),"",(Dados!H530+Dados!M530)/2)</f>
        <v/>
      </c>
      <c r="N525" s="4" t="str">
        <f xml:space="preserve"> IF(OR(ISBLANK(Dados!H530),Dados!M530=0),"",_xlfn.VAR.P(Dados!H530, Dados!M530))</f>
        <v/>
      </c>
      <c r="O525" s="18" t="str">
        <f xml:space="preserve"> IF(OR(ISBLANK(Dados!H530),Dados!M530=0),"",SQRT(N525))</f>
        <v/>
      </c>
      <c r="P525" s="17" t="str">
        <f xml:space="preserve"> IF(ISBLANK(Dados!E530), "", ABS(Dados!E530-Dados!O530))</f>
        <v/>
      </c>
      <c r="Q525" s="4" t="str">
        <f xml:space="preserve"> IF(ISBLANK(Dados!E530), "", IF(Dados!E530=0, 0, P525/Dados!E530))</f>
        <v/>
      </c>
      <c r="R525" s="4" t="str">
        <f>IF(ISBLANK(Dados!E530),"",(Dados!E530+Dados!O530)/2)</f>
        <v/>
      </c>
      <c r="S525" s="4" t="str">
        <f xml:space="preserve"> IF(ISBLANK(Dados!E530),"",_xlfn.VAR.P(Dados!E530, Dados!O530))</f>
        <v/>
      </c>
      <c r="T525" s="18" t="str">
        <f>IF(ISBLANK(Dados!E530),"",SQRT(S525))</f>
        <v/>
      </c>
    </row>
    <row r="526" spans="1:20" x14ac:dyDescent="0.25">
      <c r="A526" s="17" t="str">
        <f xml:space="preserve"> IF(ISBLANK(Dados!G531), "", ABS(Dados!G531-Dados!K531))</f>
        <v/>
      </c>
      <c r="B526" s="4" t="str">
        <f xml:space="preserve"> IF(ISBLANK(Dados!G531), "",A526/Dados!G531)</f>
        <v/>
      </c>
      <c r="C526" s="4" t="str">
        <f>IF(ISBLANK(Dados!G531),"",(Dados!G531+Dados!K531)/2)</f>
        <v/>
      </c>
      <c r="D526" s="4" t="str">
        <f xml:space="preserve"> IF(ISBLANK(Dados!G531),"",_xlfn.VAR.P(Dados!G531, Dados!K531))</f>
        <v/>
      </c>
      <c r="E526" s="18" t="str">
        <f>IF(ISBLANK(Dados!G531),"",SQRT(D526))</f>
        <v/>
      </c>
      <c r="F526" s="17" t="str">
        <f xml:space="preserve"> IF(OR(ISBLANK(Dados!I531),Dados!L531=0),"",ABS(Dados!I531-Dados!L531))</f>
        <v/>
      </c>
      <c r="G526" s="4" t="str">
        <f>IF(OR(ISBLANK(Dados!I531),Dados!L531=0),"",F526/Dados!I531)</f>
        <v/>
      </c>
      <c r="H526" s="4" t="str">
        <f>IF(OR(ISBLANK(Dados!I531),Dados!L531=0),"",(Dados!I531+Dados!L531)/2)</f>
        <v/>
      </c>
      <c r="I526" s="4" t="str">
        <f>IF(OR(ISBLANK(Dados!I531),Dados!L531=0),"",_xlfn.VAR.P(Dados!I531, Dados!L531))</f>
        <v/>
      </c>
      <c r="J526" s="18" t="str">
        <f>IF(OR(ISBLANK(Dados!I531),Dados!L531=0),"",SQRT(I526))</f>
        <v/>
      </c>
      <c r="K526" s="17" t="str">
        <f xml:space="preserve"> IF(OR(ISBLANK(Dados!H531),Dados!M531=0),"", ABS(Dados!H531-Dados!M531))</f>
        <v/>
      </c>
      <c r="L526" s="4" t="str">
        <f xml:space="preserve"> IF(OR(ISBLANK(Dados!H531),Dados!M531=0), "",K526/Dados!H531)</f>
        <v/>
      </c>
      <c r="M526" s="4" t="str">
        <f xml:space="preserve"> IF(OR(ISBLANK(Dados!H531),Dados!M531=0),"",(Dados!H531+Dados!M531)/2)</f>
        <v/>
      </c>
      <c r="N526" s="4" t="str">
        <f xml:space="preserve"> IF(OR(ISBLANK(Dados!H531),Dados!M531=0),"",_xlfn.VAR.P(Dados!H531, Dados!M531))</f>
        <v/>
      </c>
      <c r="O526" s="18" t="str">
        <f xml:space="preserve"> IF(OR(ISBLANK(Dados!H531),Dados!M531=0),"",SQRT(N526))</f>
        <v/>
      </c>
      <c r="P526" s="17" t="str">
        <f xml:space="preserve"> IF(ISBLANK(Dados!E531), "", ABS(Dados!E531-Dados!O531))</f>
        <v/>
      </c>
      <c r="Q526" s="4" t="str">
        <f xml:space="preserve"> IF(ISBLANK(Dados!E531), "", IF(Dados!E531=0, 0, P526/Dados!E531))</f>
        <v/>
      </c>
      <c r="R526" s="4" t="str">
        <f>IF(ISBLANK(Dados!E531),"",(Dados!E531+Dados!O531)/2)</f>
        <v/>
      </c>
      <c r="S526" s="4" t="str">
        <f xml:space="preserve"> IF(ISBLANK(Dados!E531),"",_xlfn.VAR.P(Dados!E531, Dados!O531))</f>
        <v/>
      </c>
      <c r="T526" s="18" t="str">
        <f>IF(ISBLANK(Dados!E531),"",SQRT(S526))</f>
        <v/>
      </c>
    </row>
    <row r="527" spans="1:20" x14ac:dyDescent="0.25">
      <c r="A527" s="17" t="str">
        <f xml:space="preserve"> IF(ISBLANK(Dados!G532), "", ABS(Dados!G532-Dados!K532))</f>
        <v/>
      </c>
      <c r="B527" s="4" t="str">
        <f xml:space="preserve"> IF(ISBLANK(Dados!G532), "",A527/Dados!G532)</f>
        <v/>
      </c>
      <c r="C527" s="4" t="str">
        <f>IF(ISBLANK(Dados!G532),"",(Dados!G532+Dados!K532)/2)</f>
        <v/>
      </c>
      <c r="D527" s="4" t="str">
        <f xml:space="preserve"> IF(ISBLANK(Dados!G532),"",_xlfn.VAR.P(Dados!G532, Dados!K532))</f>
        <v/>
      </c>
      <c r="E527" s="18" t="str">
        <f>IF(ISBLANK(Dados!G532),"",SQRT(D527))</f>
        <v/>
      </c>
      <c r="F527" s="17" t="str">
        <f xml:space="preserve"> IF(OR(ISBLANK(Dados!I532),Dados!L532=0),"",ABS(Dados!I532-Dados!L532))</f>
        <v/>
      </c>
      <c r="G527" s="4" t="str">
        <f>IF(OR(ISBLANK(Dados!I532),Dados!L532=0),"",F527/Dados!I532)</f>
        <v/>
      </c>
      <c r="H527" s="4" t="str">
        <f>IF(OR(ISBLANK(Dados!I532),Dados!L532=0),"",(Dados!I532+Dados!L532)/2)</f>
        <v/>
      </c>
      <c r="I527" s="4" t="str">
        <f>IF(OR(ISBLANK(Dados!I532),Dados!L532=0),"",_xlfn.VAR.P(Dados!I532, Dados!L532))</f>
        <v/>
      </c>
      <c r="J527" s="18" t="str">
        <f>IF(OR(ISBLANK(Dados!I532),Dados!L532=0),"",SQRT(I527))</f>
        <v/>
      </c>
      <c r="K527" s="17" t="str">
        <f xml:space="preserve"> IF(OR(ISBLANK(Dados!H532),Dados!M532=0),"", ABS(Dados!H532-Dados!M532))</f>
        <v/>
      </c>
      <c r="L527" s="4" t="str">
        <f xml:space="preserve"> IF(OR(ISBLANK(Dados!H532),Dados!M532=0), "",K527/Dados!H532)</f>
        <v/>
      </c>
      <c r="M527" s="4" t="str">
        <f xml:space="preserve"> IF(OR(ISBLANK(Dados!H532),Dados!M532=0),"",(Dados!H532+Dados!M532)/2)</f>
        <v/>
      </c>
      <c r="N527" s="4" t="str">
        <f xml:space="preserve"> IF(OR(ISBLANK(Dados!H532),Dados!M532=0),"",_xlfn.VAR.P(Dados!H532, Dados!M532))</f>
        <v/>
      </c>
      <c r="O527" s="18" t="str">
        <f xml:space="preserve"> IF(OR(ISBLANK(Dados!H532),Dados!M532=0),"",SQRT(N527))</f>
        <v/>
      </c>
      <c r="P527" s="17" t="str">
        <f xml:space="preserve"> IF(ISBLANK(Dados!E532), "", ABS(Dados!E532-Dados!O532))</f>
        <v/>
      </c>
      <c r="Q527" s="4" t="str">
        <f xml:space="preserve"> IF(ISBLANK(Dados!E532), "", IF(Dados!E532=0, 0, P527/Dados!E532))</f>
        <v/>
      </c>
      <c r="R527" s="4" t="str">
        <f>IF(ISBLANK(Dados!E532),"",(Dados!E532+Dados!O532)/2)</f>
        <v/>
      </c>
      <c r="S527" s="4" t="str">
        <f xml:space="preserve"> IF(ISBLANK(Dados!E532),"",_xlfn.VAR.P(Dados!E532, Dados!O532))</f>
        <v/>
      </c>
      <c r="T527" s="18" t="str">
        <f>IF(ISBLANK(Dados!E532),"",SQRT(S527))</f>
        <v/>
      </c>
    </row>
    <row r="528" spans="1:20" x14ac:dyDescent="0.25">
      <c r="A528" s="17" t="str">
        <f xml:space="preserve"> IF(ISBLANK(Dados!G533), "", ABS(Dados!G533-Dados!K533))</f>
        <v/>
      </c>
      <c r="B528" s="4" t="str">
        <f xml:space="preserve"> IF(ISBLANK(Dados!G533), "",A528/Dados!G533)</f>
        <v/>
      </c>
      <c r="C528" s="4" t="str">
        <f>IF(ISBLANK(Dados!G533),"",(Dados!G533+Dados!K533)/2)</f>
        <v/>
      </c>
      <c r="D528" s="4" t="str">
        <f xml:space="preserve"> IF(ISBLANK(Dados!G533),"",_xlfn.VAR.P(Dados!G533, Dados!K533))</f>
        <v/>
      </c>
      <c r="E528" s="18" t="str">
        <f>IF(ISBLANK(Dados!G533),"",SQRT(D528))</f>
        <v/>
      </c>
      <c r="F528" s="17" t="str">
        <f xml:space="preserve"> IF(OR(ISBLANK(Dados!I533),Dados!L533=0),"",ABS(Dados!I533-Dados!L533))</f>
        <v/>
      </c>
      <c r="G528" s="4" t="str">
        <f>IF(OR(ISBLANK(Dados!I533),Dados!L533=0),"",F528/Dados!I533)</f>
        <v/>
      </c>
      <c r="H528" s="4" t="str">
        <f>IF(OR(ISBLANK(Dados!I533),Dados!L533=0),"",(Dados!I533+Dados!L533)/2)</f>
        <v/>
      </c>
      <c r="I528" s="4" t="str">
        <f>IF(OR(ISBLANK(Dados!I533),Dados!L533=0),"",_xlfn.VAR.P(Dados!I533, Dados!L533))</f>
        <v/>
      </c>
      <c r="J528" s="18" t="str">
        <f>IF(OR(ISBLANK(Dados!I533),Dados!L533=0),"",SQRT(I528))</f>
        <v/>
      </c>
      <c r="K528" s="17" t="str">
        <f xml:space="preserve"> IF(OR(ISBLANK(Dados!H533),Dados!M533=0),"", ABS(Dados!H533-Dados!M533))</f>
        <v/>
      </c>
      <c r="L528" s="4" t="str">
        <f xml:space="preserve"> IF(OR(ISBLANK(Dados!H533),Dados!M533=0), "",K528/Dados!H533)</f>
        <v/>
      </c>
      <c r="M528" s="4" t="str">
        <f xml:space="preserve"> IF(OR(ISBLANK(Dados!H533),Dados!M533=0),"",(Dados!H533+Dados!M533)/2)</f>
        <v/>
      </c>
      <c r="N528" s="4" t="str">
        <f xml:space="preserve"> IF(OR(ISBLANK(Dados!H533),Dados!M533=0),"",_xlfn.VAR.P(Dados!H533, Dados!M533))</f>
        <v/>
      </c>
      <c r="O528" s="18" t="str">
        <f xml:space="preserve"> IF(OR(ISBLANK(Dados!H533),Dados!M533=0),"",SQRT(N528))</f>
        <v/>
      </c>
      <c r="P528" s="17" t="str">
        <f xml:space="preserve"> IF(ISBLANK(Dados!E533), "", ABS(Dados!E533-Dados!O533))</f>
        <v/>
      </c>
      <c r="Q528" s="4" t="str">
        <f xml:space="preserve"> IF(ISBLANK(Dados!E533), "", IF(Dados!E533=0, 0, P528/Dados!E533))</f>
        <v/>
      </c>
      <c r="R528" s="4" t="str">
        <f>IF(ISBLANK(Dados!E533),"",(Dados!E533+Dados!O533)/2)</f>
        <v/>
      </c>
      <c r="S528" s="4" t="str">
        <f xml:space="preserve"> IF(ISBLANK(Dados!E533),"",_xlfn.VAR.P(Dados!E533, Dados!O533))</f>
        <v/>
      </c>
      <c r="T528" s="18" t="str">
        <f>IF(ISBLANK(Dados!E533),"",SQRT(S528))</f>
        <v/>
      </c>
    </row>
    <row r="529" spans="1:20" x14ac:dyDescent="0.25">
      <c r="A529" s="17">
        <f xml:space="preserve"> IF(ISBLANK(Dados!G534), "", ABS(Dados!G534-Dados!K534))</f>
        <v>1.3000000000000007</v>
      </c>
      <c r="B529" s="4">
        <f xml:space="preserve"> IF(ISBLANK(Dados!G534), "",A529/Dados!G534)</f>
        <v>4.5936395759717336E-2</v>
      </c>
      <c r="C529" s="4">
        <f>IF(ISBLANK(Dados!G534),"",(Dados!G534+Dados!K534)/2)</f>
        <v>27.65</v>
      </c>
      <c r="D529" s="4">
        <f xml:space="preserve"> IF(ISBLANK(Dados!G534),"",_xlfn.VAR.P(Dados!G534, Dados!K534))</f>
        <v>0.42250000000000043</v>
      </c>
      <c r="E529" s="18">
        <f>IF(ISBLANK(Dados!G534),"",SQRT(D529))</f>
        <v>0.65000000000000036</v>
      </c>
      <c r="F529" s="17">
        <f xml:space="preserve"> IF(OR(ISBLANK(Dados!I534),Dados!L534=0),"",ABS(Dados!I534-Dados!L534))</f>
        <v>15</v>
      </c>
      <c r="G529" s="4">
        <f>IF(OR(ISBLANK(Dados!I534),Dados!L534=0),"",F529/Dados!I534)</f>
        <v>0.23809523809523808</v>
      </c>
      <c r="H529" s="4">
        <f>IF(OR(ISBLANK(Dados!I534),Dados!L534=0),"",(Dados!I534+Dados!L534)/2)</f>
        <v>70.5</v>
      </c>
      <c r="I529" s="4">
        <f>IF(OR(ISBLANK(Dados!I534),Dados!L534=0),"",_xlfn.VAR.P(Dados!I534, Dados!L534))</f>
        <v>56.25</v>
      </c>
      <c r="J529" s="18">
        <f>IF(OR(ISBLANK(Dados!I534),Dados!L534=0),"",SQRT(I529))</f>
        <v>7.5</v>
      </c>
      <c r="K529" s="17">
        <f xml:space="preserve"> IF(OR(ISBLANK(Dados!H534),Dados!M534=0),"", ABS(Dados!H534-Dados!M534))</f>
        <v>4.8999999999999773</v>
      </c>
      <c r="L529" s="4">
        <f xml:space="preserve"> IF(OR(ISBLANK(Dados!H534),Dados!M534=0), "",K529/Dados!H534)</f>
        <v>4.8471658917795804E-3</v>
      </c>
      <c r="M529" s="4">
        <f xml:space="preserve"> IF(OR(ISBLANK(Dados!H534),Dados!M534=0),"",(Dados!H534+Dados!M534)/2)</f>
        <v>1008.45</v>
      </c>
      <c r="N529" s="4">
        <f xml:space="preserve"> IF(OR(ISBLANK(Dados!H534),Dados!M534=0),"",_xlfn.VAR.P(Dados!H534, Dados!M534))</f>
        <v>6.0024999999999444</v>
      </c>
      <c r="O529" s="18">
        <f xml:space="preserve"> IF(OR(ISBLANK(Dados!H534),Dados!M534=0),"",SQRT(N529))</f>
        <v>2.4499999999999886</v>
      </c>
      <c r="P529" s="17">
        <f xml:space="preserve"> IF(ISBLANK(Dados!E534), "", ABS(Dados!E534-Dados!O534))</f>
        <v>0</v>
      </c>
      <c r="Q529" s="4">
        <f xml:space="preserve"> IF(ISBLANK(Dados!E534), "", IF(Dados!E534=0, 0, P529/Dados!E534))</f>
        <v>0</v>
      </c>
      <c r="R529" s="4">
        <f>IF(ISBLANK(Dados!E534),"",(Dados!E534+Dados!O534)/2)</f>
        <v>0</v>
      </c>
      <c r="S529" s="4">
        <f xml:space="preserve"> IF(ISBLANK(Dados!E534),"",_xlfn.VAR.P(Dados!E534, Dados!O534))</f>
        <v>0</v>
      </c>
      <c r="T529" s="18">
        <f>IF(ISBLANK(Dados!E534),"",SQRT(S529))</f>
        <v>0</v>
      </c>
    </row>
    <row r="530" spans="1:20" x14ac:dyDescent="0.25">
      <c r="A530" s="17">
        <f xml:space="preserve"> IF(ISBLANK(Dados!G535), "", ABS(Dados!G535-Dados!K535))</f>
        <v>28.8</v>
      </c>
      <c r="B530" s="4">
        <f xml:space="preserve"> IF(ISBLANK(Dados!G535), "",A530/Dados!G535)</f>
        <v>1</v>
      </c>
      <c r="C530" s="4">
        <f>IF(ISBLANK(Dados!G535),"",(Dados!G535+Dados!K535)/2)</f>
        <v>14.4</v>
      </c>
      <c r="D530" s="4">
        <f xml:space="preserve"> IF(ISBLANK(Dados!G535),"",_xlfn.VAR.P(Dados!G535, Dados!K535))</f>
        <v>0</v>
      </c>
      <c r="E530" s="18">
        <f>IF(ISBLANK(Dados!G535),"",SQRT(D530))</f>
        <v>0</v>
      </c>
      <c r="F530" s="17" t="str">
        <f xml:space="preserve"> IF(OR(ISBLANK(Dados!I535),Dados!L535=0),"",ABS(Dados!I535-Dados!L535))</f>
        <v/>
      </c>
      <c r="G530" s="4" t="str">
        <f>IF(OR(ISBLANK(Dados!I535),Dados!L535=0),"",F530/Dados!I535)</f>
        <v/>
      </c>
      <c r="H530" s="4" t="str">
        <f>IF(OR(ISBLANK(Dados!I535),Dados!L535=0),"",(Dados!I535+Dados!L535)/2)</f>
        <v/>
      </c>
      <c r="I530" s="4" t="str">
        <f>IF(OR(ISBLANK(Dados!I535),Dados!L535=0),"",_xlfn.VAR.P(Dados!I535, Dados!L535))</f>
        <v/>
      </c>
      <c r="J530" s="18" t="str">
        <f>IF(OR(ISBLANK(Dados!I535),Dados!L535=0),"",SQRT(I530))</f>
        <v/>
      </c>
      <c r="K530" s="17" t="str">
        <f xml:space="preserve"> IF(OR(ISBLANK(Dados!H535),Dados!M535=0),"", ABS(Dados!H535-Dados!M535))</f>
        <v/>
      </c>
      <c r="L530" s="4" t="str">
        <f xml:space="preserve"> IF(OR(ISBLANK(Dados!H535),Dados!M535=0), "",K530/Dados!H535)</f>
        <v/>
      </c>
      <c r="M530" s="4" t="str">
        <f xml:space="preserve"> IF(OR(ISBLANK(Dados!H535),Dados!M535=0),"",(Dados!H535+Dados!M535)/2)</f>
        <v/>
      </c>
      <c r="N530" s="4" t="str">
        <f xml:space="preserve"> IF(OR(ISBLANK(Dados!H535),Dados!M535=0),"",_xlfn.VAR.P(Dados!H535, Dados!M535))</f>
        <v/>
      </c>
      <c r="O530" s="18" t="str">
        <f xml:space="preserve"> IF(OR(ISBLANK(Dados!H535),Dados!M535=0),"",SQRT(N530))</f>
        <v/>
      </c>
      <c r="P530" s="17">
        <f xml:space="preserve"> IF(ISBLANK(Dados!E535), "", ABS(Dados!E535-Dados!O535))</f>
        <v>0</v>
      </c>
      <c r="Q530" s="4">
        <f xml:space="preserve"> IF(ISBLANK(Dados!E535), "", IF(Dados!E535=0, 0, P530/Dados!E535))</f>
        <v>0</v>
      </c>
      <c r="R530" s="4">
        <f>IF(ISBLANK(Dados!E535),"",(Dados!E535+Dados!O535)/2)</f>
        <v>0</v>
      </c>
      <c r="S530" s="4">
        <f xml:space="preserve"> IF(ISBLANK(Dados!E535),"",_xlfn.VAR.P(Dados!E535, Dados!O535))</f>
        <v>0</v>
      </c>
      <c r="T530" s="18">
        <f>IF(ISBLANK(Dados!E535),"",SQRT(S530))</f>
        <v>0</v>
      </c>
    </row>
    <row r="531" spans="1:20" x14ac:dyDescent="0.25">
      <c r="A531" s="17">
        <f xml:space="preserve"> IF(ISBLANK(Dados!G536), "", ABS(Dados!G536-Dados!K536))</f>
        <v>1</v>
      </c>
      <c r="B531" s="4">
        <f xml:space="preserve"> IF(ISBLANK(Dados!G536), "",A531/Dados!G536)</f>
        <v>3.5714285714285712E-2</v>
      </c>
      <c r="C531" s="4">
        <f>IF(ISBLANK(Dados!G536),"",(Dados!G536+Dados!K536)/2)</f>
        <v>27.5</v>
      </c>
      <c r="D531" s="4">
        <f xml:space="preserve"> IF(ISBLANK(Dados!G536),"",_xlfn.VAR.P(Dados!G536, Dados!K536))</f>
        <v>0.25</v>
      </c>
      <c r="E531" s="18">
        <f>IF(ISBLANK(Dados!G536),"",SQRT(D531))</f>
        <v>0.5</v>
      </c>
      <c r="F531" s="17">
        <f xml:space="preserve"> IF(OR(ISBLANK(Dados!I536),Dados!L536=0),"",ABS(Dados!I536-Dados!L536))</f>
        <v>11</v>
      </c>
      <c r="G531" s="4">
        <f>IF(OR(ISBLANK(Dados!I536),Dados!L536=0),"",F531/Dados!I536)</f>
        <v>0.17460317460317459</v>
      </c>
      <c r="H531" s="4">
        <f>IF(OR(ISBLANK(Dados!I536),Dados!L536=0),"",(Dados!I536+Dados!L536)/2)</f>
        <v>68.5</v>
      </c>
      <c r="I531" s="4">
        <f>IF(OR(ISBLANK(Dados!I536),Dados!L536=0),"",_xlfn.VAR.P(Dados!I536, Dados!L536))</f>
        <v>30.25</v>
      </c>
      <c r="J531" s="18">
        <f>IF(OR(ISBLANK(Dados!I536),Dados!L536=0),"",SQRT(I531))</f>
        <v>5.5</v>
      </c>
      <c r="K531" s="17">
        <f xml:space="preserve"> IF(OR(ISBLANK(Dados!H536),Dados!M536=0),"", ABS(Dados!H536-Dados!M536))</f>
        <v>4.5</v>
      </c>
      <c r="L531" s="4">
        <f xml:space="preserve"> IF(OR(ISBLANK(Dados!H536),Dados!M536=0), "",K531/Dados!H536)</f>
        <v>4.4532409698169219E-3</v>
      </c>
      <c r="M531" s="4">
        <f xml:space="preserve"> IF(OR(ISBLANK(Dados!H536),Dados!M536=0),"",(Dados!H536+Dados!M536)/2)</f>
        <v>1008.25</v>
      </c>
      <c r="N531" s="4">
        <f xml:space="preserve"> IF(OR(ISBLANK(Dados!H536),Dados!M536=0),"",_xlfn.VAR.P(Dados!H536, Dados!M536))</f>
        <v>5.0625</v>
      </c>
      <c r="O531" s="18">
        <f xml:space="preserve"> IF(OR(ISBLANK(Dados!H536),Dados!M536=0),"",SQRT(N531))</f>
        <v>2.25</v>
      </c>
      <c r="P531" s="17">
        <f xml:space="preserve"> IF(ISBLANK(Dados!E536), "", ABS(Dados!E536-Dados!O536))</f>
        <v>0</v>
      </c>
      <c r="Q531" s="4">
        <f xml:space="preserve"> IF(ISBLANK(Dados!E536), "", IF(Dados!E536=0, 0, P531/Dados!E536))</f>
        <v>0</v>
      </c>
      <c r="R531" s="4">
        <f>IF(ISBLANK(Dados!E536),"",(Dados!E536+Dados!O536)/2)</f>
        <v>0</v>
      </c>
      <c r="S531" s="4">
        <f xml:space="preserve"> IF(ISBLANK(Dados!E536),"",_xlfn.VAR.P(Dados!E536, Dados!O536))</f>
        <v>0</v>
      </c>
      <c r="T531" s="18">
        <f>IF(ISBLANK(Dados!E536),"",SQRT(S531))</f>
        <v>0</v>
      </c>
    </row>
    <row r="532" spans="1:20" x14ac:dyDescent="0.25">
      <c r="A532" s="17" t="str">
        <f xml:space="preserve"> IF(ISBLANK(Dados!G537), "", ABS(Dados!G537-Dados!K537))</f>
        <v/>
      </c>
      <c r="B532" s="4" t="str">
        <f xml:space="preserve"> IF(ISBLANK(Dados!G537), "",A532/Dados!G537)</f>
        <v/>
      </c>
      <c r="C532" s="4" t="str">
        <f>IF(ISBLANK(Dados!G537),"",(Dados!G537+Dados!K537)/2)</f>
        <v/>
      </c>
      <c r="D532" s="4" t="str">
        <f xml:space="preserve"> IF(ISBLANK(Dados!G537),"",_xlfn.VAR.P(Dados!G537, Dados!K537))</f>
        <v/>
      </c>
      <c r="E532" s="18" t="str">
        <f>IF(ISBLANK(Dados!G537),"",SQRT(D532))</f>
        <v/>
      </c>
      <c r="F532" s="17" t="str">
        <f xml:space="preserve"> IF(OR(ISBLANK(Dados!I537),Dados!L537=0),"",ABS(Dados!I537-Dados!L537))</f>
        <v/>
      </c>
      <c r="G532" s="4" t="str">
        <f>IF(OR(ISBLANK(Dados!I537),Dados!L537=0),"",F532/Dados!I537)</f>
        <v/>
      </c>
      <c r="H532" s="4" t="str">
        <f>IF(OR(ISBLANK(Dados!I537),Dados!L537=0),"",(Dados!I537+Dados!L537)/2)</f>
        <v/>
      </c>
      <c r="I532" s="4" t="str">
        <f>IF(OR(ISBLANK(Dados!I537),Dados!L537=0),"",_xlfn.VAR.P(Dados!I537, Dados!L537))</f>
        <v/>
      </c>
      <c r="J532" s="18" t="str">
        <f>IF(OR(ISBLANK(Dados!I537),Dados!L537=0),"",SQRT(I532))</f>
        <v/>
      </c>
      <c r="K532" s="17" t="str">
        <f xml:space="preserve"> IF(OR(ISBLANK(Dados!H537),Dados!M537=0),"", ABS(Dados!H537-Dados!M537))</f>
        <v/>
      </c>
      <c r="L532" s="4" t="str">
        <f xml:space="preserve"> IF(OR(ISBLANK(Dados!H537),Dados!M537=0), "",K532/Dados!H537)</f>
        <v/>
      </c>
      <c r="M532" s="4" t="str">
        <f xml:space="preserve"> IF(OR(ISBLANK(Dados!H537),Dados!M537=0),"",(Dados!H537+Dados!M537)/2)</f>
        <v/>
      </c>
      <c r="N532" s="4" t="str">
        <f xml:space="preserve"> IF(OR(ISBLANK(Dados!H537),Dados!M537=0),"",_xlfn.VAR.P(Dados!H537, Dados!M537))</f>
        <v/>
      </c>
      <c r="O532" s="18" t="str">
        <f xml:space="preserve"> IF(OR(ISBLANK(Dados!H537),Dados!M537=0),"",SQRT(N532))</f>
        <v/>
      </c>
      <c r="P532" s="17" t="str">
        <f xml:space="preserve"> IF(ISBLANK(Dados!E537), "", ABS(Dados!E537-Dados!O537))</f>
        <v/>
      </c>
      <c r="Q532" s="4" t="str">
        <f xml:space="preserve"> IF(ISBLANK(Dados!E537), "", IF(Dados!E537=0, 0, P532/Dados!E537))</f>
        <v/>
      </c>
      <c r="R532" s="4" t="str">
        <f>IF(ISBLANK(Dados!E537),"",(Dados!E537+Dados!O537)/2)</f>
        <v/>
      </c>
      <c r="S532" s="4" t="str">
        <f xml:space="preserve"> IF(ISBLANK(Dados!E537),"",_xlfn.VAR.P(Dados!E537, Dados!O537))</f>
        <v/>
      </c>
      <c r="T532" s="18" t="str">
        <f>IF(ISBLANK(Dados!E537),"",SQRT(S532))</f>
        <v/>
      </c>
    </row>
    <row r="533" spans="1:20" x14ac:dyDescent="0.25">
      <c r="A533" s="17" t="str">
        <f xml:space="preserve"> IF(ISBLANK(Dados!G538), "", ABS(Dados!G538-Dados!K538))</f>
        <v/>
      </c>
      <c r="B533" s="4" t="str">
        <f xml:space="preserve"> IF(ISBLANK(Dados!G538), "",A533/Dados!G538)</f>
        <v/>
      </c>
      <c r="C533" s="4" t="str">
        <f>IF(ISBLANK(Dados!G538),"",(Dados!G538+Dados!K538)/2)</f>
        <v/>
      </c>
      <c r="D533" s="4" t="str">
        <f xml:space="preserve"> IF(ISBLANK(Dados!G538),"",_xlfn.VAR.P(Dados!G538, Dados!K538))</f>
        <v/>
      </c>
      <c r="E533" s="18" t="str">
        <f>IF(ISBLANK(Dados!G538),"",SQRT(D533))</f>
        <v/>
      </c>
      <c r="F533" s="17" t="str">
        <f xml:space="preserve"> IF(OR(ISBLANK(Dados!I538),Dados!L538=0),"",ABS(Dados!I538-Dados!L538))</f>
        <v/>
      </c>
      <c r="G533" s="4" t="str">
        <f>IF(OR(ISBLANK(Dados!I538),Dados!L538=0),"",F533/Dados!I538)</f>
        <v/>
      </c>
      <c r="H533" s="4" t="str">
        <f>IF(OR(ISBLANK(Dados!I538),Dados!L538=0),"",(Dados!I538+Dados!L538)/2)</f>
        <v/>
      </c>
      <c r="I533" s="4" t="str">
        <f>IF(OR(ISBLANK(Dados!I538),Dados!L538=0),"",_xlfn.VAR.P(Dados!I538, Dados!L538))</f>
        <v/>
      </c>
      <c r="J533" s="18" t="str">
        <f>IF(OR(ISBLANK(Dados!I538),Dados!L538=0),"",SQRT(I533))</f>
        <v/>
      </c>
      <c r="K533" s="17" t="str">
        <f xml:space="preserve"> IF(OR(ISBLANK(Dados!H538),Dados!M538=0),"", ABS(Dados!H538-Dados!M538))</f>
        <v/>
      </c>
      <c r="L533" s="4" t="str">
        <f xml:space="preserve"> IF(OR(ISBLANK(Dados!H538),Dados!M538=0), "",K533/Dados!H538)</f>
        <v/>
      </c>
      <c r="M533" s="4" t="str">
        <f xml:space="preserve"> IF(OR(ISBLANK(Dados!H538),Dados!M538=0),"",(Dados!H538+Dados!M538)/2)</f>
        <v/>
      </c>
      <c r="N533" s="4" t="str">
        <f xml:space="preserve"> IF(OR(ISBLANK(Dados!H538),Dados!M538=0),"",_xlfn.VAR.P(Dados!H538, Dados!M538))</f>
        <v/>
      </c>
      <c r="O533" s="18" t="str">
        <f xml:space="preserve"> IF(OR(ISBLANK(Dados!H538),Dados!M538=0),"",SQRT(N533))</f>
        <v/>
      </c>
      <c r="P533" s="17" t="str">
        <f xml:space="preserve"> IF(ISBLANK(Dados!E538), "", ABS(Dados!E538-Dados!O538))</f>
        <v/>
      </c>
      <c r="Q533" s="4" t="str">
        <f xml:space="preserve"> IF(ISBLANK(Dados!E538), "", IF(Dados!E538=0, 0, P533/Dados!E538))</f>
        <v/>
      </c>
      <c r="R533" s="4" t="str">
        <f>IF(ISBLANK(Dados!E538),"",(Dados!E538+Dados!O538)/2)</f>
        <v/>
      </c>
      <c r="S533" s="4" t="str">
        <f xml:space="preserve"> IF(ISBLANK(Dados!E538),"",_xlfn.VAR.P(Dados!E538, Dados!O538))</f>
        <v/>
      </c>
      <c r="T533" s="18" t="str">
        <f>IF(ISBLANK(Dados!E538),"",SQRT(S533))</f>
        <v/>
      </c>
    </row>
    <row r="534" spans="1:20" x14ac:dyDescent="0.25">
      <c r="A534" s="17">
        <f xml:space="preserve"> IF(ISBLANK(Dados!G539), "", ABS(Dados!G539-Dados!K539))</f>
        <v>1.3000000000000007</v>
      </c>
      <c r="B534" s="4">
        <f xml:space="preserve"> IF(ISBLANK(Dados!G539), "",A534/Dados!G539)</f>
        <v>4.5936395759717336E-2</v>
      </c>
      <c r="C534" s="4">
        <f>IF(ISBLANK(Dados!G539),"",(Dados!G539+Dados!K539)/2)</f>
        <v>27.65</v>
      </c>
      <c r="D534" s="4">
        <f xml:space="preserve"> IF(ISBLANK(Dados!G539),"",_xlfn.VAR.P(Dados!G539, Dados!K539))</f>
        <v>0.42250000000000043</v>
      </c>
      <c r="E534" s="18">
        <f>IF(ISBLANK(Dados!G539),"",SQRT(D534))</f>
        <v>0.65000000000000036</v>
      </c>
      <c r="F534" s="17">
        <f xml:space="preserve"> IF(OR(ISBLANK(Dados!I539),Dados!L539=0),"",ABS(Dados!I539-Dados!L539))</f>
        <v>21</v>
      </c>
      <c r="G534" s="4">
        <f>IF(OR(ISBLANK(Dados!I539),Dados!L539=0),"",F534/Dados!I539)</f>
        <v>0.36842105263157893</v>
      </c>
      <c r="H534" s="4">
        <f>IF(OR(ISBLANK(Dados!I539),Dados!L539=0),"",(Dados!I539+Dados!L539)/2)</f>
        <v>67.5</v>
      </c>
      <c r="I534" s="4">
        <f>IF(OR(ISBLANK(Dados!I539),Dados!L539=0),"",_xlfn.VAR.P(Dados!I539, Dados!L539))</f>
        <v>110.25</v>
      </c>
      <c r="J534" s="18">
        <f>IF(OR(ISBLANK(Dados!I539),Dados!L539=0),"",SQRT(I534))</f>
        <v>10.5</v>
      </c>
      <c r="K534" s="17">
        <f xml:space="preserve"> IF(OR(ISBLANK(Dados!H539),Dados!M539=0),"", ABS(Dados!H539-Dados!M539))</f>
        <v>5</v>
      </c>
      <c r="L534" s="4">
        <f xml:space="preserve"> IF(OR(ISBLANK(Dados!H539),Dados!M539=0), "",K534/Dados!H539)</f>
        <v>4.9504950495049506E-3</v>
      </c>
      <c r="M534" s="4">
        <f xml:space="preserve"> IF(OR(ISBLANK(Dados!H539),Dados!M539=0),"",(Dados!H539+Dados!M539)/2)</f>
        <v>1007.5</v>
      </c>
      <c r="N534" s="4">
        <f xml:space="preserve"> IF(OR(ISBLANK(Dados!H539),Dados!M539=0),"",_xlfn.VAR.P(Dados!H539, Dados!M539))</f>
        <v>6.25</v>
      </c>
      <c r="O534" s="18">
        <f xml:space="preserve"> IF(OR(ISBLANK(Dados!H539),Dados!M539=0),"",SQRT(N534))</f>
        <v>2.5</v>
      </c>
      <c r="P534" s="17">
        <f xml:space="preserve"> IF(ISBLANK(Dados!E539), "", ABS(Dados!E539-Dados!O539))</f>
        <v>0</v>
      </c>
      <c r="Q534" s="4">
        <f xml:space="preserve"> IF(ISBLANK(Dados!E539), "", IF(Dados!E539=0, 0, P534/Dados!E539))</f>
        <v>0</v>
      </c>
      <c r="R534" s="4">
        <f>IF(ISBLANK(Dados!E539),"",(Dados!E539+Dados!O539)/2)</f>
        <v>0</v>
      </c>
      <c r="S534" s="4">
        <f xml:space="preserve"> IF(ISBLANK(Dados!E539),"",_xlfn.VAR.P(Dados!E539, Dados!O539))</f>
        <v>0</v>
      </c>
      <c r="T534" s="18">
        <f>IF(ISBLANK(Dados!E539),"",SQRT(S534))</f>
        <v>0</v>
      </c>
    </row>
    <row r="535" spans="1:20" x14ac:dyDescent="0.25">
      <c r="A535" s="17" t="str">
        <f xml:space="preserve"> IF(ISBLANK(Dados!G540), "", ABS(Dados!G540-Dados!K540))</f>
        <v/>
      </c>
      <c r="B535" s="4" t="str">
        <f xml:space="preserve"> IF(ISBLANK(Dados!G540), "",A535/Dados!G540)</f>
        <v/>
      </c>
      <c r="C535" s="4" t="str">
        <f>IF(ISBLANK(Dados!G540),"",(Dados!G540+Dados!K540)/2)</f>
        <v/>
      </c>
      <c r="D535" s="4" t="str">
        <f xml:space="preserve"> IF(ISBLANK(Dados!G540),"",_xlfn.VAR.P(Dados!G540, Dados!K540))</f>
        <v/>
      </c>
      <c r="E535" s="18" t="str">
        <f>IF(ISBLANK(Dados!G540),"",SQRT(D535))</f>
        <v/>
      </c>
      <c r="F535" s="17" t="str">
        <f xml:space="preserve"> IF(OR(ISBLANK(Dados!I540),Dados!L540=0),"",ABS(Dados!I540-Dados!L540))</f>
        <v/>
      </c>
      <c r="G535" s="4" t="str">
        <f>IF(OR(ISBLANK(Dados!I540),Dados!L540=0),"",F535/Dados!I540)</f>
        <v/>
      </c>
      <c r="H535" s="4" t="str">
        <f>IF(OR(ISBLANK(Dados!I540),Dados!L540=0),"",(Dados!I540+Dados!L540)/2)</f>
        <v/>
      </c>
      <c r="I535" s="4" t="str">
        <f>IF(OR(ISBLANK(Dados!I540),Dados!L540=0),"",_xlfn.VAR.P(Dados!I540, Dados!L540))</f>
        <v/>
      </c>
      <c r="J535" s="18" t="str">
        <f>IF(OR(ISBLANK(Dados!I540),Dados!L540=0),"",SQRT(I535))</f>
        <v/>
      </c>
      <c r="K535" s="17" t="str">
        <f xml:space="preserve"> IF(OR(ISBLANK(Dados!H540),Dados!M540=0),"", ABS(Dados!H540-Dados!M540))</f>
        <v/>
      </c>
      <c r="L535" s="4" t="str">
        <f xml:space="preserve"> IF(OR(ISBLANK(Dados!H540),Dados!M540=0), "",K535/Dados!H540)</f>
        <v/>
      </c>
      <c r="M535" s="4" t="str">
        <f xml:space="preserve"> IF(OR(ISBLANK(Dados!H540),Dados!M540=0),"",(Dados!H540+Dados!M540)/2)</f>
        <v/>
      </c>
      <c r="N535" s="4" t="str">
        <f xml:space="preserve"> IF(OR(ISBLANK(Dados!H540),Dados!M540=0),"",_xlfn.VAR.P(Dados!H540, Dados!M540))</f>
        <v/>
      </c>
      <c r="O535" s="18" t="str">
        <f xml:space="preserve"> IF(OR(ISBLANK(Dados!H540),Dados!M540=0),"",SQRT(N535))</f>
        <v/>
      </c>
      <c r="P535" s="17" t="str">
        <f xml:space="preserve"> IF(ISBLANK(Dados!E540), "", ABS(Dados!E540-Dados!O540))</f>
        <v/>
      </c>
      <c r="Q535" s="4" t="str">
        <f xml:space="preserve"> IF(ISBLANK(Dados!E540), "", IF(Dados!E540=0, 0, P535/Dados!E540))</f>
        <v/>
      </c>
      <c r="R535" s="4" t="str">
        <f>IF(ISBLANK(Dados!E540),"",(Dados!E540+Dados!O540)/2)</f>
        <v/>
      </c>
      <c r="S535" s="4" t="str">
        <f xml:space="preserve"> IF(ISBLANK(Dados!E540),"",_xlfn.VAR.P(Dados!E540, Dados!O540))</f>
        <v/>
      </c>
      <c r="T535" s="18" t="str">
        <f>IF(ISBLANK(Dados!E540),"",SQRT(S535))</f>
        <v/>
      </c>
    </row>
    <row r="536" spans="1:20" x14ac:dyDescent="0.25">
      <c r="A536" s="17" t="str">
        <f xml:space="preserve"> IF(ISBLANK(Dados!G541), "", ABS(Dados!G541-Dados!K541))</f>
        <v/>
      </c>
      <c r="B536" s="4" t="str">
        <f xml:space="preserve"> IF(ISBLANK(Dados!G541), "",A536/Dados!G541)</f>
        <v/>
      </c>
      <c r="C536" s="4" t="str">
        <f>IF(ISBLANK(Dados!G541),"",(Dados!G541+Dados!K541)/2)</f>
        <v/>
      </c>
      <c r="D536" s="4" t="str">
        <f xml:space="preserve"> IF(ISBLANK(Dados!G541),"",_xlfn.VAR.P(Dados!G541, Dados!K541))</f>
        <v/>
      </c>
      <c r="E536" s="18" t="str">
        <f>IF(ISBLANK(Dados!G541),"",SQRT(D536))</f>
        <v/>
      </c>
      <c r="F536" s="17" t="str">
        <f xml:space="preserve"> IF(OR(ISBLANK(Dados!I541),Dados!L541=0),"",ABS(Dados!I541-Dados!L541))</f>
        <v/>
      </c>
      <c r="G536" s="4" t="str">
        <f>IF(OR(ISBLANK(Dados!I541),Dados!L541=0),"",F536/Dados!I541)</f>
        <v/>
      </c>
      <c r="H536" s="4" t="str">
        <f>IF(OR(ISBLANK(Dados!I541),Dados!L541=0),"",(Dados!I541+Dados!L541)/2)</f>
        <v/>
      </c>
      <c r="I536" s="4" t="str">
        <f>IF(OR(ISBLANK(Dados!I541),Dados!L541=0),"",_xlfn.VAR.P(Dados!I541, Dados!L541))</f>
        <v/>
      </c>
      <c r="J536" s="18" t="str">
        <f>IF(OR(ISBLANK(Dados!I541),Dados!L541=0),"",SQRT(I536))</f>
        <v/>
      </c>
      <c r="K536" s="17" t="str">
        <f xml:space="preserve"> IF(OR(ISBLANK(Dados!H541),Dados!M541=0),"", ABS(Dados!H541-Dados!M541))</f>
        <v/>
      </c>
      <c r="L536" s="4" t="str">
        <f xml:space="preserve"> IF(OR(ISBLANK(Dados!H541),Dados!M541=0), "",K536/Dados!H541)</f>
        <v/>
      </c>
      <c r="M536" s="4" t="str">
        <f xml:space="preserve"> IF(OR(ISBLANK(Dados!H541),Dados!M541=0),"",(Dados!H541+Dados!M541)/2)</f>
        <v/>
      </c>
      <c r="N536" s="4" t="str">
        <f xml:space="preserve"> IF(OR(ISBLANK(Dados!H541),Dados!M541=0),"",_xlfn.VAR.P(Dados!H541, Dados!M541))</f>
        <v/>
      </c>
      <c r="O536" s="18" t="str">
        <f xml:space="preserve"> IF(OR(ISBLANK(Dados!H541),Dados!M541=0),"",SQRT(N536))</f>
        <v/>
      </c>
      <c r="P536" s="17" t="str">
        <f xml:space="preserve"> IF(ISBLANK(Dados!E541), "", ABS(Dados!E541-Dados!O541))</f>
        <v/>
      </c>
      <c r="Q536" s="4" t="str">
        <f xml:space="preserve"> IF(ISBLANK(Dados!E541), "", IF(Dados!E541=0, 0, P536/Dados!E541))</f>
        <v/>
      </c>
      <c r="R536" s="4" t="str">
        <f>IF(ISBLANK(Dados!E541),"",(Dados!E541+Dados!O541)/2)</f>
        <v/>
      </c>
      <c r="S536" s="4" t="str">
        <f xml:space="preserve"> IF(ISBLANK(Dados!E541),"",_xlfn.VAR.P(Dados!E541, Dados!O541))</f>
        <v/>
      </c>
      <c r="T536" s="18" t="str">
        <f>IF(ISBLANK(Dados!E541),"",SQRT(S536))</f>
        <v/>
      </c>
    </row>
    <row r="537" spans="1:20" x14ac:dyDescent="0.25">
      <c r="A537" s="17" t="str">
        <f xml:space="preserve"> IF(ISBLANK(Dados!G542), "", ABS(Dados!G542-Dados!K542))</f>
        <v/>
      </c>
      <c r="B537" s="4" t="str">
        <f xml:space="preserve"> IF(ISBLANK(Dados!G542), "",A537/Dados!G542)</f>
        <v/>
      </c>
      <c r="C537" s="4" t="str">
        <f>IF(ISBLANK(Dados!G542),"",(Dados!G542+Dados!K542)/2)</f>
        <v/>
      </c>
      <c r="D537" s="4" t="str">
        <f xml:space="preserve"> IF(ISBLANK(Dados!G542),"",_xlfn.VAR.P(Dados!G542, Dados!K542))</f>
        <v/>
      </c>
      <c r="E537" s="18" t="str">
        <f>IF(ISBLANK(Dados!G542),"",SQRT(D537))</f>
        <v/>
      </c>
      <c r="F537" s="17" t="str">
        <f xml:space="preserve"> IF(OR(ISBLANK(Dados!I542),Dados!L542=0),"",ABS(Dados!I542-Dados!L542))</f>
        <v/>
      </c>
      <c r="G537" s="4" t="str">
        <f>IF(OR(ISBLANK(Dados!I542),Dados!L542=0),"",F537/Dados!I542)</f>
        <v/>
      </c>
      <c r="H537" s="4" t="str">
        <f>IF(OR(ISBLANK(Dados!I542),Dados!L542=0),"",(Dados!I542+Dados!L542)/2)</f>
        <v/>
      </c>
      <c r="I537" s="4" t="str">
        <f>IF(OR(ISBLANK(Dados!I542),Dados!L542=0),"",_xlfn.VAR.P(Dados!I542, Dados!L542))</f>
        <v/>
      </c>
      <c r="J537" s="18" t="str">
        <f>IF(OR(ISBLANK(Dados!I542),Dados!L542=0),"",SQRT(I537))</f>
        <v/>
      </c>
      <c r="K537" s="17" t="str">
        <f xml:space="preserve"> IF(OR(ISBLANK(Dados!H542),Dados!M542=0),"", ABS(Dados!H542-Dados!M542))</f>
        <v/>
      </c>
      <c r="L537" s="4" t="str">
        <f xml:space="preserve"> IF(OR(ISBLANK(Dados!H542),Dados!M542=0), "",K537/Dados!H542)</f>
        <v/>
      </c>
      <c r="M537" s="4" t="str">
        <f xml:space="preserve"> IF(OR(ISBLANK(Dados!H542),Dados!M542=0),"",(Dados!H542+Dados!M542)/2)</f>
        <v/>
      </c>
      <c r="N537" s="4" t="str">
        <f xml:space="preserve"> IF(OR(ISBLANK(Dados!H542),Dados!M542=0),"",_xlfn.VAR.P(Dados!H542, Dados!M542))</f>
        <v/>
      </c>
      <c r="O537" s="18" t="str">
        <f xml:space="preserve"> IF(OR(ISBLANK(Dados!H542),Dados!M542=0),"",SQRT(N537))</f>
        <v/>
      </c>
      <c r="P537" s="17" t="str">
        <f xml:space="preserve"> IF(ISBLANK(Dados!E542), "", ABS(Dados!E542-Dados!O542))</f>
        <v/>
      </c>
      <c r="Q537" s="4" t="str">
        <f xml:space="preserve"> IF(ISBLANK(Dados!E542), "", IF(Dados!E542=0, 0, P537/Dados!E542))</f>
        <v/>
      </c>
      <c r="R537" s="4" t="str">
        <f>IF(ISBLANK(Dados!E542),"",(Dados!E542+Dados!O542)/2)</f>
        <v/>
      </c>
      <c r="S537" s="4" t="str">
        <f xml:space="preserve"> IF(ISBLANK(Dados!E542),"",_xlfn.VAR.P(Dados!E542, Dados!O542))</f>
        <v/>
      </c>
      <c r="T537" s="18" t="str">
        <f>IF(ISBLANK(Dados!E542),"",SQRT(S537))</f>
        <v/>
      </c>
    </row>
    <row r="538" spans="1:20" x14ac:dyDescent="0.25">
      <c r="A538" s="17" t="str">
        <f xml:space="preserve"> IF(ISBLANK(Dados!G543), "", ABS(Dados!G543-Dados!K543))</f>
        <v/>
      </c>
      <c r="B538" s="4" t="str">
        <f xml:space="preserve"> IF(ISBLANK(Dados!G543), "",A538/Dados!G543)</f>
        <v/>
      </c>
      <c r="C538" s="4" t="str">
        <f>IF(ISBLANK(Dados!G543),"",(Dados!G543+Dados!K543)/2)</f>
        <v/>
      </c>
      <c r="D538" s="4" t="str">
        <f xml:space="preserve"> IF(ISBLANK(Dados!G543),"",_xlfn.VAR.P(Dados!G543, Dados!K543))</f>
        <v/>
      </c>
      <c r="E538" s="18" t="str">
        <f>IF(ISBLANK(Dados!G543),"",SQRT(D538))</f>
        <v/>
      </c>
      <c r="F538" s="17" t="str">
        <f xml:space="preserve"> IF(OR(ISBLANK(Dados!I543),Dados!L543=0),"",ABS(Dados!I543-Dados!L543))</f>
        <v/>
      </c>
      <c r="G538" s="4" t="str">
        <f>IF(OR(ISBLANK(Dados!I543),Dados!L543=0),"",F538/Dados!I543)</f>
        <v/>
      </c>
      <c r="H538" s="4" t="str">
        <f>IF(OR(ISBLANK(Dados!I543),Dados!L543=0),"",(Dados!I543+Dados!L543)/2)</f>
        <v/>
      </c>
      <c r="I538" s="4" t="str">
        <f>IF(OR(ISBLANK(Dados!I543),Dados!L543=0),"",_xlfn.VAR.P(Dados!I543, Dados!L543))</f>
        <v/>
      </c>
      <c r="J538" s="18" t="str">
        <f>IF(OR(ISBLANK(Dados!I543),Dados!L543=0),"",SQRT(I538))</f>
        <v/>
      </c>
      <c r="K538" s="17" t="str">
        <f xml:space="preserve"> IF(OR(ISBLANK(Dados!H543),Dados!M543=0),"", ABS(Dados!H543-Dados!M543))</f>
        <v/>
      </c>
      <c r="L538" s="4" t="str">
        <f xml:space="preserve"> IF(OR(ISBLANK(Dados!H543),Dados!M543=0), "",K538/Dados!H543)</f>
        <v/>
      </c>
      <c r="M538" s="4" t="str">
        <f xml:space="preserve"> IF(OR(ISBLANK(Dados!H543),Dados!M543=0),"",(Dados!H543+Dados!M543)/2)</f>
        <v/>
      </c>
      <c r="N538" s="4" t="str">
        <f xml:space="preserve"> IF(OR(ISBLANK(Dados!H543),Dados!M543=0),"",_xlfn.VAR.P(Dados!H543, Dados!M543))</f>
        <v/>
      </c>
      <c r="O538" s="18" t="str">
        <f xml:space="preserve"> IF(OR(ISBLANK(Dados!H543),Dados!M543=0),"",SQRT(N538))</f>
        <v/>
      </c>
      <c r="P538" s="17" t="str">
        <f xml:space="preserve"> IF(ISBLANK(Dados!E543), "", ABS(Dados!E543-Dados!O543))</f>
        <v/>
      </c>
      <c r="Q538" s="4" t="str">
        <f xml:space="preserve"> IF(ISBLANK(Dados!E543), "", IF(Dados!E543=0, 0, P538/Dados!E543))</f>
        <v/>
      </c>
      <c r="R538" s="4" t="str">
        <f>IF(ISBLANK(Dados!E543),"",(Dados!E543+Dados!O543)/2)</f>
        <v/>
      </c>
      <c r="S538" s="4" t="str">
        <f xml:space="preserve"> IF(ISBLANK(Dados!E543),"",_xlfn.VAR.P(Dados!E543, Dados!O543))</f>
        <v/>
      </c>
      <c r="T538" s="18" t="str">
        <f>IF(ISBLANK(Dados!E543),"",SQRT(S538))</f>
        <v/>
      </c>
    </row>
    <row r="539" spans="1:20" x14ac:dyDescent="0.25">
      <c r="A539" s="17" t="str">
        <f xml:space="preserve"> IF(ISBLANK(Dados!G544), "", ABS(Dados!G544-Dados!K544))</f>
        <v/>
      </c>
      <c r="B539" s="4" t="str">
        <f xml:space="preserve"> IF(ISBLANK(Dados!G544), "",A539/Dados!G544)</f>
        <v/>
      </c>
      <c r="C539" s="4" t="str">
        <f>IF(ISBLANK(Dados!G544),"",(Dados!G544+Dados!K544)/2)</f>
        <v/>
      </c>
      <c r="D539" s="4" t="str">
        <f xml:space="preserve"> IF(ISBLANK(Dados!G544),"",_xlfn.VAR.P(Dados!G544, Dados!K544))</f>
        <v/>
      </c>
      <c r="E539" s="18" t="str">
        <f>IF(ISBLANK(Dados!G544),"",SQRT(D539))</f>
        <v/>
      </c>
      <c r="F539" s="17" t="str">
        <f xml:space="preserve"> IF(OR(ISBLANK(Dados!I544),Dados!L544=0),"",ABS(Dados!I544-Dados!L544))</f>
        <v/>
      </c>
      <c r="G539" s="4" t="str">
        <f>IF(OR(ISBLANK(Dados!I544),Dados!L544=0),"",F539/Dados!I544)</f>
        <v/>
      </c>
      <c r="H539" s="4" t="str">
        <f>IF(OR(ISBLANK(Dados!I544),Dados!L544=0),"",(Dados!I544+Dados!L544)/2)</f>
        <v/>
      </c>
      <c r="I539" s="4" t="str">
        <f>IF(OR(ISBLANK(Dados!I544),Dados!L544=0),"",_xlfn.VAR.P(Dados!I544, Dados!L544))</f>
        <v/>
      </c>
      <c r="J539" s="18" t="str">
        <f>IF(OR(ISBLANK(Dados!I544),Dados!L544=0),"",SQRT(I539))</f>
        <v/>
      </c>
      <c r="K539" s="17" t="str">
        <f xml:space="preserve"> IF(OR(ISBLANK(Dados!H544),Dados!M544=0),"", ABS(Dados!H544-Dados!M544))</f>
        <v/>
      </c>
      <c r="L539" s="4" t="str">
        <f xml:space="preserve"> IF(OR(ISBLANK(Dados!H544),Dados!M544=0), "",K539/Dados!H544)</f>
        <v/>
      </c>
      <c r="M539" s="4" t="str">
        <f xml:space="preserve"> IF(OR(ISBLANK(Dados!H544),Dados!M544=0),"",(Dados!H544+Dados!M544)/2)</f>
        <v/>
      </c>
      <c r="N539" s="4" t="str">
        <f xml:space="preserve"> IF(OR(ISBLANK(Dados!H544),Dados!M544=0),"",_xlfn.VAR.P(Dados!H544, Dados!M544))</f>
        <v/>
      </c>
      <c r="O539" s="18" t="str">
        <f xml:space="preserve"> IF(OR(ISBLANK(Dados!H544),Dados!M544=0),"",SQRT(N539))</f>
        <v/>
      </c>
      <c r="P539" s="17" t="str">
        <f xml:space="preserve"> IF(ISBLANK(Dados!E544), "", ABS(Dados!E544-Dados!O544))</f>
        <v/>
      </c>
      <c r="Q539" s="4" t="str">
        <f xml:space="preserve"> IF(ISBLANK(Dados!E544), "", IF(Dados!E544=0, 0, P539/Dados!E544))</f>
        <v/>
      </c>
      <c r="R539" s="4" t="str">
        <f>IF(ISBLANK(Dados!E544),"",(Dados!E544+Dados!O544)/2)</f>
        <v/>
      </c>
      <c r="S539" s="4" t="str">
        <f xml:space="preserve"> IF(ISBLANK(Dados!E544),"",_xlfn.VAR.P(Dados!E544, Dados!O544))</f>
        <v/>
      </c>
      <c r="T539" s="18" t="str">
        <f>IF(ISBLANK(Dados!E544),"",SQRT(S539))</f>
        <v/>
      </c>
    </row>
    <row r="540" spans="1:20" x14ac:dyDescent="0.25">
      <c r="A540" s="17" t="str">
        <f xml:space="preserve"> IF(ISBLANK(Dados!G545), "", ABS(Dados!G545-Dados!K545))</f>
        <v/>
      </c>
      <c r="B540" s="4" t="str">
        <f xml:space="preserve"> IF(ISBLANK(Dados!G545), "",A540/Dados!G545)</f>
        <v/>
      </c>
      <c r="C540" s="4" t="str">
        <f>IF(ISBLANK(Dados!G545),"",(Dados!G545+Dados!K545)/2)</f>
        <v/>
      </c>
      <c r="D540" s="4" t="str">
        <f xml:space="preserve"> IF(ISBLANK(Dados!G545),"",_xlfn.VAR.P(Dados!G545, Dados!K545))</f>
        <v/>
      </c>
      <c r="E540" s="18" t="str">
        <f>IF(ISBLANK(Dados!G545),"",SQRT(D540))</f>
        <v/>
      </c>
      <c r="F540" s="17" t="str">
        <f xml:space="preserve"> IF(OR(ISBLANK(Dados!I545),Dados!L545=0),"",ABS(Dados!I545-Dados!L545))</f>
        <v/>
      </c>
      <c r="G540" s="4" t="str">
        <f>IF(OR(ISBLANK(Dados!I545),Dados!L545=0),"",F540/Dados!I545)</f>
        <v/>
      </c>
      <c r="H540" s="4" t="str">
        <f>IF(OR(ISBLANK(Dados!I545),Dados!L545=0),"",(Dados!I545+Dados!L545)/2)</f>
        <v/>
      </c>
      <c r="I540" s="4" t="str">
        <f>IF(OR(ISBLANK(Dados!I545),Dados!L545=0),"",_xlfn.VAR.P(Dados!I545, Dados!L545))</f>
        <v/>
      </c>
      <c r="J540" s="18" t="str">
        <f>IF(OR(ISBLANK(Dados!I545),Dados!L545=0),"",SQRT(I540))</f>
        <v/>
      </c>
      <c r="K540" s="17" t="str">
        <f xml:space="preserve"> IF(OR(ISBLANK(Dados!H545),Dados!M545=0),"", ABS(Dados!H545-Dados!M545))</f>
        <v/>
      </c>
      <c r="L540" s="4" t="str">
        <f xml:space="preserve"> IF(OR(ISBLANK(Dados!H545),Dados!M545=0), "",K540/Dados!H545)</f>
        <v/>
      </c>
      <c r="M540" s="4" t="str">
        <f xml:space="preserve"> IF(OR(ISBLANK(Dados!H545),Dados!M545=0),"",(Dados!H545+Dados!M545)/2)</f>
        <v/>
      </c>
      <c r="N540" s="4" t="str">
        <f xml:space="preserve"> IF(OR(ISBLANK(Dados!H545),Dados!M545=0),"",_xlfn.VAR.P(Dados!H545, Dados!M545))</f>
        <v/>
      </c>
      <c r="O540" s="18" t="str">
        <f xml:space="preserve"> IF(OR(ISBLANK(Dados!H545),Dados!M545=0),"",SQRT(N540))</f>
        <v/>
      </c>
      <c r="P540" s="17" t="str">
        <f xml:space="preserve"> IF(ISBLANK(Dados!E545), "", ABS(Dados!E545-Dados!O545))</f>
        <v/>
      </c>
      <c r="Q540" s="4" t="str">
        <f xml:space="preserve"> IF(ISBLANK(Dados!E545), "", IF(Dados!E545=0, 0, P540/Dados!E545))</f>
        <v/>
      </c>
      <c r="R540" s="4" t="str">
        <f>IF(ISBLANK(Dados!E545),"",(Dados!E545+Dados!O545)/2)</f>
        <v/>
      </c>
      <c r="S540" s="4" t="str">
        <f xml:space="preserve"> IF(ISBLANK(Dados!E545),"",_xlfn.VAR.P(Dados!E545, Dados!O545))</f>
        <v/>
      </c>
      <c r="T540" s="18" t="str">
        <f>IF(ISBLANK(Dados!E545),"",SQRT(S540))</f>
        <v/>
      </c>
    </row>
    <row r="541" spans="1:20" x14ac:dyDescent="0.25">
      <c r="A541" s="17">
        <f xml:space="preserve"> IF(ISBLANK(Dados!G546), "", ABS(Dados!G546-Dados!K546))</f>
        <v>5.6999999999999993</v>
      </c>
      <c r="B541" s="4">
        <f xml:space="preserve"> IF(ISBLANK(Dados!G546), "",A541/Dados!G546)</f>
        <v>0.19453924914675766</v>
      </c>
      <c r="C541" s="4">
        <f>IF(ISBLANK(Dados!G546),"",(Dados!G546+Dados!K546)/2)</f>
        <v>32.15</v>
      </c>
      <c r="D541" s="4">
        <f xml:space="preserve"> IF(ISBLANK(Dados!G546),"",_xlfn.VAR.P(Dados!G546, Dados!K546))</f>
        <v>8.1224999999999987</v>
      </c>
      <c r="E541" s="18">
        <f>IF(ISBLANK(Dados!G546),"",SQRT(D541))</f>
        <v>2.8499999999999996</v>
      </c>
      <c r="F541" s="17">
        <f xml:space="preserve"> IF(OR(ISBLANK(Dados!I546),Dados!L546=0),"",ABS(Dados!I546-Dados!L546))</f>
        <v>12</v>
      </c>
      <c r="G541" s="4">
        <f>IF(OR(ISBLANK(Dados!I546),Dados!L546=0),"",F541/Dados!I546)</f>
        <v>0.21818181818181817</v>
      </c>
      <c r="H541" s="4">
        <f>IF(OR(ISBLANK(Dados!I546),Dados!L546=0),"",(Dados!I546+Dados!L546)/2)</f>
        <v>49</v>
      </c>
      <c r="I541" s="4">
        <f>IF(OR(ISBLANK(Dados!I546),Dados!L546=0),"",_xlfn.VAR.P(Dados!I546, Dados!L546))</f>
        <v>36</v>
      </c>
      <c r="J541" s="18">
        <f>IF(OR(ISBLANK(Dados!I546),Dados!L546=0),"",SQRT(I541))</f>
        <v>6</v>
      </c>
      <c r="K541" s="17">
        <f xml:space="preserve"> IF(OR(ISBLANK(Dados!H546),Dados!M546=0),"", ABS(Dados!H546-Dados!M546))</f>
        <v>4.6000000000000227</v>
      </c>
      <c r="L541" s="4">
        <f xml:space="preserve"> IF(OR(ISBLANK(Dados!H546),Dados!M546=0), "",K541/Dados!H546)</f>
        <v>4.5607773150902467E-3</v>
      </c>
      <c r="M541" s="4">
        <f xml:space="preserve"> IF(OR(ISBLANK(Dados!H546),Dados!M546=0),"",(Dados!H546+Dados!M546)/2)</f>
        <v>1006.3</v>
      </c>
      <c r="N541" s="4">
        <f xml:space="preserve"> IF(OR(ISBLANK(Dados!H546),Dados!M546=0),"",_xlfn.VAR.P(Dados!H546, Dados!M546))</f>
        <v>5.2900000000000524</v>
      </c>
      <c r="O541" s="18">
        <f xml:space="preserve"> IF(OR(ISBLANK(Dados!H546),Dados!M546=0),"",SQRT(N541))</f>
        <v>2.3000000000000114</v>
      </c>
      <c r="P541" s="17">
        <f xml:space="preserve"> IF(ISBLANK(Dados!E546), "", ABS(Dados!E546-Dados!O546))</f>
        <v>0</v>
      </c>
      <c r="Q541" s="4">
        <f xml:space="preserve"> IF(ISBLANK(Dados!E546), "", IF(Dados!E546=0, 0, P541/Dados!E546))</f>
        <v>0</v>
      </c>
      <c r="R541" s="4">
        <f>IF(ISBLANK(Dados!E546),"",(Dados!E546+Dados!O546)/2)</f>
        <v>0</v>
      </c>
      <c r="S541" s="4">
        <f xml:space="preserve"> IF(ISBLANK(Dados!E546),"",_xlfn.VAR.P(Dados!E546, Dados!O546))</f>
        <v>0</v>
      </c>
      <c r="T541" s="18">
        <f>IF(ISBLANK(Dados!E546),"",SQRT(S541))</f>
        <v>0</v>
      </c>
    </row>
    <row r="542" spans="1:20" x14ac:dyDescent="0.25">
      <c r="A542" s="17">
        <f xml:space="preserve"> IF(ISBLANK(Dados!G547), "", ABS(Dados!G547-Dados!K547))</f>
        <v>6.6000000000000014</v>
      </c>
      <c r="B542" s="4">
        <f xml:space="preserve"> IF(ISBLANK(Dados!G547), "",A542/Dados!G547)</f>
        <v>0.2244897959183674</v>
      </c>
      <c r="C542" s="4">
        <f>IF(ISBLANK(Dados!G547),"",(Dados!G547+Dados!K547)/2)</f>
        <v>32.700000000000003</v>
      </c>
      <c r="D542" s="4">
        <f xml:space="preserve"> IF(ISBLANK(Dados!G547),"",_xlfn.VAR.P(Dados!G547, Dados!K547))</f>
        <v>10.889999999999645</v>
      </c>
      <c r="E542" s="18">
        <f>IF(ISBLANK(Dados!G547),"",SQRT(D542))</f>
        <v>3.2999999999999461</v>
      </c>
      <c r="F542" s="17">
        <f xml:space="preserve"> IF(OR(ISBLANK(Dados!I547),Dados!L547=0),"",ABS(Dados!I547-Dados!L547))</f>
        <v>13</v>
      </c>
      <c r="G542" s="4">
        <f>IF(OR(ISBLANK(Dados!I547),Dados!L547=0),"",F542/Dados!I547)</f>
        <v>0.23214285714285715</v>
      </c>
      <c r="H542" s="4">
        <f>IF(OR(ISBLANK(Dados!I547),Dados!L547=0),"",(Dados!I547+Dados!L547)/2)</f>
        <v>49.5</v>
      </c>
      <c r="I542" s="4">
        <f>IF(OR(ISBLANK(Dados!I547),Dados!L547=0),"",_xlfn.VAR.P(Dados!I547, Dados!L547))</f>
        <v>42.25</v>
      </c>
      <c r="J542" s="18">
        <f>IF(OR(ISBLANK(Dados!I547),Dados!L547=0),"",SQRT(I542))</f>
        <v>6.5</v>
      </c>
      <c r="K542" s="17">
        <f xml:space="preserve"> IF(OR(ISBLANK(Dados!H547),Dados!M547=0),"", ABS(Dados!H547-Dados!M547))</f>
        <v>4.5</v>
      </c>
      <c r="L542" s="4">
        <f xml:space="preserve"> IF(OR(ISBLANK(Dados!H547),Dados!M547=0), "",K542/Dados!H547)</f>
        <v>4.4620723847297967E-3</v>
      </c>
      <c r="M542" s="4">
        <f xml:space="preserve"> IF(OR(ISBLANK(Dados!H547),Dados!M547=0),"",(Dados!H547+Dados!M547)/2)</f>
        <v>1006.25</v>
      </c>
      <c r="N542" s="4">
        <f xml:space="preserve"> IF(OR(ISBLANK(Dados!H547),Dados!M547=0),"",_xlfn.VAR.P(Dados!H547, Dados!M547))</f>
        <v>5.0625</v>
      </c>
      <c r="O542" s="18">
        <f xml:space="preserve"> IF(OR(ISBLANK(Dados!H547),Dados!M547=0),"",SQRT(N542))</f>
        <v>2.25</v>
      </c>
      <c r="P542" s="17">
        <f xml:space="preserve"> IF(ISBLANK(Dados!E547), "", ABS(Dados!E547-Dados!O547))</f>
        <v>0</v>
      </c>
      <c r="Q542" s="4">
        <f xml:space="preserve"> IF(ISBLANK(Dados!E547), "", IF(Dados!E547=0, 0, P542/Dados!E547))</f>
        <v>0</v>
      </c>
      <c r="R542" s="4">
        <f>IF(ISBLANK(Dados!E547),"",(Dados!E547+Dados!O547)/2)</f>
        <v>0</v>
      </c>
      <c r="S542" s="4">
        <f xml:space="preserve"> IF(ISBLANK(Dados!E547),"",_xlfn.VAR.P(Dados!E547, Dados!O547))</f>
        <v>0</v>
      </c>
      <c r="T542" s="18">
        <f>IF(ISBLANK(Dados!E547),"",SQRT(S542))</f>
        <v>0</v>
      </c>
    </row>
    <row r="543" spans="1:20" x14ac:dyDescent="0.25">
      <c r="A543" s="17" t="str">
        <f xml:space="preserve"> IF(ISBLANK(Dados!G548), "", ABS(Dados!G548-Dados!K548))</f>
        <v/>
      </c>
      <c r="B543" s="4" t="str">
        <f xml:space="preserve"> IF(ISBLANK(Dados!G548), "",A543/Dados!G548)</f>
        <v/>
      </c>
      <c r="C543" s="4" t="str">
        <f>IF(ISBLANK(Dados!G548),"",(Dados!G548+Dados!K548)/2)</f>
        <v/>
      </c>
      <c r="D543" s="4" t="str">
        <f xml:space="preserve"> IF(ISBLANK(Dados!G548),"",_xlfn.VAR.P(Dados!G548, Dados!K548))</f>
        <v/>
      </c>
      <c r="E543" s="18" t="str">
        <f>IF(ISBLANK(Dados!G548),"",SQRT(D543))</f>
        <v/>
      </c>
      <c r="F543" s="17" t="str">
        <f xml:space="preserve"> IF(OR(ISBLANK(Dados!I548),Dados!L548=0),"",ABS(Dados!I548-Dados!L548))</f>
        <v/>
      </c>
      <c r="G543" s="4" t="str">
        <f>IF(OR(ISBLANK(Dados!I548),Dados!L548=0),"",F543/Dados!I548)</f>
        <v/>
      </c>
      <c r="H543" s="4" t="str">
        <f>IF(OR(ISBLANK(Dados!I548),Dados!L548=0),"",(Dados!I548+Dados!L548)/2)</f>
        <v/>
      </c>
      <c r="I543" s="4" t="str">
        <f>IF(OR(ISBLANK(Dados!I548),Dados!L548=0),"",_xlfn.VAR.P(Dados!I548, Dados!L548))</f>
        <v/>
      </c>
      <c r="J543" s="18" t="str">
        <f>IF(OR(ISBLANK(Dados!I548),Dados!L548=0),"",SQRT(I543))</f>
        <v/>
      </c>
      <c r="K543" s="17" t="str">
        <f xml:space="preserve"> IF(OR(ISBLANK(Dados!H548),Dados!M548=0),"", ABS(Dados!H548-Dados!M548))</f>
        <v/>
      </c>
      <c r="L543" s="4" t="str">
        <f xml:space="preserve"> IF(OR(ISBLANK(Dados!H548),Dados!M548=0), "",K543/Dados!H548)</f>
        <v/>
      </c>
      <c r="M543" s="4" t="str">
        <f xml:space="preserve"> IF(OR(ISBLANK(Dados!H548),Dados!M548=0),"",(Dados!H548+Dados!M548)/2)</f>
        <v/>
      </c>
      <c r="N543" s="4" t="str">
        <f xml:space="preserve"> IF(OR(ISBLANK(Dados!H548),Dados!M548=0),"",_xlfn.VAR.P(Dados!H548, Dados!M548))</f>
        <v/>
      </c>
      <c r="O543" s="18" t="str">
        <f xml:space="preserve"> IF(OR(ISBLANK(Dados!H548),Dados!M548=0),"",SQRT(N543))</f>
        <v/>
      </c>
      <c r="P543" s="17" t="str">
        <f xml:space="preserve"> IF(ISBLANK(Dados!E548), "", ABS(Dados!E548-Dados!O548))</f>
        <v/>
      </c>
      <c r="Q543" s="4" t="str">
        <f xml:space="preserve"> IF(ISBLANK(Dados!E548), "", IF(Dados!E548=0, 0, P543/Dados!E548))</f>
        <v/>
      </c>
      <c r="R543" s="4" t="str">
        <f>IF(ISBLANK(Dados!E548),"",(Dados!E548+Dados!O548)/2)</f>
        <v/>
      </c>
      <c r="S543" s="4" t="str">
        <f xml:space="preserve"> IF(ISBLANK(Dados!E548),"",_xlfn.VAR.P(Dados!E548, Dados!O548))</f>
        <v/>
      </c>
      <c r="T543" s="18" t="str">
        <f>IF(ISBLANK(Dados!E548),"",SQRT(S543))</f>
        <v/>
      </c>
    </row>
    <row r="544" spans="1:20" x14ac:dyDescent="0.25">
      <c r="A544" s="17">
        <f xml:space="preserve"> IF(ISBLANK(Dados!G549), "", ABS(Dados!G549-Dados!K549))</f>
        <v>9.1999999999999993</v>
      </c>
      <c r="B544" s="4">
        <f xml:space="preserve"> IF(ISBLANK(Dados!G549), "",A544/Dados!G549)</f>
        <v>0.33093525179856109</v>
      </c>
      <c r="C544" s="4">
        <f>IF(ISBLANK(Dados!G549),"",(Dados!G549+Dados!K549)/2)</f>
        <v>32.4</v>
      </c>
      <c r="D544" s="4">
        <f xml:space="preserve"> IF(ISBLANK(Dados!G549),"",_xlfn.VAR.P(Dados!G549, Dados!K549))</f>
        <v>21.160000000000082</v>
      </c>
      <c r="E544" s="18">
        <f>IF(ISBLANK(Dados!G549),"",SQRT(D544))</f>
        <v>4.6000000000000085</v>
      </c>
      <c r="F544" s="17">
        <f xml:space="preserve"> IF(OR(ISBLANK(Dados!I549),Dados!L549=0),"",ABS(Dados!I549-Dados!L549))</f>
        <v>16</v>
      </c>
      <c r="G544" s="4">
        <f>IF(OR(ISBLANK(Dados!I549),Dados!L549=0),"",F544/Dados!I549)</f>
        <v>0.29090909090909089</v>
      </c>
      <c r="H544" s="4">
        <f>IF(OR(ISBLANK(Dados!I549),Dados!L549=0),"",(Dados!I549+Dados!L549)/2)</f>
        <v>47</v>
      </c>
      <c r="I544" s="4">
        <f>IF(OR(ISBLANK(Dados!I549),Dados!L549=0),"",_xlfn.VAR.P(Dados!I549, Dados!L549))</f>
        <v>64</v>
      </c>
      <c r="J544" s="18">
        <f>IF(OR(ISBLANK(Dados!I549),Dados!L549=0),"",SQRT(I544))</f>
        <v>8</v>
      </c>
      <c r="K544" s="17">
        <f xml:space="preserve"> IF(OR(ISBLANK(Dados!H549),Dados!M549=0),"", ABS(Dados!H549-Dados!M549))</f>
        <v>5.1000000000000227</v>
      </c>
      <c r="L544" s="4">
        <f xml:space="preserve"> IF(OR(ISBLANK(Dados!H549),Dados!M549=0), "",K544/Dados!H549)</f>
        <v>5.0590219224283528E-3</v>
      </c>
      <c r="M544" s="4">
        <f xml:space="preserve"> IF(OR(ISBLANK(Dados!H549),Dados!M549=0),"",(Dados!H549+Dados!M549)/2)</f>
        <v>1005.55</v>
      </c>
      <c r="N544" s="4">
        <f xml:space="preserve"> IF(OR(ISBLANK(Dados!H549),Dados!M549=0),"",_xlfn.VAR.P(Dados!H549, Dados!M549))</f>
        <v>6.5025000000000581</v>
      </c>
      <c r="O544" s="18">
        <f xml:space="preserve"> IF(OR(ISBLANK(Dados!H549),Dados!M549=0),"",SQRT(N544))</f>
        <v>2.5500000000000114</v>
      </c>
      <c r="P544" s="17">
        <f xml:space="preserve"> IF(ISBLANK(Dados!E549), "", ABS(Dados!E549-Dados!O549))</f>
        <v>0</v>
      </c>
      <c r="Q544" s="4">
        <f xml:space="preserve"> IF(ISBLANK(Dados!E549), "", IF(Dados!E549=0, 0, P544/Dados!E549))</f>
        <v>0</v>
      </c>
      <c r="R544" s="4">
        <f>IF(ISBLANK(Dados!E549),"",(Dados!E549+Dados!O549)/2)</f>
        <v>0</v>
      </c>
      <c r="S544" s="4">
        <f xml:space="preserve"> IF(ISBLANK(Dados!E549),"",_xlfn.VAR.P(Dados!E549, Dados!O549))</f>
        <v>0</v>
      </c>
      <c r="T544" s="18">
        <f>IF(ISBLANK(Dados!E549),"",SQRT(S544))</f>
        <v>0</v>
      </c>
    </row>
    <row r="545" spans="1:20" x14ac:dyDescent="0.25">
      <c r="A545" s="17">
        <f xml:space="preserve"> IF(ISBLANK(Dados!G550), "", ABS(Dados!G550-Dados!K550))</f>
        <v>2.6000000000000014</v>
      </c>
      <c r="B545" s="4">
        <f xml:space="preserve"> IF(ISBLANK(Dados!G550), "",A545/Dados!G550)</f>
        <v>8.843537414965992E-2</v>
      </c>
      <c r="C545" s="4">
        <f>IF(ISBLANK(Dados!G550),"",(Dados!G550+Dados!K550)/2)</f>
        <v>30.7</v>
      </c>
      <c r="D545" s="4">
        <f xml:space="preserve"> IF(ISBLANK(Dados!G550),"",_xlfn.VAR.P(Dados!G550, Dados!K550))</f>
        <v>1.6900000000000019</v>
      </c>
      <c r="E545" s="18">
        <f>IF(ISBLANK(Dados!G550),"",SQRT(D545))</f>
        <v>1.3000000000000007</v>
      </c>
      <c r="F545" s="17">
        <f xml:space="preserve"> IF(OR(ISBLANK(Dados!I550),Dados!L550=0),"",ABS(Dados!I550-Dados!L550))</f>
        <v>6</v>
      </c>
      <c r="G545" s="4">
        <f>IF(OR(ISBLANK(Dados!I550),Dados!L550=0),"",F545/Dados!I550)</f>
        <v>0.10526315789473684</v>
      </c>
      <c r="H545" s="4">
        <f>IF(OR(ISBLANK(Dados!I550),Dados!L550=0),"",(Dados!I550+Dados!L550)/2)</f>
        <v>54</v>
      </c>
      <c r="I545" s="4">
        <f>IF(OR(ISBLANK(Dados!I550),Dados!L550=0),"",_xlfn.VAR.P(Dados!I550, Dados!L550))</f>
        <v>9</v>
      </c>
      <c r="J545" s="18">
        <f>IF(OR(ISBLANK(Dados!I550),Dados!L550=0),"",SQRT(I545))</f>
        <v>3</v>
      </c>
      <c r="K545" s="17">
        <f xml:space="preserve"> IF(OR(ISBLANK(Dados!H550),Dados!M550=0),"", ABS(Dados!H550-Dados!M550))</f>
        <v>5.2999999999999545</v>
      </c>
      <c r="L545" s="4">
        <f xml:space="preserve"> IF(OR(ISBLANK(Dados!H550),Dados!M550=0), "",K545/Dados!H550)</f>
        <v>5.2563721114747145E-3</v>
      </c>
      <c r="M545" s="4">
        <f xml:space="preserve"> IF(OR(ISBLANK(Dados!H550),Dados!M550=0),"",(Dados!H550+Dados!M550)/2)</f>
        <v>1005.65</v>
      </c>
      <c r="N545" s="4">
        <f xml:space="preserve"> IF(OR(ISBLANK(Dados!H550),Dados!M550=0),"",_xlfn.VAR.P(Dados!H550, Dados!M550))</f>
        <v>7.0224999999998792</v>
      </c>
      <c r="O545" s="18">
        <f xml:space="preserve"> IF(OR(ISBLANK(Dados!H550),Dados!M550=0),"",SQRT(N545))</f>
        <v>2.6499999999999773</v>
      </c>
      <c r="P545" s="17">
        <f xml:space="preserve"> IF(ISBLANK(Dados!E550), "", ABS(Dados!E550-Dados!O550))</f>
        <v>0</v>
      </c>
      <c r="Q545" s="4">
        <f xml:space="preserve"> IF(ISBLANK(Dados!E550), "", IF(Dados!E550=0, 0, P545/Dados!E550))</f>
        <v>0</v>
      </c>
      <c r="R545" s="4">
        <f>IF(ISBLANK(Dados!E550),"",(Dados!E550+Dados!O550)/2)</f>
        <v>0</v>
      </c>
      <c r="S545" s="4">
        <f xml:space="preserve"> IF(ISBLANK(Dados!E550),"",_xlfn.VAR.P(Dados!E550, Dados!O550))</f>
        <v>0</v>
      </c>
      <c r="T545" s="18">
        <f>IF(ISBLANK(Dados!E550),"",SQRT(S545))</f>
        <v>0</v>
      </c>
    </row>
    <row r="546" spans="1:20" x14ac:dyDescent="0.25">
      <c r="A546" s="17" t="str">
        <f xml:space="preserve"> IF(ISBLANK(Dados!G551), "", ABS(Dados!G551-Dados!K551))</f>
        <v/>
      </c>
      <c r="B546" s="4" t="str">
        <f xml:space="preserve"> IF(ISBLANK(Dados!G551), "",A546/Dados!G551)</f>
        <v/>
      </c>
      <c r="C546" s="4" t="str">
        <f>IF(ISBLANK(Dados!G551),"",(Dados!G551+Dados!K551)/2)</f>
        <v/>
      </c>
      <c r="D546" s="4" t="str">
        <f xml:space="preserve"> IF(ISBLANK(Dados!G551),"",_xlfn.VAR.P(Dados!G551, Dados!K551))</f>
        <v/>
      </c>
      <c r="E546" s="18" t="str">
        <f>IF(ISBLANK(Dados!G551),"",SQRT(D546))</f>
        <v/>
      </c>
      <c r="F546" s="17" t="str">
        <f xml:space="preserve"> IF(OR(ISBLANK(Dados!I551),Dados!L551=0),"",ABS(Dados!I551-Dados!L551))</f>
        <v/>
      </c>
      <c r="G546" s="4" t="str">
        <f>IF(OR(ISBLANK(Dados!I551),Dados!L551=0),"",F546/Dados!I551)</f>
        <v/>
      </c>
      <c r="H546" s="4" t="str">
        <f>IF(OR(ISBLANK(Dados!I551),Dados!L551=0),"",(Dados!I551+Dados!L551)/2)</f>
        <v/>
      </c>
      <c r="I546" s="4" t="str">
        <f>IF(OR(ISBLANK(Dados!I551),Dados!L551=0),"",_xlfn.VAR.P(Dados!I551, Dados!L551))</f>
        <v/>
      </c>
      <c r="J546" s="18" t="str">
        <f>IF(OR(ISBLANK(Dados!I551),Dados!L551=0),"",SQRT(I546))</f>
        <v/>
      </c>
      <c r="K546" s="17" t="str">
        <f xml:space="preserve"> IF(OR(ISBLANK(Dados!H551),Dados!M551=0),"", ABS(Dados!H551-Dados!M551))</f>
        <v/>
      </c>
      <c r="L546" s="4" t="str">
        <f xml:space="preserve"> IF(OR(ISBLANK(Dados!H551),Dados!M551=0), "",K546/Dados!H551)</f>
        <v/>
      </c>
      <c r="M546" s="4" t="str">
        <f xml:space="preserve"> IF(OR(ISBLANK(Dados!H551),Dados!M551=0),"",(Dados!H551+Dados!M551)/2)</f>
        <v/>
      </c>
      <c r="N546" s="4" t="str">
        <f xml:space="preserve"> IF(OR(ISBLANK(Dados!H551),Dados!M551=0),"",_xlfn.VAR.P(Dados!H551, Dados!M551))</f>
        <v/>
      </c>
      <c r="O546" s="18" t="str">
        <f xml:space="preserve"> IF(OR(ISBLANK(Dados!H551),Dados!M551=0),"",SQRT(N546))</f>
        <v/>
      </c>
      <c r="P546" s="17" t="str">
        <f xml:space="preserve"> IF(ISBLANK(Dados!E551), "", ABS(Dados!E551-Dados!O551))</f>
        <v/>
      </c>
      <c r="Q546" s="4" t="str">
        <f xml:space="preserve"> IF(ISBLANK(Dados!E551), "", IF(Dados!E551=0, 0, P546/Dados!E551))</f>
        <v/>
      </c>
      <c r="R546" s="4" t="str">
        <f>IF(ISBLANK(Dados!E551),"",(Dados!E551+Dados!O551)/2)</f>
        <v/>
      </c>
      <c r="S546" s="4" t="str">
        <f xml:space="preserve"> IF(ISBLANK(Dados!E551),"",_xlfn.VAR.P(Dados!E551, Dados!O551))</f>
        <v/>
      </c>
      <c r="T546" s="18" t="str">
        <f>IF(ISBLANK(Dados!E551),"",SQRT(S546))</f>
        <v/>
      </c>
    </row>
    <row r="547" spans="1:20" x14ac:dyDescent="0.25">
      <c r="A547" s="17" t="str">
        <f xml:space="preserve"> IF(ISBLANK(Dados!G552), "", ABS(Dados!G552-Dados!K552))</f>
        <v/>
      </c>
      <c r="B547" s="4" t="str">
        <f xml:space="preserve"> IF(ISBLANK(Dados!G552), "",A547/Dados!G552)</f>
        <v/>
      </c>
      <c r="C547" s="4" t="str">
        <f>IF(ISBLANK(Dados!G552),"",(Dados!G552+Dados!K552)/2)</f>
        <v/>
      </c>
      <c r="D547" s="4" t="str">
        <f xml:space="preserve"> IF(ISBLANK(Dados!G552),"",_xlfn.VAR.P(Dados!G552, Dados!K552))</f>
        <v/>
      </c>
      <c r="E547" s="18" t="str">
        <f>IF(ISBLANK(Dados!G552),"",SQRT(D547))</f>
        <v/>
      </c>
      <c r="F547" s="17" t="str">
        <f xml:space="preserve"> IF(OR(ISBLANK(Dados!I552),Dados!L552=0),"",ABS(Dados!I552-Dados!L552))</f>
        <v/>
      </c>
      <c r="G547" s="4" t="str">
        <f>IF(OR(ISBLANK(Dados!I552),Dados!L552=0),"",F547/Dados!I552)</f>
        <v/>
      </c>
      <c r="H547" s="4" t="str">
        <f>IF(OR(ISBLANK(Dados!I552),Dados!L552=0),"",(Dados!I552+Dados!L552)/2)</f>
        <v/>
      </c>
      <c r="I547" s="4" t="str">
        <f>IF(OR(ISBLANK(Dados!I552),Dados!L552=0),"",_xlfn.VAR.P(Dados!I552, Dados!L552))</f>
        <v/>
      </c>
      <c r="J547" s="18" t="str">
        <f>IF(OR(ISBLANK(Dados!I552),Dados!L552=0),"",SQRT(I547))</f>
        <v/>
      </c>
      <c r="K547" s="17" t="str">
        <f xml:space="preserve"> IF(OR(ISBLANK(Dados!H552),Dados!M552=0),"", ABS(Dados!H552-Dados!M552))</f>
        <v/>
      </c>
      <c r="L547" s="4" t="str">
        <f xml:space="preserve"> IF(OR(ISBLANK(Dados!H552),Dados!M552=0), "",K547/Dados!H552)</f>
        <v/>
      </c>
      <c r="M547" s="4" t="str">
        <f xml:space="preserve"> IF(OR(ISBLANK(Dados!H552),Dados!M552=0),"",(Dados!H552+Dados!M552)/2)</f>
        <v/>
      </c>
      <c r="N547" s="4" t="str">
        <f xml:space="preserve"> IF(OR(ISBLANK(Dados!H552),Dados!M552=0),"",_xlfn.VAR.P(Dados!H552, Dados!M552))</f>
        <v/>
      </c>
      <c r="O547" s="18" t="str">
        <f xml:space="preserve"> IF(OR(ISBLANK(Dados!H552),Dados!M552=0),"",SQRT(N547))</f>
        <v/>
      </c>
      <c r="P547" s="17" t="str">
        <f xml:space="preserve"> IF(ISBLANK(Dados!E552), "", ABS(Dados!E552-Dados!O552))</f>
        <v/>
      </c>
      <c r="Q547" s="4" t="str">
        <f xml:space="preserve"> IF(ISBLANK(Dados!E552), "", IF(Dados!E552=0, 0, P547/Dados!E552))</f>
        <v/>
      </c>
      <c r="R547" s="4" t="str">
        <f>IF(ISBLANK(Dados!E552),"",(Dados!E552+Dados!O552)/2)</f>
        <v/>
      </c>
      <c r="S547" s="4" t="str">
        <f xml:space="preserve"> IF(ISBLANK(Dados!E552),"",_xlfn.VAR.P(Dados!E552, Dados!O552))</f>
        <v/>
      </c>
      <c r="T547" s="18" t="str">
        <f>IF(ISBLANK(Dados!E552),"",SQRT(S547))</f>
        <v/>
      </c>
    </row>
    <row r="548" spans="1:20" x14ac:dyDescent="0.25">
      <c r="A548" s="17">
        <f xml:space="preserve"> IF(ISBLANK(Dados!G553), "", ABS(Dados!G553-Dados!K553))</f>
        <v>8.5</v>
      </c>
      <c r="B548" s="4">
        <f xml:space="preserve"> IF(ISBLANK(Dados!G553), "",A548/Dados!G553)</f>
        <v>0.30909090909090908</v>
      </c>
      <c r="C548" s="4">
        <f>IF(ISBLANK(Dados!G553),"",(Dados!G553+Dados!K553)/2)</f>
        <v>31.75</v>
      </c>
      <c r="D548" s="4">
        <f xml:space="preserve"> IF(ISBLANK(Dados!G553),"",_xlfn.VAR.P(Dados!G553, Dados!K553))</f>
        <v>18.0625</v>
      </c>
      <c r="E548" s="18">
        <f>IF(ISBLANK(Dados!G553),"",SQRT(D548))</f>
        <v>4.25</v>
      </c>
      <c r="F548" s="17">
        <f xml:space="preserve"> IF(OR(ISBLANK(Dados!I553),Dados!L553=0),"",ABS(Dados!I553-Dados!L553))</f>
        <v>22</v>
      </c>
      <c r="G548" s="4">
        <f>IF(OR(ISBLANK(Dados!I553),Dados!L553=0),"",F548/Dados!I553)</f>
        <v>0.36065573770491804</v>
      </c>
      <c r="H548" s="4">
        <f>IF(OR(ISBLANK(Dados!I553),Dados!L553=0),"",(Dados!I553+Dados!L553)/2)</f>
        <v>50</v>
      </c>
      <c r="I548" s="4">
        <f>IF(OR(ISBLANK(Dados!I553),Dados!L553=0),"",_xlfn.VAR.P(Dados!I553, Dados!L553))</f>
        <v>121</v>
      </c>
      <c r="J548" s="18">
        <f>IF(OR(ISBLANK(Dados!I553),Dados!L553=0),"",SQRT(I548))</f>
        <v>11</v>
      </c>
      <c r="K548" s="17">
        <f xml:space="preserve"> IF(OR(ISBLANK(Dados!H553),Dados!M553=0),"", ABS(Dados!H553-Dados!M553))</f>
        <v>5.7000000000000455</v>
      </c>
      <c r="L548" s="4">
        <f xml:space="preserve"> IF(OR(ISBLANK(Dados!H553),Dados!M553=0), "",K548/Dados!H553)</f>
        <v>5.6508377119064588E-3</v>
      </c>
      <c r="M548" s="4">
        <f xml:space="preserve"> IF(OR(ISBLANK(Dados!H553),Dados!M553=0),"",(Dados!H553+Dados!M553)/2)</f>
        <v>1005.85</v>
      </c>
      <c r="N548" s="4">
        <f xml:space="preserve"> IF(OR(ISBLANK(Dados!H553),Dados!M553=0),"",_xlfn.VAR.P(Dados!H553, Dados!M553))</f>
        <v>8.1225000000001302</v>
      </c>
      <c r="O548" s="18">
        <f xml:space="preserve"> IF(OR(ISBLANK(Dados!H553),Dados!M553=0),"",SQRT(N548))</f>
        <v>2.8500000000000227</v>
      </c>
      <c r="P548" s="17">
        <f xml:space="preserve"> IF(ISBLANK(Dados!E553), "", ABS(Dados!E553-Dados!O553))</f>
        <v>0</v>
      </c>
      <c r="Q548" s="4">
        <f xml:space="preserve"> IF(ISBLANK(Dados!E553), "", IF(Dados!E553=0, 0, P548/Dados!E553))</f>
        <v>0</v>
      </c>
      <c r="R548" s="4">
        <f>IF(ISBLANK(Dados!E553),"",(Dados!E553+Dados!O553)/2)</f>
        <v>0</v>
      </c>
      <c r="S548" s="4">
        <f xml:space="preserve"> IF(ISBLANK(Dados!E553),"",_xlfn.VAR.P(Dados!E553, Dados!O553))</f>
        <v>0</v>
      </c>
      <c r="T548" s="18">
        <f>IF(ISBLANK(Dados!E553),"",SQRT(S548))</f>
        <v>0</v>
      </c>
    </row>
    <row r="549" spans="1:20" x14ac:dyDescent="0.25">
      <c r="A549" s="17" t="str">
        <f xml:space="preserve"> IF(ISBLANK(Dados!G554), "", ABS(Dados!G554-Dados!K554))</f>
        <v/>
      </c>
      <c r="B549" s="4" t="str">
        <f xml:space="preserve"> IF(ISBLANK(Dados!G554), "",A549/Dados!G554)</f>
        <v/>
      </c>
      <c r="C549" s="4" t="str">
        <f>IF(ISBLANK(Dados!G554),"",(Dados!G554+Dados!K554)/2)</f>
        <v/>
      </c>
      <c r="D549" s="4" t="str">
        <f xml:space="preserve"> IF(ISBLANK(Dados!G554),"",_xlfn.VAR.P(Dados!G554, Dados!K554))</f>
        <v/>
      </c>
      <c r="E549" s="18" t="str">
        <f>IF(ISBLANK(Dados!G554),"",SQRT(D549))</f>
        <v/>
      </c>
      <c r="F549" s="17" t="str">
        <f xml:space="preserve"> IF(OR(ISBLANK(Dados!I554),Dados!L554=0),"",ABS(Dados!I554-Dados!L554))</f>
        <v/>
      </c>
      <c r="G549" s="4" t="str">
        <f>IF(OR(ISBLANK(Dados!I554),Dados!L554=0),"",F549/Dados!I554)</f>
        <v/>
      </c>
      <c r="H549" s="4" t="str">
        <f>IF(OR(ISBLANK(Dados!I554),Dados!L554=0),"",(Dados!I554+Dados!L554)/2)</f>
        <v/>
      </c>
      <c r="I549" s="4" t="str">
        <f>IF(OR(ISBLANK(Dados!I554),Dados!L554=0),"",_xlfn.VAR.P(Dados!I554, Dados!L554))</f>
        <v/>
      </c>
      <c r="J549" s="18" t="str">
        <f>IF(OR(ISBLANK(Dados!I554),Dados!L554=0),"",SQRT(I549))</f>
        <v/>
      </c>
      <c r="K549" s="17" t="str">
        <f xml:space="preserve"> IF(OR(ISBLANK(Dados!H554),Dados!M554=0),"", ABS(Dados!H554-Dados!M554))</f>
        <v/>
      </c>
      <c r="L549" s="4" t="str">
        <f xml:space="preserve"> IF(OR(ISBLANK(Dados!H554),Dados!M554=0), "",K549/Dados!H554)</f>
        <v/>
      </c>
      <c r="M549" s="4" t="str">
        <f xml:space="preserve"> IF(OR(ISBLANK(Dados!H554),Dados!M554=0),"",(Dados!H554+Dados!M554)/2)</f>
        <v/>
      </c>
      <c r="N549" s="4" t="str">
        <f xml:space="preserve"> IF(OR(ISBLANK(Dados!H554),Dados!M554=0),"",_xlfn.VAR.P(Dados!H554, Dados!M554))</f>
        <v/>
      </c>
      <c r="O549" s="18" t="str">
        <f xml:space="preserve"> IF(OR(ISBLANK(Dados!H554),Dados!M554=0),"",SQRT(N549))</f>
        <v/>
      </c>
      <c r="P549" s="17" t="str">
        <f xml:space="preserve"> IF(ISBLANK(Dados!E554), "", ABS(Dados!E554-Dados!O554))</f>
        <v/>
      </c>
      <c r="Q549" s="4" t="str">
        <f xml:space="preserve"> IF(ISBLANK(Dados!E554), "", IF(Dados!E554=0, 0, P549/Dados!E554))</f>
        <v/>
      </c>
      <c r="R549" s="4" t="str">
        <f>IF(ISBLANK(Dados!E554),"",(Dados!E554+Dados!O554)/2)</f>
        <v/>
      </c>
      <c r="S549" s="4" t="str">
        <f xml:space="preserve"> IF(ISBLANK(Dados!E554),"",_xlfn.VAR.P(Dados!E554, Dados!O554))</f>
        <v/>
      </c>
      <c r="T549" s="18" t="str">
        <f>IF(ISBLANK(Dados!E554),"",SQRT(S549))</f>
        <v/>
      </c>
    </row>
    <row r="550" spans="1:20" x14ac:dyDescent="0.25">
      <c r="A550" s="17" t="str">
        <f xml:space="preserve"> IF(ISBLANK(Dados!G555), "", ABS(Dados!G555-Dados!K555))</f>
        <v/>
      </c>
      <c r="B550" s="4" t="str">
        <f xml:space="preserve"> IF(ISBLANK(Dados!G555), "",A550/Dados!G555)</f>
        <v/>
      </c>
      <c r="C550" s="4" t="str">
        <f>IF(ISBLANK(Dados!G555),"",(Dados!G555+Dados!K555)/2)</f>
        <v/>
      </c>
      <c r="D550" s="4" t="str">
        <f xml:space="preserve"> IF(ISBLANK(Dados!G555),"",_xlfn.VAR.P(Dados!G555, Dados!K555))</f>
        <v/>
      </c>
      <c r="E550" s="18" t="str">
        <f>IF(ISBLANK(Dados!G555),"",SQRT(D550))</f>
        <v/>
      </c>
      <c r="F550" s="17" t="str">
        <f xml:space="preserve"> IF(OR(ISBLANK(Dados!I555),Dados!L555=0),"",ABS(Dados!I555-Dados!L555))</f>
        <v/>
      </c>
      <c r="G550" s="4" t="str">
        <f>IF(OR(ISBLANK(Dados!I555),Dados!L555=0),"",F550/Dados!I555)</f>
        <v/>
      </c>
      <c r="H550" s="4" t="str">
        <f>IF(OR(ISBLANK(Dados!I555),Dados!L555=0),"",(Dados!I555+Dados!L555)/2)</f>
        <v/>
      </c>
      <c r="I550" s="4" t="str">
        <f>IF(OR(ISBLANK(Dados!I555),Dados!L555=0),"",_xlfn.VAR.P(Dados!I555, Dados!L555))</f>
        <v/>
      </c>
      <c r="J550" s="18" t="str">
        <f>IF(OR(ISBLANK(Dados!I555),Dados!L555=0),"",SQRT(I550))</f>
        <v/>
      </c>
      <c r="K550" s="17" t="str">
        <f xml:space="preserve"> IF(OR(ISBLANK(Dados!H555),Dados!M555=0),"", ABS(Dados!H555-Dados!M555))</f>
        <v/>
      </c>
      <c r="L550" s="4" t="str">
        <f xml:space="preserve"> IF(OR(ISBLANK(Dados!H555),Dados!M555=0), "",K550/Dados!H555)</f>
        <v/>
      </c>
      <c r="M550" s="4" t="str">
        <f xml:space="preserve"> IF(OR(ISBLANK(Dados!H555),Dados!M555=0),"",(Dados!H555+Dados!M555)/2)</f>
        <v/>
      </c>
      <c r="N550" s="4" t="str">
        <f xml:space="preserve"> IF(OR(ISBLANK(Dados!H555),Dados!M555=0),"",_xlfn.VAR.P(Dados!H555, Dados!M555))</f>
        <v/>
      </c>
      <c r="O550" s="18" t="str">
        <f xml:space="preserve"> IF(OR(ISBLANK(Dados!H555),Dados!M555=0),"",SQRT(N550))</f>
        <v/>
      </c>
      <c r="P550" s="17" t="str">
        <f xml:space="preserve"> IF(ISBLANK(Dados!E555), "", ABS(Dados!E555-Dados!O555))</f>
        <v/>
      </c>
      <c r="Q550" s="4" t="str">
        <f xml:space="preserve"> IF(ISBLANK(Dados!E555), "", IF(Dados!E555=0, 0, P550/Dados!E555))</f>
        <v/>
      </c>
      <c r="R550" s="4" t="str">
        <f>IF(ISBLANK(Dados!E555),"",(Dados!E555+Dados!O555)/2)</f>
        <v/>
      </c>
      <c r="S550" s="4" t="str">
        <f xml:space="preserve"> IF(ISBLANK(Dados!E555),"",_xlfn.VAR.P(Dados!E555, Dados!O555))</f>
        <v/>
      </c>
      <c r="T550" s="18" t="str">
        <f>IF(ISBLANK(Dados!E555),"",SQRT(S550))</f>
        <v/>
      </c>
    </row>
    <row r="551" spans="1:20" x14ac:dyDescent="0.25">
      <c r="A551" s="17" t="str">
        <f xml:space="preserve"> IF(ISBLANK(Dados!G556), "", ABS(Dados!G556-Dados!K556))</f>
        <v/>
      </c>
      <c r="B551" s="4" t="str">
        <f xml:space="preserve"> IF(ISBLANK(Dados!G556), "",A551/Dados!G556)</f>
        <v/>
      </c>
      <c r="C551" s="4" t="str">
        <f>IF(ISBLANK(Dados!G556),"",(Dados!G556+Dados!K556)/2)</f>
        <v/>
      </c>
      <c r="D551" s="4" t="str">
        <f xml:space="preserve"> IF(ISBLANK(Dados!G556),"",_xlfn.VAR.P(Dados!G556, Dados!K556))</f>
        <v/>
      </c>
      <c r="E551" s="18" t="str">
        <f>IF(ISBLANK(Dados!G556),"",SQRT(D551))</f>
        <v/>
      </c>
      <c r="F551" s="17" t="str">
        <f xml:space="preserve"> IF(OR(ISBLANK(Dados!I556),Dados!L556=0),"",ABS(Dados!I556-Dados!L556))</f>
        <v/>
      </c>
      <c r="G551" s="4" t="str">
        <f>IF(OR(ISBLANK(Dados!I556),Dados!L556=0),"",F551/Dados!I556)</f>
        <v/>
      </c>
      <c r="H551" s="4" t="str">
        <f>IF(OR(ISBLANK(Dados!I556),Dados!L556=0),"",(Dados!I556+Dados!L556)/2)</f>
        <v/>
      </c>
      <c r="I551" s="4" t="str">
        <f>IF(OR(ISBLANK(Dados!I556),Dados!L556=0),"",_xlfn.VAR.P(Dados!I556, Dados!L556))</f>
        <v/>
      </c>
      <c r="J551" s="18" t="str">
        <f>IF(OR(ISBLANK(Dados!I556),Dados!L556=0),"",SQRT(I551))</f>
        <v/>
      </c>
      <c r="K551" s="17" t="str">
        <f xml:space="preserve"> IF(OR(ISBLANK(Dados!H556),Dados!M556=0),"", ABS(Dados!H556-Dados!M556))</f>
        <v/>
      </c>
      <c r="L551" s="4" t="str">
        <f xml:space="preserve"> IF(OR(ISBLANK(Dados!H556),Dados!M556=0), "",K551/Dados!H556)</f>
        <v/>
      </c>
      <c r="M551" s="4" t="str">
        <f xml:space="preserve"> IF(OR(ISBLANK(Dados!H556),Dados!M556=0),"",(Dados!H556+Dados!M556)/2)</f>
        <v/>
      </c>
      <c r="N551" s="4" t="str">
        <f xml:space="preserve"> IF(OR(ISBLANK(Dados!H556),Dados!M556=0),"",_xlfn.VAR.P(Dados!H556, Dados!M556))</f>
        <v/>
      </c>
      <c r="O551" s="18" t="str">
        <f xml:space="preserve"> IF(OR(ISBLANK(Dados!H556),Dados!M556=0),"",SQRT(N551))</f>
        <v/>
      </c>
      <c r="P551" s="17" t="str">
        <f xml:space="preserve"> IF(ISBLANK(Dados!E556), "", ABS(Dados!E556-Dados!O556))</f>
        <v/>
      </c>
      <c r="Q551" s="4" t="str">
        <f xml:space="preserve"> IF(ISBLANK(Dados!E556), "", IF(Dados!E556=0, 0, P551/Dados!E556))</f>
        <v/>
      </c>
      <c r="R551" s="4" t="str">
        <f>IF(ISBLANK(Dados!E556),"",(Dados!E556+Dados!O556)/2)</f>
        <v/>
      </c>
      <c r="S551" s="4" t="str">
        <f xml:space="preserve"> IF(ISBLANK(Dados!E556),"",_xlfn.VAR.P(Dados!E556, Dados!O556))</f>
        <v/>
      </c>
      <c r="T551" s="18" t="str">
        <f>IF(ISBLANK(Dados!E556),"",SQRT(S551))</f>
        <v/>
      </c>
    </row>
    <row r="552" spans="1:20" x14ac:dyDescent="0.25">
      <c r="A552" s="17" t="str">
        <f xml:space="preserve"> IF(ISBLANK(Dados!G557), "", ABS(Dados!G557-Dados!K557))</f>
        <v/>
      </c>
      <c r="B552" s="4" t="str">
        <f xml:space="preserve"> IF(ISBLANK(Dados!G557), "",A552/Dados!G557)</f>
        <v/>
      </c>
      <c r="C552" s="4" t="str">
        <f>IF(ISBLANK(Dados!G557),"",(Dados!G557+Dados!K557)/2)</f>
        <v/>
      </c>
      <c r="D552" s="4" t="str">
        <f xml:space="preserve"> IF(ISBLANK(Dados!G557),"",_xlfn.VAR.P(Dados!G557, Dados!K557))</f>
        <v/>
      </c>
      <c r="E552" s="18" t="str">
        <f>IF(ISBLANK(Dados!G557),"",SQRT(D552))</f>
        <v/>
      </c>
      <c r="F552" s="17" t="str">
        <f xml:space="preserve"> IF(OR(ISBLANK(Dados!I557),Dados!L557=0),"",ABS(Dados!I557-Dados!L557))</f>
        <v/>
      </c>
      <c r="G552" s="4" t="str">
        <f>IF(OR(ISBLANK(Dados!I557),Dados!L557=0),"",F552/Dados!I557)</f>
        <v/>
      </c>
      <c r="H552" s="4" t="str">
        <f>IF(OR(ISBLANK(Dados!I557),Dados!L557=0),"",(Dados!I557+Dados!L557)/2)</f>
        <v/>
      </c>
      <c r="I552" s="4" t="str">
        <f>IF(OR(ISBLANK(Dados!I557),Dados!L557=0),"",_xlfn.VAR.P(Dados!I557, Dados!L557))</f>
        <v/>
      </c>
      <c r="J552" s="18" t="str">
        <f>IF(OR(ISBLANK(Dados!I557),Dados!L557=0),"",SQRT(I552))</f>
        <v/>
      </c>
      <c r="K552" s="17" t="str">
        <f xml:space="preserve"> IF(OR(ISBLANK(Dados!H557),Dados!M557=0),"", ABS(Dados!H557-Dados!M557))</f>
        <v/>
      </c>
      <c r="L552" s="4" t="str">
        <f xml:space="preserve"> IF(OR(ISBLANK(Dados!H557),Dados!M557=0), "",K552/Dados!H557)</f>
        <v/>
      </c>
      <c r="M552" s="4" t="str">
        <f xml:space="preserve"> IF(OR(ISBLANK(Dados!H557),Dados!M557=0),"",(Dados!H557+Dados!M557)/2)</f>
        <v/>
      </c>
      <c r="N552" s="4" t="str">
        <f xml:space="preserve"> IF(OR(ISBLANK(Dados!H557),Dados!M557=0),"",_xlfn.VAR.P(Dados!H557, Dados!M557))</f>
        <v/>
      </c>
      <c r="O552" s="18" t="str">
        <f xml:space="preserve"> IF(OR(ISBLANK(Dados!H557),Dados!M557=0),"",SQRT(N552))</f>
        <v/>
      </c>
      <c r="P552" s="17" t="str">
        <f xml:space="preserve"> IF(ISBLANK(Dados!E557), "", ABS(Dados!E557-Dados!O557))</f>
        <v/>
      </c>
      <c r="Q552" s="4" t="str">
        <f xml:space="preserve"> IF(ISBLANK(Dados!E557), "", IF(Dados!E557=0, 0, P552/Dados!E557))</f>
        <v/>
      </c>
      <c r="R552" s="4" t="str">
        <f>IF(ISBLANK(Dados!E557),"",(Dados!E557+Dados!O557)/2)</f>
        <v/>
      </c>
      <c r="S552" s="4" t="str">
        <f xml:space="preserve"> IF(ISBLANK(Dados!E557),"",_xlfn.VAR.P(Dados!E557, Dados!O557))</f>
        <v/>
      </c>
      <c r="T552" s="18" t="str">
        <f>IF(ISBLANK(Dados!E557),"",SQRT(S552))</f>
        <v/>
      </c>
    </row>
    <row r="553" spans="1:20" x14ac:dyDescent="0.25">
      <c r="A553" s="17" t="str">
        <f xml:space="preserve"> IF(ISBLANK(Dados!G558), "", ABS(Dados!G558-Dados!K558))</f>
        <v/>
      </c>
      <c r="B553" s="4" t="str">
        <f xml:space="preserve"> IF(ISBLANK(Dados!G558), "",A553/Dados!G558)</f>
        <v/>
      </c>
      <c r="C553" s="4" t="str">
        <f>IF(ISBLANK(Dados!G558),"",(Dados!G558+Dados!K558)/2)</f>
        <v/>
      </c>
      <c r="D553" s="4" t="str">
        <f xml:space="preserve"> IF(ISBLANK(Dados!G558),"",_xlfn.VAR.P(Dados!G558, Dados!K558))</f>
        <v/>
      </c>
      <c r="E553" s="18" t="str">
        <f>IF(ISBLANK(Dados!G558),"",SQRT(D553))</f>
        <v/>
      </c>
      <c r="F553" s="17" t="str">
        <f xml:space="preserve"> IF(OR(ISBLANK(Dados!I558),Dados!L558=0),"",ABS(Dados!I558-Dados!L558))</f>
        <v/>
      </c>
      <c r="G553" s="4" t="str">
        <f>IF(OR(ISBLANK(Dados!I558),Dados!L558=0),"",F553/Dados!I558)</f>
        <v/>
      </c>
      <c r="H553" s="4" t="str">
        <f>IF(OR(ISBLANK(Dados!I558),Dados!L558=0),"",(Dados!I558+Dados!L558)/2)</f>
        <v/>
      </c>
      <c r="I553" s="4" t="str">
        <f>IF(OR(ISBLANK(Dados!I558),Dados!L558=0),"",_xlfn.VAR.P(Dados!I558, Dados!L558))</f>
        <v/>
      </c>
      <c r="J553" s="18" t="str">
        <f>IF(OR(ISBLANK(Dados!I558),Dados!L558=0),"",SQRT(I553))</f>
        <v/>
      </c>
      <c r="K553" s="17" t="str">
        <f xml:space="preserve"> IF(OR(ISBLANK(Dados!H558),Dados!M558=0),"", ABS(Dados!H558-Dados!M558))</f>
        <v/>
      </c>
      <c r="L553" s="4" t="str">
        <f xml:space="preserve"> IF(OR(ISBLANK(Dados!H558),Dados!M558=0), "",K553/Dados!H558)</f>
        <v/>
      </c>
      <c r="M553" s="4" t="str">
        <f xml:space="preserve"> IF(OR(ISBLANK(Dados!H558),Dados!M558=0),"",(Dados!H558+Dados!M558)/2)</f>
        <v/>
      </c>
      <c r="N553" s="4" t="str">
        <f xml:space="preserve"> IF(OR(ISBLANK(Dados!H558),Dados!M558=0),"",_xlfn.VAR.P(Dados!H558, Dados!M558))</f>
        <v/>
      </c>
      <c r="O553" s="18" t="str">
        <f xml:space="preserve"> IF(OR(ISBLANK(Dados!H558),Dados!M558=0),"",SQRT(N553))</f>
        <v/>
      </c>
      <c r="P553" s="17" t="str">
        <f xml:space="preserve"> IF(ISBLANK(Dados!E558), "", ABS(Dados!E558-Dados!O558))</f>
        <v/>
      </c>
      <c r="Q553" s="4" t="str">
        <f xml:space="preserve"> IF(ISBLANK(Dados!E558), "", IF(Dados!E558=0, 0, P553/Dados!E558))</f>
        <v/>
      </c>
      <c r="R553" s="4" t="str">
        <f>IF(ISBLANK(Dados!E558),"",(Dados!E558+Dados!O558)/2)</f>
        <v/>
      </c>
      <c r="S553" s="4" t="str">
        <f xml:space="preserve"> IF(ISBLANK(Dados!E558),"",_xlfn.VAR.P(Dados!E558, Dados!O558))</f>
        <v/>
      </c>
      <c r="T553" s="18" t="str">
        <f>IF(ISBLANK(Dados!E558),"",SQRT(S553))</f>
        <v/>
      </c>
    </row>
    <row r="554" spans="1:20" x14ac:dyDescent="0.25">
      <c r="A554" s="17" t="str">
        <f xml:space="preserve"> IF(ISBLANK(Dados!G559), "", ABS(Dados!G559-Dados!K559))</f>
        <v/>
      </c>
      <c r="B554" s="4" t="str">
        <f xml:space="preserve"> IF(ISBLANK(Dados!G559), "",A554/Dados!G559)</f>
        <v/>
      </c>
      <c r="C554" s="4" t="str">
        <f>IF(ISBLANK(Dados!G559),"",(Dados!G559+Dados!K559)/2)</f>
        <v/>
      </c>
      <c r="D554" s="4" t="str">
        <f xml:space="preserve"> IF(ISBLANK(Dados!G559),"",_xlfn.VAR.P(Dados!G559, Dados!K559))</f>
        <v/>
      </c>
      <c r="E554" s="18" t="str">
        <f>IF(ISBLANK(Dados!G559),"",SQRT(D554))</f>
        <v/>
      </c>
      <c r="F554" s="17" t="str">
        <f xml:space="preserve"> IF(OR(ISBLANK(Dados!I559),Dados!L559=0),"",ABS(Dados!I559-Dados!L559))</f>
        <v/>
      </c>
      <c r="G554" s="4" t="str">
        <f>IF(OR(ISBLANK(Dados!I559),Dados!L559=0),"",F554/Dados!I559)</f>
        <v/>
      </c>
      <c r="H554" s="4" t="str">
        <f>IF(OR(ISBLANK(Dados!I559),Dados!L559=0),"",(Dados!I559+Dados!L559)/2)</f>
        <v/>
      </c>
      <c r="I554" s="4" t="str">
        <f>IF(OR(ISBLANK(Dados!I559),Dados!L559=0),"",_xlfn.VAR.P(Dados!I559, Dados!L559))</f>
        <v/>
      </c>
      <c r="J554" s="18" t="str">
        <f>IF(OR(ISBLANK(Dados!I559),Dados!L559=0),"",SQRT(I554))</f>
        <v/>
      </c>
      <c r="K554" s="17" t="str">
        <f xml:space="preserve"> IF(OR(ISBLANK(Dados!H559),Dados!M559=0),"", ABS(Dados!H559-Dados!M559))</f>
        <v/>
      </c>
      <c r="L554" s="4" t="str">
        <f xml:space="preserve"> IF(OR(ISBLANK(Dados!H559),Dados!M559=0), "",K554/Dados!H559)</f>
        <v/>
      </c>
      <c r="M554" s="4" t="str">
        <f xml:space="preserve"> IF(OR(ISBLANK(Dados!H559),Dados!M559=0),"",(Dados!H559+Dados!M559)/2)</f>
        <v/>
      </c>
      <c r="N554" s="4" t="str">
        <f xml:space="preserve"> IF(OR(ISBLANK(Dados!H559),Dados!M559=0),"",_xlfn.VAR.P(Dados!H559, Dados!M559))</f>
        <v/>
      </c>
      <c r="O554" s="18" t="str">
        <f xml:space="preserve"> IF(OR(ISBLANK(Dados!H559),Dados!M559=0),"",SQRT(N554))</f>
        <v/>
      </c>
      <c r="P554" s="17" t="str">
        <f xml:space="preserve"> IF(ISBLANK(Dados!E559), "", ABS(Dados!E559-Dados!O559))</f>
        <v/>
      </c>
      <c r="Q554" s="4" t="str">
        <f xml:space="preserve"> IF(ISBLANK(Dados!E559), "", IF(Dados!E559=0, 0, P554/Dados!E559))</f>
        <v/>
      </c>
      <c r="R554" s="4" t="str">
        <f>IF(ISBLANK(Dados!E559),"",(Dados!E559+Dados!O559)/2)</f>
        <v/>
      </c>
      <c r="S554" s="4" t="str">
        <f xml:space="preserve"> IF(ISBLANK(Dados!E559),"",_xlfn.VAR.P(Dados!E559, Dados!O559))</f>
        <v/>
      </c>
      <c r="T554" s="18" t="str">
        <f>IF(ISBLANK(Dados!E559),"",SQRT(S554))</f>
        <v/>
      </c>
    </row>
    <row r="555" spans="1:20" x14ac:dyDescent="0.25">
      <c r="A555" s="17" t="str">
        <f xml:space="preserve"> IF(ISBLANK(Dados!G560), "", ABS(Dados!G560-Dados!K560))</f>
        <v/>
      </c>
      <c r="B555" s="4" t="str">
        <f xml:space="preserve"> IF(ISBLANK(Dados!G560), "",A555/Dados!G560)</f>
        <v/>
      </c>
      <c r="C555" s="4" t="str">
        <f>IF(ISBLANK(Dados!G560),"",(Dados!G560+Dados!K560)/2)</f>
        <v/>
      </c>
      <c r="D555" s="4" t="str">
        <f xml:space="preserve"> IF(ISBLANK(Dados!G560),"",_xlfn.VAR.P(Dados!G560, Dados!K560))</f>
        <v/>
      </c>
      <c r="E555" s="18" t="str">
        <f>IF(ISBLANK(Dados!G560),"",SQRT(D555))</f>
        <v/>
      </c>
      <c r="F555" s="17" t="str">
        <f xml:space="preserve"> IF(OR(ISBLANK(Dados!I560),Dados!L560=0),"",ABS(Dados!I560-Dados!L560))</f>
        <v/>
      </c>
      <c r="G555" s="4" t="str">
        <f>IF(OR(ISBLANK(Dados!I560),Dados!L560=0),"",F555/Dados!I560)</f>
        <v/>
      </c>
      <c r="H555" s="4" t="str">
        <f>IF(OR(ISBLANK(Dados!I560),Dados!L560=0),"",(Dados!I560+Dados!L560)/2)</f>
        <v/>
      </c>
      <c r="I555" s="4" t="str">
        <f>IF(OR(ISBLANK(Dados!I560),Dados!L560=0),"",_xlfn.VAR.P(Dados!I560, Dados!L560))</f>
        <v/>
      </c>
      <c r="J555" s="18" t="str">
        <f>IF(OR(ISBLANK(Dados!I560),Dados!L560=0),"",SQRT(I555))</f>
        <v/>
      </c>
      <c r="K555" s="17" t="str">
        <f xml:space="preserve"> IF(OR(ISBLANK(Dados!H560),Dados!M560=0),"", ABS(Dados!H560-Dados!M560))</f>
        <v/>
      </c>
      <c r="L555" s="4" t="str">
        <f xml:space="preserve"> IF(OR(ISBLANK(Dados!H560),Dados!M560=0), "",K555/Dados!H560)</f>
        <v/>
      </c>
      <c r="M555" s="4" t="str">
        <f xml:space="preserve"> IF(OR(ISBLANK(Dados!H560),Dados!M560=0),"",(Dados!H560+Dados!M560)/2)</f>
        <v/>
      </c>
      <c r="N555" s="4" t="str">
        <f xml:space="preserve"> IF(OR(ISBLANK(Dados!H560),Dados!M560=0),"",_xlfn.VAR.P(Dados!H560, Dados!M560))</f>
        <v/>
      </c>
      <c r="O555" s="18" t="str">
        <f xml:space="preserve"> IF(OR(ISBLANK(Dados!H560),Dados!M560=0),"",SQRT(N555))</f>
        <v/>
      </c>
      <c r="P555" s="17" t="str">
        <f xml:space="preserve"> IF(ISBLANK(Dados!E560), "", ABS(Dados!E560-Dados!O560))</f>
        <v/>
      </c>
      <c r="Q555" s="4" t="str">
        <f xml:space="preserve"> IF(ISBLANK(Dados!E560), "", IF(Dados!E560=0, 0, P555/Dados!E560))</f>
        <v/>
      </c>
      <c r="R555" s="4" t="str">
        <f>IF(ISBLANK(Dados!E560),"",(Dados!E560+Dados!O560)/2)</f>
        <v/>
      </c>
      <c r="S555" s="4" t="str">
        <f xml:space="preserve"> IF(ISBLANK(Dados!E560),"",_xlfn.VAR.P(Dados!E560, Dados!O560))</f>
        <v/>
      </c>
      <c r="T555" s="18" t="str">
        <f>IF(ISBLANK(Dados!E560),"",SQRT(S555))</f>
        <v/>
      </c>
    </row>
    <row r="556" spans="1:20" x14ac:dyDescent="0.25">
      <c r="A556" s="17" t="str">
        <f xml:space="preserve"> IF(ISBLANK(Dados!G561), "", ABS(Dados!G561-Dados!K561))</f>
        <v/>
      </c>
      <c r="B556" s="4" t="str">
        <f xml:space="preserve"> IF(ISBLANK(Dados!G561), "",A556/Dados!G561)</f>
        <v/>
      </c>
      <c r="C556" s="4" t="str">
        <f>IF(ISBLANK(Dados!G561),"",(Dados!G561+Dados!K561)/2)</f>
        <v/>
      </c>
      <c r="D556" s="4" t="str">
        <f xml:space="preserve"> IF(ISBLANK(Dados!G561),"",_xlfn.VAR.P(Dados!G561, Dados!K561))</f>
        <v/>
      </c>
      <c r="E556" s="18" t="str">
        <f>IF(ISBLANK(Dados!G561),"",SQRT(D556))</f>
        <v/>
      </c>
      <c r="F556" s="17" t="str">
        <f xml:space="preserve"> IF(OR(ISBLANK(Dados!I561),Dados!L561=0),"",ABS(Dados!I561-Dados!L561))</f>
        <v/>
      </c>
      <c r="G556" s="4" t="str">
        <f>IF(OR(ISBLANK(Dados!I561),Dados!L561=0),"",F556/Dados!I561)</f>
        <v/>
      </c>
      <c r="H556" s="4" t="str">
        <f>IF(OR(ISBLANK(Dados!I561),Dados!L561=0),"",(Dados!I561+Dados!L561)/2)</f>
        <v/>
      </c>
      <c r="I556" s="4" t="str">
        <f>IF(OR(ISBLANK(Dados!I561),Dados!L561=0),"",_xlfn.VAR.P(Dados!I561, Dados!L561))</f>
        <v/>
      </c>
      <c r="J556" s="18" t="str">
        <f>IF(OR(ISBLANK(Dados!I561),Dados!L561=0),"",SQRT(I556))</f>
        <v/>
      </c>
      <c r="K556" s="17" t="str">
        <f xml:space="preserve"> IF(OR(ISBLANK(Dados!H561),Dados!M561=0),"", ABS(Dados!H561-Dados!M561))</f>
        <v/>
      </c>
      <c r="L556" s="4" t="str">
        <f xml:space="preserve"> IF(OR(ISBLANK(Dados!H561),Dados!M561=0), "",K556/Dados!H561)</f>
        <v/>
      </c>
      <c r="M556" s="4" t="str">
        <f xml:space="preserve"> IF(OR(ISBLANK(Dados!H561),Dados!M561=0),"",(Dados!H561+Dados!M561)/2)</f>
        <v/>
      </c>
      <c r="N556" s="4" t="str">
        <f xml:space="preserve"> IF(OR(ISBLANK(Dados!H561),Dados!M561=0),"",_xlfn.VAR.P(Dados!H561, Dados!M561))</f>
        <v/>
      </c>
      <c r="O556" s="18" t="str">
        <f xml:space="preserve"> IF(OR(ISBLANK(Dados!H561),Dados!M561=0),"",SQRT(N556))</f>
        <v/>
      </c>
      <c r="P556" s="17" t="str">
        <f xml:space="preserve"> IF(ISBLANK(Dados!E561), "", ABS(Dados!E561-Dados!O561))</f>
        <v/>
      </c>
      <c r="Q556" s="4" t="str">
        <f xml:space="preserve"> IF(ISBLANK(Dados!E561), "", IF(Dados!E561=0, 0, P556/Dados!E561))</f>
        <v/>
      </c>
      <c r="R556" s="4" t="str">
        <f>IF(ISBLANK(Dados!E561),"",(Dados!E561+Dados!O561)/2)</f>
        <v/>
      </c>
      <c r="S556" s="4" t="str">
        <f xml:space="preserve"> IF(ISBLANK(Dados!E561),"",_xlfn.VAR.P(Dados!E561, Dados!O561))</f>
        <v/>
      </c>
      <c r="T556" s="18" t="str">
        <f>IF(ISBLANK(Dados!E561),"",SQRT(S556))</f>
        <v/>
      </c>
    </row>
    <row r="557" spans="1:20" x14ac:dyDescent="0.25">
      <c r="A557" s="17" t="str">
        <f xml:space="preserve"> IF(ISBLANK(Dados!G562), "", ABS(Dados!G562-Dados!K562))</f>
        <v/>
      </c>
      <c r="B557" s="4" t="str">
        <f xml:space="preserve"> IF(ISBLANK(Dados!G562), "",A557/Dados!G562)</f>
        <v/>
      </c>
      <c r="C557" s="4" t="str">
        <f>IF(ISBLANK(Dados!G562),"",(Dados!G562+Dados!K562)/2)</f>
        <v/>
      </c>
      <c r="D557" s="4" t="str">
        <f xml:space="preserve"> IF(ISBLANK(Dados!G562),"",_xlfn.VAR.P(Dados!G562, Dados!K562))</f>
        <v/>
      </c>
      <c r="E557" s="18" t="str">
        <f>IF(ISBLANK(Dados!G562),"",SQRT(D557))</f>
        <v/>
      </c>
      <c r="F557" s="17" t="str">
        <f xml:space="preserve"> IF(OR(ISBLANK(Dados!I562),Dados!L562=0),"",ABS(Dados!I562-Dados!L562))</f>
        <v/>
      </c>
      <c r="G557" s="4" t="str">
        <f>IF(OR(ISBLANK(Dados!I562),Dados!L562=0),"",F557/Dados!I562)</f>
        <v/>
      </c>
      <c r="H557" s="4" t="str">
        <f>IF(OR(ISBLANK(Dados!I562),Dados!L562=0),"",(Dados!I562+Dados!L562)/2)</f>
        <v/>
      </c>
      <c r="I557" s="4" t="str">
        <f>IF(OR(ISBLANK(Dados!I562),Dados!L562=0),"",_xlfn.VAR.P(Dados!I562, Dados!L562))</f>
        <v/>
      </c>
      <c r="J557" s="18" t="str">
        <f>IF(OR(ISBLANK(Dados!I562),Dados!L562=0),"",SQRT(I557))</f>
        <v/>
      </c>
      <c r="K557" s="17" t="str">
        <f xml:space="preserve"> IF(OR(ISBLANK(Dados!H562),Dados!M562=0),"", ABS(Dados!H562-Dados!M562))</f>
        <v/>
      </c>
      <c r="L557" s="4" t="str">
        <f xml:space="preserve"> IF(OR(ISBLANK(Dados!H562),Dados!M562=0), "",K557/Dados!H562)</f>
        <v/>
      </c>
      <c r="M557" s="4" t="str">
        <f xml:space="preserve"> IF(OR(ISBLANK(Dados!H562),Dados!M562=0),"",(Dados!H562+Dados!M562)/2)</f>
        <v/>
      </c>
      <c r="N557" s="4" t="str">
        <f xml:space="preserve"> IF(OR(ISBLANK(Dados!H562),Dados!M562=0),"",_xlfn.VAR.P(Dados!H562, Dados!M562))</f>
        <v/>
      </c>
      <c r="O557" s="18" t="str">
        <f xml:space="preserve"> IF(OR(ISBLANK(Dados!H562),Dados!M562=0),"",SQRT(N557))</f>
        <v/>
      </c>
      <c r="P557" s="17" t="str">
        <f xml:space="preserve"> IF(ISBLANK(Dados!E562), "", ABS(Dados!E562-Dados!O562))</f>
        <v/>
      </c>
      <c r="Q557" s="4" t="str">
        <f xml:space="preserve"> IF(ISBLANK(Dados!E562), "", IF(Dados!E562=0, 0, P557/Dados!E562))</f>
        <v/>
      </c>
      <c r="R557" s="4" t="str">
        <f>IF(ISBLANK(Dados!E562),"",(Dados!E562+Dados!O562)/2)</f>
        <v/>
      </c>
      <c r="S557" s="4" t="str">
        <f xml:space="preserve"> IF(ISBLANK(Dados!E562),"",_xlfn.VAR.P(Dados!E562, Dados!O562))</f>
        <v/>
      </c>
      <c r="T557" s="18" t="str">
        <f>IF(ISBLANK(Dados!E562),"",SQRT(S557))</f>
        <v/>
      </c>
    </row>
    <row r="558" spans="1:20" x14ac:dyDescent="0.25">
      <c r="A558" s="17">
        <f xml:space="preserve"> IF(ISBLANK(Dados!G563), "", ABS(Dados!G563-Dados!K563))</f>
        <v>3.8000000000000007</v>
      </c>
      <c r="B558" s="4">
        <f xml:space="preserve"> IF(ISBLANK(Dados!G563), "",A558/Dados!G563)</f>
        <v>0.15079365079365081</v>
      </c>
      <c r="C558" s="4">
        <f>IF(ISBLANK(Dados!G563),"",(Dados!G563+Dados!K563)/2)</f>
        <v>27.1</v>
      </c>
      <c r="D558" s="4">
        <f xml:space="preserve"> IF(ISBLANK(Dados!G563),"",_xlfn.VAR.P(Dados!G563, Dados!K563))</f>
        <v>3.6100000000000012</v>
      </c>
      <c r="E558" s="18">
        <f>IF(ISBLANK(Dados!G563),"",SQRT(D558))</f>
        <v>1.9000000000000004</v>
      </c>
      <c r="F558" s="17">
        <f xml:space="preserve"> IF(OR(ISBLANK(Dados!I563),Dados!L563=0),"",ABS(Dados!I563-Dados!L563))</f>
        <v>6</v>
      </c>
      <c r="G558" s="4">
        <f>IF(OR(ISBLANK(Dados!I563),Dados!L563=0),"",F558/Dados!I563)</f>
        <v>8.6956521739130432E-2</v>
      </c>
      <c r="H558" s="4">
        <f>IF(OR(ISBLANK(Dados!I563),Dados!L563=0),"",(Dados!I563+Dados!L563)/2)</f>
        <v>66</v>
      </c>
      <c r="I558" s="4">
        <f>IF(OR(ISBLANK(Dados!I563),Dados!L563=0),"",_xlfn.VAR.P(Dados!I563, Dados!L563))</f>
        <v>9</v>
      </c>
      <c r="J558" s="18">
        <f>IF(OR(ISBLANK(Dados!I563),Dados!L563=0),"",SQRT(I558))</f>
        <v>3</v>
      </c>
      <c r="K558" s="17">
        <f xml:space="preserve"> IF(OR(ISBLANK(Dados!H563),Dados!M563=0),"", ABS(Dados!H563-Dados!M563))</f>
        <v>8.7000000000000455</v>
      </c>
      <c r="L558" s="4">
        <f xml:space="preserve"> IF(OR(ISBLANK(Dados!H563),Dados!M563=0), "",K558/Dados!H563)</f>
        <v>8.6078955179578961E-3</v>
      </c>
      <c r="M558" s="4">
        <f xml:space="preserve"> IF(OR(ISBLANK(Dados!H563),Dados!M563=0),"",(Dados!H563+Dados!M563)/2)</f>
        <v>1006.35</v>
      </c>
      <c r="N558" s="4">
        <f xml:space="preserve"> IF(OR(ISBLANK(Dados!H563),Dados!M563=0),"",_xlfn.VAR.P(Dados!H563, Dados!M563))</f>
        <v>18.922500000000198</v>
      </c>
      <c r="O558" s="18">
        <f xml:space="preserve"> IF(OR(ISBLANK(Dados!H563),Dados!M563=0),"",SQRT(N558))</f>
        <v>4.3500000000000227</v>
      </c>
      <c r="P558" s="17">
        <f xml:space="preserve"> IF(ISBLANK(Dados!E563), "", ABS(Dados!E563-Dados!O563))</f>
        <v>0</v>
      </c>
      <c r="Q558" s="4">
        <f xml:space="preserve"> IF(ISBLANK(Dados!E563), "", IF(Dados!E563=0, 0, P558/Dados!E563))</f>
        <v>0</v>
      </c>
      <c r="R558" s="4">
        <f>IF(ISBLANK(Dados!E563),"",(Dados!E563+Dados!O563)/2)</f>
        <v>0</v>
      </c>
      <c r="S558" s="4">
        <f xml:space="preserve"> IF(ISBLANK(Dados!E563),"",_xlfn.VAR.P(Dados!E563, Dados!O563))</f>
        <v>0</v>
      </c>
      <c r="T558" s="18">
        <f>IF(ISBLANK(Dados!E563),"",SQRT(S558))</f>
        <v>0</v>
      </c>
    </row>
    <row r="559" spans="1:20" x14ac:dyDescent="0.25">
      <c r="A559" s="17">
        <f xml:space="preserve"> IF(ISBLANK(Dados!G564), "", ABS(Dados!G564-Dados!K564))</f>
        <v>3.8999999999999986</v>
      </c>
      <c r="B559" s="4">
        <f xml:space="preserve"> IF(ISBLANK(Dados!G564), "",A559/Dados!G564)</f>
        <v>0.15537848605577684</v>
      </c>
      <c r="C559" s="4">
        <f>IF(ISBLANK(Dados!G564),"",(Dados!G564+Dados!K564)/2)</f>
        <v>27.05</v>
      </c>
      <c r="D559" s="4">
        <f xml:space="preserve"> IF(ISBLANK(Dados!G564),"",_xlfn.VAR.P(Dados!G564, Dados!K564))</f>
        <v>3.8024999999999971</v>
      </c>
      <c r="E559" s="18">
        <f>IF(ISBLANK(Dados!G564),"",SQRT(D559))</f>
        <v>1.9499999999999993</v>
      </c>
      <c r="F559" s="17">
        <f xml:space="preserve"> IF(OR(ISBLANK(Dados!I564),Dados!L564=0),"",ABS(Dados!I564-Dados!L564))</f>
        <v>7</v>
      </c>
      <c r="G559" s="4">
        <f>IF(OR(ISBLANK(Dados!I564),Dados!L564=0),"",F559/Dados!I564)</f>
        <v>0.1</v>
      </c>
      <c r="H559" s="4">
        <f>IF(OR(ISBLANK(Dados!I564),Dados!L564=0),"",(Dados!I564+Dados!L564)/2)</f>
        <v>66.5</v>
      </c>
      <c r="I559" s="4">
        <f>IF(OR(ISBLANK(Dados!I564),Dados!L564=0),"",_xlfn.VAR.P(Dados!I564, Dados!L564))</f>
        <v>12.25</v>
      </c>
      <c r="J559" s="18">
        <f>IF(OR(ISBLANK(Dados!I564),Dados!L564=0),"",SQRT(I559))</f>
        <v>3.5</v>
      </c>
      <c r="K559" s="17">
        <f xml:space="preserve"> IF(OR(ISBLANK(Dados!H564),Dados!M564=0),"", ABS(Dados!H564-Dados!M564))</f>
        <v>9.1000000000000227</v>
      </c>
      <c r="L559" s="4">
        <f xml:space="preserve"> IF(OR(ISBLANK(Dados!H564),Dados!M564=0), "",K559/Dados!H564)</f>
        <v>9.0000989021857599E-3</v>
      </c>
      <c r="M559" s="4">
        <f xml:space="preserve"> IF(OR(ISBLANK(Dados!H564),Dados!M564=0),"",(Dados!H564+Dados!M564)/2)</f>
        <v>1006.55</v>
      </c>
      <c r="N559" s="4">
        <f xml:space="preserve"> IF(OR(ISBLANK(Dados!H564),Dados!M564=0),"",_xlfn.VAR.P(Dados!H564, Dados!M564))</f>
        <v>20.702500000000104</v>
      </c>
      <c r="O559" s="18">
        <f xml:space="preserve"> IF(OR(ISBLANK(Dados!H564),Dados!M564=0),"",SQRT(N559))</f>
        <v>4.5500000000000114</v>
      </c>
      <c r="P559" s="17">
        <f xml:space="preserve"> IF(ISBLANK(Dados!E564), "", ABS(Dados!E564-Dados!O564))</f>
        <v>0</v>
      </c>
      <c r="Q559" s="4">
        <f xml:space="preserve"> IF(ISBLANK(Dados!E564), "", IF(Dados!E564=0, 0, P559/Dados!E564))</f>
        <v>0</v>
      </c>
      <c r="R559" s="4">
        <f>IF(ISBLANK(Dados!E564),"",(Dados!E564+Dados!O564)/2)</f>
        <v>0</v>
      </c>
      <c r="S559" s="4">
        <f xml:space="preserve"> IF(ISBLANK(Dados!E564),"",_xlfn.VAR.P(Dados!E564, Dados!O564))</f>
        <v>0</v>
      </c>
      <c r="T559" s="18">
        <f>IF(ISBLANK(Dados!E564),"",SQRT(S559))</f>
        <v>0</v>
      </c>
    </row>
    <row r="560" spans="1:20" x14ac:dyDescent="0.25">
      <c r="A560" s="17" t="str">
        <f xml:space="preserve"> IF(ISBLANK(Dados!G565), "", ABS(Dados!G565-Dados!K565))</f>
        <v/>
      </c>
      <c r="B560" s="4" t="str">
        <f xml:space="preserve"> IF(ISBLANK(Dados!G565), "",A560/Dados!G565)</f>
        <v/>
      </c>
      <c r="C560" s="4" t="str">
        <f>IF(ISBLANK(Dados!G565),"",(Dados!G565+Dados!K565)/2)</f>
        <v/>
      </c>
      <c r="D560" s="4" t="str">
        <f xml:space="preserve"> IF(ISBLANK(Dados!G565),"",_xlfn.VAR.P(Dados!G565, Dados!K565))</f>
        <v/>
      </c>
      <c r="E560" s="18" t="str">
        <f>IF(ISBLANK(Dados!G565),"",SQRT(D560))</f>
        <v/>
      </c>
      <c r="F560" s="17" t="str">
        <f xml:space="preserve"> IF(OR(ISBLANK(Dados!I565),Dados!L565=0),"",ABS(Dados!I565-Dados!L565))</f>
        <v/>
      </c>
      <c r="G560" s="4" t="str">
        <f>IF(OR(ISBLANK(Dados!I565),Dados!L565=0),"",F560/Dados!I565)</f>
        <v/>
      </c>
      <c r="H560" s="4" t="str">
        <f>IF(OR(ISBLANK(Dados!I565),Dados!L565=0),"",(Dados!I565+Dados!L565)/2)</f>
        <v/>
      </c>
      <c r="I560" s="4" t="str">
        <f>IF(OR(ISBLANK(Dados!I565),Dados!L565=0),"",_xlfn.VAR.P(Dados!I565, Dados!L565))</f>
        <v/>
      </c>
      <c r="J560" s="18" t="str">
        <f>IF(OR(ISBLANK(Dados!I565),Dados!L565=0),"",SQRT(I560))</f>
        <v/>
      </c>
      <c r="K560" s="17" t="str">
        <f xml:space="preserve"> IF(OR(ISBLANK(Dados!H565),Dados!M565=0),"", ABS(Dados!H565-Dados!M565))</f>
        <v/>
      </c>
      <c r="L560" s="4" t="str">
        <f xml:space="preserve"> IF(OR(ISBLANK(Dados!H565),Dados!M565=0), "",K560/Dados!H565)</f>
        <v/>
      </c>
      <c r="M560" s="4" t="str">
        <f xml:space="preserve"> IF(OR(ISBLANK(Dados!H565),Dados!M565=0),"",(Dados!H565+Dados!M565)/2)</f>
        <v/>
      </c>
      <c r="N560" s="4" t="str">
        <f xml:space="preserve"> IF(OR(ISBLANK(Dados!H565),Dados!M565=0),"",_xlfn.VAR.P(Dados!H565, Dados!M565))</f>
        <v/>
      </c>
      <c r="O560" s="18" t="str">
        <f xml:space="preserve"> IF(OR(ISBLANK(Dados!H565),Dados!M565=0),"",SQRT(N560))</f>
        <v/>
      </c>
      <c r="P560" s="17" t="str">
        <f xml:space="preserve"> IF(ISBLANK(Dados!E565), "", ABS(Dados!E565-Dados!O565))</f>
        <v/>
      </c>
      <c r="Q560" s="4" t="str">
        <f xml:space="preserve"> IF(ISBLANK(Dados!E565), "", IF(Dados!E565=0, 0, P560/Dados!E565))</f>
        <v/>
      </c>
      <c r="R560" s="4" t="str">
        <f>IF(ISBLANK(Dados!E565),"",(Dados!E565+Dados!O565)/2)</f>
        <v/>
      </c>
      <c r="S560" s="4" t="str">
        <f xml:space="preserve"> IF(ISBLANK(Dados!E565),"",_xlfn.VAR.P(Dados!E565, Dados!O565))</f>
        <v/>
      </c>
      <c r="T560" s="18" t="str">
        <f>IF(ISBLANK(Dados!E565),"",SQRT(S560))</f>
        <v/>
      </c>
    </row>
    <row r="561" spans="1:20" x14ac:dyDescent="0.25">
      <c r="A561" s="17" t="str">
        <f xml:space="preserve"> IF(ISBLANK(Dados!G566), "", ABS(Dados!G566-Dados!K566))</f>
        <v/>
      </c>
      <c r="B561" s="4" t="str">
        <f xml:space="preserve"> IF(ISBLANK(Dados!G566), "",A561/Dados!G566)</f>
        <v/>
      </c>
      <c r="C561" s="4" t="str">
        <f>IF(ISBLANK(Dados!G566),"",(Dados!G566+Dados!K566)/2)</f>
        <v/>
      </c>
      <c r="D561" s="4" t="str">
        <f xml:space="preserve"> IF(ISBLANK(Dados!G566),"",_xlfn.VAR.P(Dados!G566, Dados!K566))</f>
        <v/>
      </c>
      <c r="E561" s="18" t="str">
        <f>IF(ISBLANK(Dados!G566),"",SQRT(D561))</f>
        <v/>
      </c>
      <c r="F561" s="17" t="str">
        <f xml:space="preserve"> IF(OR(ISBLANK(Dados!I566),Dados!L566=0),"",ABS(Dados!I566-Dados!L566))</f>
        <v/>
      </c>
      <c r="G561" s="4" t="str">
        <f>IF(OR(ISBLANK(Dados!I566),Dados!L566=0),"",F561/Dados!I566)</f>
        <v/>
      </c>
      <c r="H561" s="4" t="str">
        <f>IF(OR(ISBLANK(Dados!I566),Dados!L566=0),"",(Dados!I566+Dados!L566)/2)</f>
        <v/>
      </c>
      <c r="I561" s="4" t="str">
        <f>IF(OR(ISBLANK(Dados!I566),Dados!L566=0),"",_xlfn.VAR.P(Dados!I566, Dados!L566))</f>
        <v/>
      </c>
      <c r="J561" s="18" t="str">
        <f>IF(OR(ISBLANK(Dados!I566),Dados!L566=0),"",SQRT(I561))</f>
        <v/>
      </c>
      <c r="K561" s="17" t="str">
        <f xml:space="preserve"> IF(OR(ISBLANK(Dados!H566),Dados!M566=0),"", ABS(Dados!H566-Dados!M566))</f>
        <v/>
      </c>
      <c r="L561" s="4" t="str">
        <f xml:space="preserve"> IF(OR(ISBLANK(Dados!H566),Dados!M566=0), "",K561/Dados!H566)</f>
        <v/>
      </c>
      <c r="M561" s="4" t="str">
        <f xml:space="preserve"> IF(OR(ISBLANK(Dados!H566),Dados!M566=0),"",(Dados!H566+Dados!M566)/2)</f>
        <v/>
      </c>
      <c r="N561" s="4" t="str">
        <f xml:space="preserve"> IF(OR(ISBLANK(Dados!H566),Dados!M566=0),"",_xlfn.VAR.P(Dados!H566, Dados!M566))</f>
        <v/>
      </c>
      <c r="O561" s="18" t="str">
        <f xml:space="preserve"> IF(OR(ISBLANK(Dados!H566),Dados!M566=0),"",SQRT(N561))</f>
        <v/>
      </c>
      <c r="P561" s="17" t="str">
        <f xml:space="preserve"> IF(ISBLANK(Dados!E566), "", ABS(Dados!E566-Dados!O566))</f>
        <v/>
      </c>
      <c r="Q561" s="4" t="str">
        <f xml:space="preserve"> IF(ISBLANK(Dados!E566), "", IF(Dados!E566=0, 0, P561/Dados!E566))</f>
        <v/>
      </c>
      <c r="R561" s="4" t="str">
        <f>IF(ISBLANK(Dados!E566),"",(Dados!E566+Dados!O566)/2)</f>
        <v/>
      </c>
      <c r="S561" s="4" t="str">
        <f xml:space="preserve"> IF(ISBLANK(Dados!E566),"",_xlfn.VAR.P(Dados!E566, Dados!O566))</f>
        <v/>
      </c>
      <c r="T561" s="18" t="str">
        <f>IF(ISBLANK(Dados!E566),"",SQRT(S561))</f>
        <v/>
      </c>
    </row>
    <row r="562" spans="1:20" x14ac:dyDescent="0.25">
      <c r="A562" s="17" t="str">
        <f xml:space="preserve"> IF(ISBLANK(Dados!G567), "", ABS(Dados!G567-Dados!K567))</f>
        <v/>
      </c>
      <c r="B562" s="4" t="str">
        <f xml:space="preserve"> IF(ISBLANK(Dados!G567), "",A562/Dados!G567)</f>
        <v/>
      </c>
      <c r="C562" s="4" t="str">
        <f>IF(ISBLANK(Dados!G567),"",(Dados!G567+Dados!K567)/2)</f>
        <v/>
      </c>
      <c r="D562" s="4" t="str">
        <f xml:space="preserve"> IF(ISBLANK(Dados!G567),"",_xlfn.VAR.P(Dados!G567, Dados!K567))</f>
        <v/>
      </c>
      <c r="E562" s="18" t="str">
        <f>IF(ISBLANK(Dados!G567),"",SQRT(D562))</f>
        <v/>
      </c>
      <c r="F562" s="17" t="str">
        <f xml:space="preserve"> IF(OR(ISBLANK(Dados!I567),Dados!L567=0),"",ABS(Dados!I567-Dados!L567))</f>
        <v/>
      </c>
      <c r="G562" s="4" t="str">
        <f>IF(OR(ISBLANK(Dados!I567),Dados!L567=0),"",F562/Dados!I567)</f>
        <v/>
      </c>
      <c r="H562" s="4" t="str">
        <f>IF(OR(ISBLANK(Dados!I567),Dados!L567=0),"",(Dados!I567+Dados!L567)/2)</f>
        <v/>
      </c>
      <c r="I562" s="4" t="str">
        <f>IF(OR(ISBLANK(Dados!I567),Dados!L567=0),"",_xlfn.VAR.P(Dados!I567, Dados!L567))</f>
        <v/>
      </c>
      <c r="J562" s="18" t="str">
        <f>IF(OR(ISBLANK(Dados!I567),Dados!L567=0),"",SQRT(I562))</f>
        <v/>
      </c>
      <c r="K562" s="17" t="str">
        <f xml:space="preserve"> IF(OR(ISBLANK(Dados!H567),Dados!M567=0),"", ABS(Dados!H567-Dados!M567))</f>
        <v/>
      </c>
      <c r="L562" s="4" t="str">
        <f xml:space="preserve"> IF(OR(ISBLANK(Dados!H567),Dados!M567=0), "",K562/Dados!H567)</f>
        <v/>
      </c>
      <c r="M562" s="4" t="str">
        <f xml:space="preserve"> IF(OR(ISBLANK(Dados!H567),Dados!M567=0),"",(Dados!H567+Dados!M567)/2)</f>
        <v/>
      </c>
      <c r="N562" s="4" t="str">
        <f xml:space="preserve"> IF(OR(ISBLANK(Dados!H567),Dados!M567=0),"",_xlfn.VAR.P(Dados!H567, Dados!M567))</f>
        <v/>
      </c>
      <c r="O562" s="18" t="str">
        <f xml:space="preserve"> IF(OR(ISBLANK(Dados!H567),Dados!M567=0),"",SQRT(N562))</f>
        <v/>
      </c>
      <c r="P562" s="17" t="str">
        <f xml:space="preserve"> IF(ISBLANK(Dados!E567), "", ABS(Dados!E567-Dados!O567))</f>
        <v/>
      </c>
      <c r="Q562" s="4" t="str">
        <f xml:space="preserve"> IF(ISBLANK(Dados!E567), "", IF(Dados!E567=0, 0, P562/Dados!E567))</f>
        <v/>
      </c>
      <c r="R562" s="4" t="str">
        <f>IF(ISBLANK(Dados!E567),"",(Dados!E567+Dados!O567)/2)</f>
        <v/>
      </c>
      <c r="S562" s="4" t="str">
        <f xml:space="preserve"> IF(ISBLANK(Dados!E567),"",_xlfn.VAR.P(Dados!E567, Dados!O567))</f>
        <v/>
      </c>
      <c r="T562" s="18" t="str">
        <f>IF(ISBLANK(Dados!E567),"",SQRT(S562))</f>
        <v/>
      </c>
    </row>
    <row r="563" spans="1:20" x14ac:dyDescent="0.25">
      <c r="A563" s="17" t="str">
        <f xml:space="preserve"> IF(ISBLANK(Dados!G568), "", ABS(Dados!G568-Dados!K568))</f>
        <v/>
      </c>
      <c r="B563" s="4" t="str">
        <f xml:space="preserve"> IF(ISBLANK(Dados!G568), "",A563/Dados!G568)</f>
        <v/>
      </c>
      <c r="C563" s="4" t="str">
        <f>IF(ISBLANK(Dados!G568),"",(Dados!G568+Dados!K568)/2)</f>
        <v/>
      </c>
      <c r="D563" s="4" t="str">
        <f xml:space="preserve"> IF(ISBLANK(Dados!G568),"",_xlfn.VAR.P(Dados!G568, Dados!K568))</f>
        <v/>
      </c>
      <c r="E563" s="18" t="str">
        <f>IF(ISBLANK(Dados!G568),"",SQRT(D563))</f>
        <v/>
      </c>
      <c r="F563" s="17" t="str">
        <f xml:space="preserve"> IF(OR(ISBLANK(Dados!I568),Dados!L568=0),"",ABS(Dados!I568-Dados!L568))</f>
        <v/>
      </c>
      <c r="G563" s="4" t="str">
        <f>IF(OR(ISBLANK(Dados!I568),Dados!L568=0),"",F563/Dados!I568)</f>
        <v/>
      </c>
      <c r="H563" s="4" t="str">
        <f>IF(OR(ISBLANK(Dados!I568),Dados!L568=0),"",(Dados!I568+Dados!L568)/2)</f>
        <v/>
      </c>
      <c r="I563" s="4" t="str">
        <f>IF(OR(ISBLANK(Dados!I568),Dados!L568=0),"",_xlfn.VAR.P(Dados!I568, Dados!L568))</f>
        <v/>
      </c>
      <c r="J563" s="18" t="str">
        <f>IF(OR(ISBLANK(Dados!I568),Dados!L568=0),"",SQRT(I563))</f>
        <v/>
      </c>
      <c r="K563" s="17" t="str">
        <f xml:space="preserve"> IF(OR(ISBLANK(Dados!H568),Dados!M568=0),"", ABS(Dados!H568-Dados!M568))</f>
        <v/>
      </c>
      <c r="L563" s="4" t="str">
        <f xml:space="preserve"> IF(OR(ISBLANK(Dados!H568),Dados!M568=0), "",K563/Dados!H568)</f>
        <v/>
      </c>
      <c r="M563" s="4" t="str">
        <f xml:space="preserve"> IF(OR(ISBLANK(Dados!H568),Dados!M568=0),"",(Dados!H568+Dados!M568)/2)</f>
        <v/>
      </c>
      <c r="N563" s="4" t="str">
        <f xml:space="preserve"> IF(OR(ISBLANK(Dados!H568),Dados!M568=0),"",_xlfn.VAR.P(Dados!H568, Dados!M568))</f>
        <v/>
      </c>
      <c r="O563" s="18" t="str">
        <f xml:space="preserve"> IF(OR(ISBLANK(Dados!H568),Dados!M568=0),"",SQRT(N563))</f>
        <v/>
      </c>
      <c r="P563" s="17" t="str">
        <f xml:space="preserve"> IF(ISBLANK(Dados!E568), "", ABS(Dados!E568-Dados!O568))</f>
        <v/>
      </c>
      <c r="Q563" s="4" t="str">
        <f xml:space="preserve"> IF(ISBLANK(Dados!E568), "", IF(Dados!E568=0, 0, P563/Dados!E568))</f>
        <v/>
      </c>
      <c r="R563" s="4" t="str">
        <f>IF(ISBLANK(Dados!E568),"",(Dados!E568+Dados!O568)/2)</f>
        <v/>
      </c>
      <c r="S563" s="4" t="str">
        <f xml:space="preserve"> IF(ISBLANK(Dados!E568),"",_xlfn.VAR.P(Dados!E568, Dados!O568))</f>
        <v/>
      </c>
      <c r="T563" s="18" t="str">
        <f>IF(ISBLANK(Dados!E568),"",SQRT(S563))</f>
        <v/>
      </c>
    </row>
    <row r="564" spans="1:20" x14ac:dyDescent="0.25">
      <c r="A564" s="17">
        <f xml:space="preserve"> IF(ISBLANK(Dados!G569), "", ABS(Dados!G569-Dados!K569))</f>
        <v>0.10000000000000142</v>
      </c>
      <c r="B564" s="4">
        <f xml:space="preserve"> IF(ISBLANK(Dados!G569), "",A564/Dados!G569)</f>
        <v>4.0160642570281693E-3</v>
      </c>
      <c r="C564" s="4">
        <f>IF(ISBLANK(Dados!G569),"",(Dados!G569+Dados!K569)/2)</f>
        <v>24.95</v>
      </c>
      <c r="D564" s="4">
        <f xml:space="preserve"> IF(ISBLANK(Dados!G569),"",_xlfn.VAR.P(Dados!G569, Dados!K569))</f>
        <v>2.5000000000000712E-3</v>
      </c>
      <c r="E564" s="18">
        <f>IF(ISBLANK(Dados!G569),"",SQRT(D564))</f>
        <v>5.0000000000000711E-2</v>
      </c>
      <c r="F564" s="17">
        <f xml:space="preserve"> IF(OR(ISBLANK(Dados!I569),Dados!L569=0),"",ABS(Dados!I569-Dados!L569))</f>
        <v>5</v>
      </c>
      <c r="G564" s="4">
        <f>IF(OR(ISBLANK(Dados!I569),Dados!L569=0),"",F564/Dados!I569)</f>
        <v>7.0422535211267609E-2</v>
      </c>
      <c r="H564" s="4">
        <f>IF(OR(ISBLANK(Dados!I569),Dados!L569=0),"",(Dados!I569+Dados!L569)/2)</f>
        <v>73.5</v>
      </c>
      <c r="I564" s="4">
        <f>IF(OR(ISBLANK(Dados!I569),Dados!L569=0),"",_xlfn.VAR.P(Dados!I569, Dados!L569))</f>
        <v>6.25</v>
      </c>
      <c r="J564" s="18">
        <f>IF(OR(ISBLANK(Dados!I569),Dados!L569=0),"",SQRT(I564))</f>
        <v>2.5</v>
      </c>
      <c r="K564" s="17">
        <f xml:space="preserve"> IF(OR(ISBLANK(Dados!H569),Dados!M569=0),"", ABS(Dados!H569-Dados!M569))</f>
        <v>8.6000000000000227</v>
      </c>
      <c r="L564" s="4">
        <f xml:space="preserve"> IF(OR(ISBLANK(Dados!H569),Dados!M569=0), "",K564/Dados!H569)</f>
        <v>8.5013839462238262E-3</v>
      </c>
      <c r="M564" s="4">
        <f xml:space="preserve"> IF(OR(ISBLANK(Dados!H569),Dados!M569=0),"",(Dados!H569+Dados!M569)/2)</f>
        <v>1007.3</v>
      </c>
      <c r="N564" s="4">
        <f xml:space="preserve"> IF(OR(ISBLANK(Dados!H569),Dados!M569=0),"",_xlfn.VAR.P(Dados!H569, Dados!M569))</f>
        <v>18.490000000000098</v>
      </c>
      <c r="O564" s="18">
        <f xml:space="preserve"> IF(OR(ISBLANK(Dados!H569),Dados!M569=0),"",SQRT(N564))</f>
        <v>4.3000000000000114</v>
      </c>
      <c r="P564" s="17">
        <f xml:space="preserve"> IF(ISBLANK(Dados!E569), "", ABS(Dados!E569-Dados!O569))</f>
        <v>0</v>
      </c>
      <c r="Q564" s="4">
        <f xml:space="preserve"> IF(ISBLANK(Dados!E569), "", IF(Dados!E569=0, 0, P564/Dados!E569))</f>
        <v>0</v>
      </c>
      <c r="R564" s="4">
        <f>IF(ISBLANK(Dados!E569),"",(Dados!E569+Dados!O569)/2)</f>
        <v>0</v>
      </c>
      <c r="S564" s="4">
        <f xml:space="preserve"> IF(ISBLANK(Dados!E569),"",_xlfn.VAR.P(Dados!E569, Dados!O569))</f>
        <v>0</v>
      </c>
      <c r="T564" s="18">
        <f>IF(ISBLANK(Dados!E569),"",SQRT(S564))</f>
        <v>0</v>
      </c>
    </row>
    <row r="565" spans="1:20" x14ac:dyDescent="0.25">
      <c r="A565" s="17" t="str">
        <f xml:space="preserve"> IF(ISBLANK(Dados!G570), "", ABS(Dados!G570-Dados!K570))</f>
        <v/>
      </c>
      <c r="B565" s="4" t="str">
        <f xml:space="preserve"> IF(ISBLANK(Dados!G570), "",A565/Dados!G570)</f>
        <v/>
      </c>
      <c r="C565" s="4" t="str">
        <f>IF(ISBLANK(Dados!G570),"",(Dados!G570+Dados!K570)/2)</f>
        <v/>
      </c>
      <c r="D565" s="4" t="str">
        <f xml:space="preserve"> IF(ISBLANK(Dados!G570),"",_xlfn.VAR.P(Dados!G570, Dados!K570))</f>
        <v/>
      </c>
      <c r="E565" s="18" t="str">
        <f>IF(ISBLANK(Dados!G570),"",SQRT(D565))</f>
        <v/>
      </c>
      <c r="F565" s="17" t="str">
        <f xml:space="preserve"> IF(OR(ISBLANK(Dados!I570),Dados!L570=0),"",ABS(Dados!I570-Dados!L570))</f>
        <v/>
      </c>
      <c r="G565" s="4" t="str">
        <f>IF(OR(ISBLANK(Dados!I570),Dados!L570=0),"",F565/Dados!I570)</f>
        <v/>
      </c>
      <c r="H565" s="4" t="str">
        <f>IF(OR(ISBLANK(Dados!I570),Dados!L570=0),"",(Dados!I570+Dados!L570)/2)</f>
        <v/>
      </c>
      <c r="I565" s="4" t="str">
        <f>IF(OR(ISBLANK(Dados!I570),Dados!L570=0),"",_xlfn.VAR.P(Dados!I570, Dados!L570))</f>
        <v/>
      </c>
      <c r="J565" s="18" t="str">
        <f>IF(OR(ISBLANK(Dados!I570),Dados!L570=0),"",SQRT(I565))</f>
        <v/>
      </c>
      <c r="K565" s="17" t="str">
        <f xml:space="preserve"> IF(OR(ISBLANK(Dados!H570),Dados!M570=0),"", ABS(Dados!H570-Dados!M570))</f>
        <v/>
      </c>
      <c r="L565" s="4" t="str">
        <f xml:space="preserve"> IF(OR(ISBLANK(Dados!H570),Dados!M570=0), "",K565/Dados!H570)</f>
        <v/>
      </c>
      <c r="M565" s="4" t="str">
        <f xml:space="preserve"> IF(OR(ISBLANK(Dados!H570),Dados!M570=0),"",(Dados!H570+Dados!M570)/2)</f>
        <v/>
      </c>
      <c r="N565" s="4" t="str">
        <f xml:space="preserve"> IF(OR(ISBLANK(Dados!H570),Dados!M570=0),"",_xlfn.VAR.P(Dados!H570, Dados!M570))</f>
        <v/>
      </c>
      <c r="O565" s="18" t="str">
        <f xml:space="preserve"> IF(OR(ISBLANK(Dados!H570),Dados!M570=0),"",SQRT(N565))</f>
        <v/>
      </c>
      <c r="P565" s="17" t="str">
        <f xml:space="preserve"> IF(ISBLANK(Dados!E570), "", ABS(Dados!E570-Dados!O570))</f>
        <v/>
      </c>
      <c r="Q565" s="4" t="str">
        <f xml:space="preserve"> IF(ISBLANK(Dados!E570), "", IF(Dados!E570=0, 0, P565/Dados!E570))</f>
        <v/>
      </c>
      <c r="R565" s="4" t="str">
        <f>IF(ISBLANK(Dados!E570),"",(Dados!E570+Dados!O570)/2)</f>
        <v/>
      </c>
      <c r="S565" s="4" t="str">
        <f xml:space="preserve"> IF(ISBLANK(Dados!E570),"",_xlfn.VAR.P(Dados!E570, Dados!O570))</f>
        <v/>
      </c>
      <c r="T565" s="18" t="str">
        <f>IF(ISBLANK(Dados!E570),"",SQRT(S565))</f>
        <v/>
      </c>
    </row>
    <row r="566" spans="1:20" x14ac:dyDescent="0.25">
      <c r="A566" s="17" t="str">
        <f xml:space="preserve"> IF(ISBLANK(Dados!G571), "", ABS(Dados!G571-Dados!K571))</f>
        <v/>
      </c>
      <c r="B566" s="4" t="str">
        <f xml:space="preserve"> IF(ISBLANK(Dados!G571), "",A566/Dados!G571)</f>
        <v/>
      </c>
      <c r="C566" s="4" t="str">
        <f>IF(ISBLANK(Dados!G571),"",(Dados!G571+Dados!K571)/2)</f>
        <v/>
      </c>
      <c r="D566" s="4" t="str">
        <f xml:space="preserve"> IF(ISBLANK(Dados!G571),"",_xlfn.VAR.P(Dados!G571, Dados!K571))</f>
        <v/>
      </c>
      <c r="E566" s="18" t="str">
        <f>IF(ISBLANK(Dados!G571),"",SQRT(D566))</f>
        <v/>
      </c>
      <c r="F566" s="17" t="str">
        <f xml:space="preserve"> IF(OR(ISBLANK(Dados!I571),Dados!L571=0),"",ABS(Dados!I571-Dados!L571))</f>
        <v/>
      </c>
      <c r="G566" s="4" t="str">
        <f>IF(OR(ISBLANK(Dados!I571),Dados!L571=0),"",F566/Dados!I571)</f>
        <v/>
      </c>
      <c r="H566" s="4" t="str">
        <f>IF(OR(ISBLANK(Dados!I571),Dados!L571=0),"",(Dados!I571+Dados!L571)/2)</f>
        <v/>
      </c>
      <c r="I566" s="4" t="str">
        <f>IF(OR(ISBLANK(Dados!I571),Dados!L571=0),"",_xlfn.VAR.P(Dados!I571, Dados!L571))</f>
        <v/>
      </c>
      <c r="J566" s="18" t="str">
        <f>IF(OR(ISBLANK(Dados!I571),Dados!L571=0),"",SQRT(I566))</f>
        <v/>
      </c>
      <c r="K566" s="17" t="str">
        <f xml:space="preserve"> IF(OR(ISBLANK(Dados!H571),Dados!M571=0),"", ABS(Dados!H571-Dados!M571))</f>
        <v/>
      </c>
      <c r="L566" s="4" t="str">
        <f xml:space="preserve"> IF(OR(ISBLANK(Dados!H571),Dados!M571=0), "",K566/Dados!H571)</f>
        <v/>
      </c>
      <c r="M566" s="4" t="str">
        <f xml:space="preserve"> IF(OR(ISBLANK(Dados!H571),Dados!M571=0),"",(Dados!H571+Dados!M571)/2)</f>
        <v/>
      </c>
      <c r="N566" s="4" t="str">
        <f xml:space="preserve"> IF(OR(ISBLANK(Dados!H571),Dados!M571=0),"",_xlfn.VAR.P(Dados!H571, Dados!M571))</f>
        <v/>
      </c>
      <c r="O566" s="18" t="str">
        <f xml:space="preserve"> IF(OR(ISBLANK(Dados!H571),Dados!M571=0),"",SQRT(N566))</f>
        <v/>
      </c>
      <c r="P566" s="17" t="str">
        <f xml:space="preserve"> IF(ISBLANK(Dados!E571), "", ABS(Dados!E571-Dados!O571))</f>
        <v/>
      </c>
      <c r="Q566" s="4" t="str">
        <f xml:space="preserve"> IF(ISBLANK(Dados!E571), "", IF(Dados!E571=0, 0, P566/Dados!E571))</f>
        <v/>
      </c>
      <c r="R566" s="4" t="str">
        <f>IF(ISBLANK(Dados!E571),"",(Dados!E571+Dados!O571)/2)</f>
        <v/>
      </c>
      <c r="S566" s="4" t="str">
        <f xml:space="preserve"> IF(ISBLANK(Dados!E571),"",_xlfn.VAR.P(Dados!E571, Dados!O571))</f>
        <v/>
      </c>
      <c r="T566" s="18" t="str">
        <f>IF(ISBLANK(Dados!E571),"",SQRT(S566))</f>
        <v/>
      </c>
    </row>
    <row r="567" spans="1:20" x14ac:dyDescent="0.25">
      <c r="A567" s="17" t="str">
        <f xml:space="preserve"> IF(ISBLANK(Dados!G572), "", ABS(Dados!G572-Dados!K572))</f>
        <v/>
      </c>
      <c r="B567" s="4" t="str">
        <f xml:space="preserve"> IF(ISBLANK(Dados!G572), "",A567/Dados!G572)</f>
        <v/>
      </c>
      <c r="C567" s="4" t="str">
        <f>IF(ISBLANK(Dados!G572),"",(Dados!G572+Dados!K572)/2)</f>
        <v/>
      </c>
      <c r="D567" s="4" t="str">
        <f xml:space="preserve"> IF(ISBLANK(Dados!G572),"",_xlfn.VAR.P(Dados!G572, Dados!K572))</f>
        <v/>
      </c>
      <c r="E567" s="18" t="str">
        <f>IF(ISBLANK(Dados!G572),"",SQRT(D567))</f>
        <v/>
      </c>
      <c r="F567" s="17" t="str">
        <f xml:space="preserve"> IF(OR(ISBLANK(Dados!I572),Dados!L572=0),"",ABS(Dados!I572-Dados!L572))</f>
        <v/>
      </c>
      <c r="G567" s="4" t="str">
        <f>IF(OR(ISBLANK(Dados!I572),Dados!L572=0),"",F567/Dados!I572)</f>
        <v/>
      </c>
      <c r="H567" s="4" t="str">
        <f>IF(OR(ISBLANK(Dados!I572),Dados!L572=0),"",(Dados!I572+Dados!L572)/2)</f>
        <v/>
      </c>
      <c r="I567" s="4" t="str">
        <f>IF(OR(ISBLANK(Dados!I572),Dados!L572=0),"",_xlfn.VAR.P(Dados!I572, Dados!L572))</f>
        <v/>
      </c>
      <c r="J567" s="18" t="str">
        <f>IF(OR(ISBLANK(Dados!I572),Dados!L572=0),"",SQRT(I567))</f>
        <v/>
      </c>
      <c r="K567" s="17" t="str">
        <f xml:space="preserve"> IF(OR(ISBLANK(Dados!H572),Dados!M572=0),"", ABS(Dados!H572-Dados!M572))</f>
        <v/>
      </c>
      <c r="L567" s="4" t="str">
        <f xml:space="preserve"> IF(OR(ISBLANK(Dados!H572),Dados!M572=0), "",K567/Dados!H572)</f>
        <v/>
      </c>
      <c r="M567" s="4" t="str">
        <f xml:space="preserve"> IF(OR(ISBLANK(Dados!H572),Dados!M572=0),"",(Dados!H572+Dados!M572)/2)</f>
        <v/>
      </c>
      <c r="N567" s="4" t="str">
        <f xml:space="preserve"> IF(OR(ISBLANK(Dados!H572),Dados!M572=0),"",_xlfn.VAR.P(Dados!H572, Dados!M572))</f>
        <v/>
      </c>
      <c r="O567" s="18" t="str">
        <f xml:space="preserve"> IF(OR(ISBLANK(Dados!H572),Dados!M572=0),"",SQRT(N567))</f>
        <v/>
      </c>
      <c r="P567" s="17" t="str">
        <f xml:space="preserve"> IF(ISBLANK(Dados!E572), "", ABS(Dados!E572-Dados!O572))</f>
        <v/>
      </c>
      <c r="Q567" s="4" t="str">
        <f xml:space="preserve"> IF(ISBLANK(Dados!E572), "", IF(Dados!E572=0, 0, P567/Dados!E572))</f>
        <v/>
      </c>
      <c r="R567" s="4" t="str">
        <f>IF(ISBLANK(Dados!E572),"",(Dados!E572+Dados!O572)/2)</f>
        <v/>
      </c>
      <c r="S567" s="4" t="str">
        <f xml:space="preserve"> IF(ISBLANK(Dados!E572),"",_xlfn.VAR.P(Dados!E572, Dados!O572))</f>
        <v/>
      </c>
      <c r="T567" s="18" t="str">
        <f>IF(ISBLANK(Dados!E572),"",SQRT(S567))</f>
        <v/>
      </c>
    </row>
    <row r="568" spans="1:20" x14ac:dyDescent="0.25">
      <c r="A568" s="17" t="str">
        <f xml:space="preserve"> IF(ISBLANK(Dados!G573), "", ABS(Dados!G573-Dados!K573))</f>
        <v/>
      </c>
      <c r="B568" s="4" t="str">
        <f xml:space="preserve"> IF(ISBLANK(Dados!G573), "",A568/Dados!G573)</f>
        <v/>
      </c>
      <c r="C568" s="4" t="str">
        <f>IF(ISBLANK(Dados!G573),"",(Dados!G573+Dados!K573)/2)</f>
        <v/>
      </c>
      <c r="D568" s="4" t="str">
        <f xml:space="preserve"> IF(ISBLANK(Dados!G573),"",_xlfn.VAR.P(Dados!G573, Dados!K573))</f>
        <v/>
      </c>
      <c r="E568" s="18" t="str">
        <f>IF(ISBLANK(Dados!G573),"",SQRT(D568))</f>
        <v/>
      </c>
      <c r="F568" s="17" t="str">
        <f xml:space="preserve"> IF(OR(ISBLANK(Dados!I573),Dados!L573=0),"",ABS(Dados!I573-Dados!L573))</f>
        <v/>
      </c>
      <c r="G568" s="4" t="str">
        <f>IF(OR(ISBLANK(Dados!I573),Dados!L573=0),"",F568/Dados!I573)</f>
        <v/>
      </c>
      <c r="H568" s="4" t="str">
        <f>IF(OR(ISBLANK(Dados!I573),Dados!L573=0),"",(Dados!I573+Dados!L573)/2)</f>
        <v/>
      </c>
      <c r="I568" s="4" t="str">
        <f>IF(OR(ISBLANK(Dados!I573),Dados!L573=0),"",_xlfn.VAR.P(Dados!I573, Dados!L573))</f>
        <v/>
      </c>
      <c r="J568" s="18" t="str">
        <f>IF(OR(ISBLANK(Dados!I573),Dados!L573=0),"",SQRT(I568))</f>
        <v/>
      </c>
      <c r="K568" s="17" t="str">
        <f xml:space="preserve"> IF(OR(ISBLANK(Dados!H573),Dados!M573=0),"", ABS(Dados!H573-Dados!M573))</f>
        <v/>
      </c>
      <c r="L568" s="4" t="str">
        <f xml:space="preserve"> IF(OR(ISBLANK(Dados!H573),Dados!M573=0), "",K568/Dados!H573)</f>
        <v/>
      </c>
      <c r="M568" s="4" t="str">
        <f xml:space="preserve"> IF(OR(ISBLANK(Dados!H573),Dados!M573=0),"",(Dados!H573+Dados!M573)/2)</f>
        <v/>
      </c>
      <c r="N568" s="4" t="str">
        <f xml:space="preserve"> IF(OR(ISBLANK(Dados!H573),Dados!M573=0),"",_xlfn.VAR.P(Dados!H573, Dados!M573))</f>
        <v/>
      </c>
      <c r="O568" s="18" t="str">
        <f xml:space="preserve"> IF(OR(ISBLANK(Dados!H573),Dados!M573=0),"",SQRT(N568))</f>
        <v/>
      </c>
      <c r="P568" s="17" t="str">
        <f xml:space="preserve"> IF(ISBLANK(Dados!E573), "", ABS(Dados!E573-Dados!O573))</f>
        <v/>
      </c>
      <c r="Q568" s="4" t="str">
        <f xml:space="preserve"> IF(ISBLANK(Dados!E573), "", IF(Dados!E573=0, 0, P568/Dados!E573))</f>
        <v/>
      </c>
      <c r="R568" s="4" t="str">
        <f>IF(ISBLANK(Dados!E573),"",(Dados!E573+Dados!O573)/2)</f>
        <v/>
      </c>
      <c r="S568" s="4" t="str">
        <f xml:space="preserve"> IF(ISBLANK(Dados!E573),"",_xlfn.VAR.P(Dados!E573, Dados!O573))</f>
        <v/>
      </c>
      <c r="T568" s="18" t="str">
        <f>IF(ISBLANK(Dados!E573),"",SQRT(S568))</f>
        <v/>
      </c>
    </row>
    <row r="569" spans="1:20" x14ac:dyDescent="0.25">
      <c r="A569" s="17">
        <f xml:space="preserve"> IF(ISBLANK(Dados!G574), "", ABS(Dados!G574-Dados!K574))</f>
        <v>0.60000000000000142</v>
      </c>
      <c r="B569" s="4">
        <f xml:space="preserve"> IF(ISBLANK(Dados!G574), "",A569/Dados!G574)</f>
        <v>2.4390243902439081E-2</v>
      </c>
      <c r="C569" s="4">
        <f>IF(ISBLANK(Dados!G574),"",(Dados!G574+Dados!K574)/2)</f>
        <v>24.3</v>
      </c>
      <c r="D569" s="4">
        <f xml:space="preserve"> IF(ISBLANK(Dados!G574),"",_xlfn.VAR.P(Dados!G574, Dados!K574))</f>
        <v>9.0000000000000427E-2</v>
      </c>
      <c r="E569" s="18">
        <f>IF(ISBLANK(Dados!G574),"",SQRT(D569))</f>
        <v>0.30000000000000071</v>
      </c>
      <c r="F569" s="17">
        <f xml:space="preserve"> IF(OR(ISBLANK(Dados!I574),Dados!L574=0),"",ABS(Dados!I574-Dados!L574))</f>
        <v>9</v>
      </c>
      <c r="G569" s="4">
        <f>IF(OR(ISBLANK(Dados!I574),Dados!L574=0),"",F569/Dados!I574)</f>
        <v>0.125</v>
      </c>
      <c r="H569" s="4">
        <f>IF(OR(ISBLANK(Dados!I574),Dados!L574=0),"",(Dados!I574+Dados!L574)/2)</f>
        <v>76.5</v>
      </c>
      <c r="I569" s="4">
        <f>IF(OR(ISBLANK(Dados!I574),Dados!L574=0),"",_xlfn.VAR.P(Dados!I574, Dados!L574))</f>
        <v>20.25</v>
      </c>
      <c r="J569" s="18">
        <f>IF(OR(ISBLANK(Dados!I574),Dados!L574=0),"",SQRT(I569))</f>
        <v>4.5</v>
      </c>
      <c r="K569" s="17">
        <f xml:space="preserve"> IF(OR(ISBLANK(Dados!H574),Dados!M574=0),"", ABS(Dados!H574-Dados!M574))</f>
        <v>8.2000000000000455</v>
      </c>
      <c r="L569" s="4">
        <f xml:space="preserve"> IF(OR(ISBLANK(Dados!H574),Dados!M574=0), "",K569/Dados!H574)</f>
        <v>8.1011657775143693E-3</v>
      </c>
      <c r="M569" s="4">
        <f xml:space="preserve"> IF(OR(ISBLANK(Dados!H574),Dados!M574=0),"",(Dados!H574+Dados!M574)/2)</f>
        <v>1008.1</v>
      </c>
      <c r="N569" s="4">
        <f xml:space="preserve"> IF(OR(ISBLANK(Dados!H574),Dados!M574=0),"",_xlfn.VAR.P(Dados!H574, Dados!M574))</f>
        <v>16.810000000000187</v>
      </c>
      <c r="O569" s="18">
        <f xml:space="preserve"> IF(OR(ISBLANK(Dados!H574),Dados!M574=0),"",SQRT(N569))</f>
        <v>4.1000000000000227</v>
      </c>
      <c r="P569" s="17">
        <f xml:space="preserve"> IF(ISBLANK(Dados!E574), "", ABS(Dados!E574-Dados!O574))</f>
        <v>0</v>
      </c>
      <c r="Q569" s="4">
        <f xml:space="preserve"> IF(ISBLANK(Dados!E574), "", IF(Dados!E574=0, 0, P569/Dados!E574))</f>
        <v>0</v>
      </c>
      <c r="R569" s="4">
        <f>IF(ISBLANK(Dados!E574),"",(Dados!E574+Dados!O574)/2)</f>
        <v>0</v>
      </c>
      <c r="S569" s="4">
        <f xml:space="preserve"> IF(ISBLANK(Dados!E574),"",_xlfn.VAR.P(Dados!E574, Dados!O574))</f>
        <v>0</v>
      </c>
      <c r="T569" s="18">
        <f>IF(ISBLANK(Dados!E574),"",SQRT(S569))</f>
        <v>0</v>
      </c>
    </row>
    <row r="570" spans="1:20" x14ac:dyDescent="0.25">
      <c r="A570" s="17" t="str">
        <f xml:space="preserve"> IF(ISBLANK(Dados!G575), "", ABS(Dados!G575-Dados!K575))</f>
        <v/>
      </c>
      <c r="B570" s="4" t="str">
        <f xml:space="preserve"> IF(ISBLANK(Dados!G575), "",A570/Dados!G575)</f>
        <v/>
      </c>
      <c r="C570" s="4" t="str">
        <f>IF(ISBLANK(Dados!G575),"",(Dados!G575+Dados!K575)/2)</f>
        <v/>
      </c>
      <c r="D570" s="4" t="str">
        <f xml:space="preserve"> IF(ISBLANK(Dados!G575),"",_xlfn.VAR.P(Dados!G575, Dados!K575))</f>
        <v/>
      </c>
      <c r="E570" s="18" t="str">
        <f>IF(ISBLANK(Dados!G575),"",SQRT(D570))</f>
        <v/>
      </c>
      <c r="F570" s="17" t="str">
        <f xml:space="preserve"> IF(OR(ISBLANK(Dados!I575),Dados!L575=0),"",ABS(Dados!I575-Dados!L575))</f>
        <v/>
      </c>
      <c r="G570" s="4" t="str">
        <f>IF(OR(ISBLANK(Dados!I575),Dados!L575=0),"",F570/Dados!I575)</f>
        <v/>
      </c>
      <c r="H570" s="4" t="str">
        <f>IF(OR(ISBLANK(Dados!I575),Dados!L575=0),"",(Dados!I575+Dados!L575)/2)</f>
        <v/>
      </c>
      <c r="I570" s="4" t="str">
        <f>IF(OR(ISBLANK(Dados!I575),Dados!L575=0),"",_xlfn.VAR.P(Dados!I575, Dados!L575))</f>
        <v/>
      </c>
      <c r="J570" s="18" t="str">
        <f>IF(OR(ISBLANK(Dados!I575),Dados!L575=0),"",SQRT(I570))</f>
        <v/>
      </c>
      <c r="K570" s="17" t="str">
        <f xml:space="preserve"> IF(OR(ISBLANK(Dados!H575),Dados!M575=0),"", ABS(Dados!H575-Dados!M575))</f>
        <v/>
      </c>
      <c r="L570" s="4" t="str">
        <f xml:space="preserve"> IF(OR(ISBLANK(Dados!H575),Dados!M575=0), "",K570/Dados!H575)</f>
        <v/>
      </c>
      <c r="M570" s="4" t="str">
        <f xml:space="preserve"> IF(OR(ISBLANK(Dados!H575),Dados!M575=0),"",(Dados!H575+Dados!M575)/2)</f>
        <v/>
      </c>
      <c r="N570" s="4" t="str">
        <f xml:space="preserve"> IF(OR(ISBLANK(Dados!H575),Dados!M575=0),"",_xlfn.VAR.P(Dados!H575, Dados!M575))</f>
        <v/>
      </c>
      <c r="O570" s="18" t="str">
        <f xml:space="preserve"> IF(OR(ISBLANK(Dados!H575),Dados!M575=0),"",SQRT(N570))</f>
        <v/>
      </c>
      <c r="P570" s="17" t="str">
        <f xml:space="preserve"> IF(ISBLANK(Dados!E575), "", ABS(Dados!E575-Dados!O575))</f>
        <v/>
      </c>
      <c r="Q570" s="4" t="str">
        <f xml:space="preserve"> IF(ISBLANK(Dados!E575), "", IF(Dados!E575=0, 0, P570/Dados!E575))</f>
        <v/>
      </c>
      <c r="R570" s="4" t="str">
        <f>IF(ISBLANK(Dados!E575),"",(Dados!E575+Dados!O575)/2)</f>
        <v/>
      </c>
      <c r="S570" s="4" t="str">
        <f xml:space="preserve"> IF(ISBLANK(Dados!E575),"",_xlfn.VAR.P(Dados!E575, Dados!O575))</f>
        <v/>
      </c>
      <c r="T570" s="18" t="str">
        <f>IF(ISBLANK(Dados!E575),"",SQRT(S570))</f>
        <v/>
      </c>
    </row>
    <row r="571" spans="1:20" x14ac:dyDescent="0.25">
      <c r="A571" s="17" t="str">
        <f xml:space="preserve"> IF(ISBLANK(Dados!G576), "", ABS(Dados!G576-Dados!K576))</f>
        <v/>
      </c>
      <c r="B571" s="4" t="str">
        <f xml:space="preserve"> IF(ISBLANK(Dados!G576), "",A571/Dados!G576)</f>
        <v/>
      </c>
      <c r="C571" s="4" t="str">
        <f>IF(ISBLANK(Dados!G576),"",(Dados!G576+Dados!K576)/2)</f>
        <v/>
      </c>
      <c r="D571" s="4" t="str">
        <f xml:space="preserve"> IF(ISBLANK(Dados!G576),"",_xlfn.VAR.P(Dados!G576, Dados!K576))</f>
        <v/>
      </c>
      <c r="E571" s="18" t="str">
        <f>IF(ISBLANK(Dados!G576),"",SQRT(D571))</f>
        <v/>
      </c>
      <c r="F571" s="17" t="str">
        <f xml:space="preserve"> IF(OR(ISBLANK(Dados!I576),Dados!L576=0),"",ABS(Dados!I576-Dados!L576))</f>
        <v/>
      </c>
      <c r="G571" s="4" t="str">
        <f>IF(OR(ISBLANK(Dados!I576),Dados!L576=0),"",F571/Dados!I576)</f>
        <v/>
      </c>
      <c r="H571" s="4" t="str">
        <f>IF(OR(ISBLANK(Dados!I576),Dados!L576=0),"",(Dados!I576+Dados!L576)/2)</f>
        <v/>
      </c>
      <c r="I571" s="4" t="str">
        <f>IF(OR(ISBLANK(Dados!I576),Dados!L576=0),"",_xlfn.VAR.P(Dados!I576, Dados!L576))</f>
        <v/>
      </c>
      <c r="J571" s="18" t="str">
        <f>IF(OR(ISBLANK(Dados!I576),Dados!L576=0),"",SQRT(I571))</f>
        <v/>
      </c>
      <c r="K571" s="17" t="str">
        <f xml:space="preserve"> IF(OR(ISBLANK(Dados!H576),Dados!M576=0),"", ABS(Dados!H576-Dados!M576))</f>
        <v/>
      </c>
      <c r="L571" s="4" t="str">
        <f xml:space="preserve"> IF(OR(ISBLANK(Dados!H576),Dados!M576=0), "",K571/Dados!H576)</f>
        <v/>
      </c>
      <c r="M571" s="4" t="str">
        <f xml:space="preserve"> IF(OR(ISBLANK(Dados!H576),Dados!M576=0),"",(Dados!H576+Dados!M576)/2)</f>
        <v/>
      </c>
      <c r="N571" s="4" t="str">
        <f xml:space="preserve"> IF(OR(ISBLANK(Dados!H576),Dados!M576=0),"",_xlfn.VAR.P(Dados!H576, Dados!M576))</f>
        <v/>
      </c>
      <c r="O571" s="18" t="str">
        <f xml:space="preserve"> IF(OR(ISBLANK(Dados!H576),Dados!M576=0),"",SQRT(N571))</f>
        <v/>
      </c>
      <c r="P571" s="17" t="str">
        <f xml:space="preserve"> IF(ISBLANK(Dados!E576), "", ABS(Dados!E576-Dados!O576))</f>
        <v/>
      </c>
      <c r="Q571" s="4" t="str">
        <f xml:space="preserve"> IF(ISBLANK(Dados!E576), "", IF(Dados!E576=0, 0, P571/Dados!E576))</f>
        <v/>
      </c>
      <c r="R571" s="4" t="str">
        <f>IF(ISBLANK(Dados!E576),"",(Dados!E576+Dados!O576)/2)</f>
        <v/>
      </c>
      <c r="S571" s="4" t="str">
        <f xml:space="preserve"> IF(ISBLANK(Dados!E576),"",_xlfn.VAR.P(Dados!E576, Dados!O576))</f>
        <v/>
      </c>
      <c r="T571" s="18" t="str">
        <f>IF(ISBLANK(Dados!E576),"",SQRT(S571))</f>
        <v/>
      </c>
    </row>
    <row r="572" spans="1:20" x14ac:dyDescent="0.25">
      <c r="A572" s="17" t="str">
        <f xml:space="preserve"> IF(ISBLANK(Dados!G577), "", ABS(Dados!G577-Dados!K577))</f>
        <v/>
      </c>
      <c r="B572" s="4" t="str">
        <f xml:space="preserve"> IF(ISBLANK(Dados!G577), "",A572/Dados!G577)</f>
        <v/>
      </c>
      <c r="C572" s="4" t="str">
        <f>IF(ISBLANK(Dados!G577),"",(Dados!G577+Dados!K577)/2)</f>
        <v/>
      </c>
      <c r="D572" s="4" t="str">
        <f xml:space="preserve"> IF(ISBLANK(Dados!G577),"",_xlfn.VAR.P(Dados!G577, Dados!K577))</f>
        <v/>
      </c>
      <c r="E572" s="18" t="str">
        <f>IF(ISBLANK(Dados!G577),"",SQRT(D572))</f>
        <v/>
      </c>
      <c r="F572" s="17" t="str">
        <f xml:space="preserve"> IF(OR(ISBLANK(Dados!I577),Dados!L577=0),"",ABS(Dados!I577-Dados!L577))</f>
        <v/>
      </c>
      <c r="G572" s="4" t="str">
        <f>IF(OR(ISBLANK(Dados!I577),Dados!L577=0),"",F572/Dados!I577)</f>
        <v/>
      </c>
      <c r="H572" s="4" t="str">
        <f>IF(OR(ISBLANK(Dados!I577),Dados!L577=0),"",(Dados!I577+Dados!L577)/2)</f>
        <v/>
      </c>
      <c r="I572" s="4" t="str">
        <f>IF(OR(ISBLANK(Dados!I577),Dados!L577=0),"",_xlfn.VAR.P(Dados!I577, Dados!L577))</f>
        <v/>
      </c>
      <c r="J572" s="18" t="str">
        <f>IF(OR(ISBLANK(Dados!I577),Dados!L577=0),"",SQRT(I572))</f>
        <v/>
      </c>
      <c r="K572" s="17" t="str">
        <f xml:space="preserve"> IF(OR(ISBLANK(Dados!H577),Dados!M577=0),"", ABS(Dados!H577-Dados!M577))</f>
        <v/>
      </c>
      <c r="L572" s="4" t="str">
        <f xml:space="preserve"> IF(OR(ISBLANK(Dados!H577),Dados!M577=0), "",K572/Dados!H577)</f>
        <v/>
      </c>
      <c r="M572" s="4" t="str">
        <f xml:space="preserve"> IF(OR(ISBLANK(Dados!H577),Dados!M577=0),"",(Dados!H577+Dados!M577)/2)</f>
        <v/>
      </c>
      <c r="N572" s="4" t="str">
        <f xml:space="preserve"> IF(OR(ISBLANK(Dados!H577),Dados!M577=0),"",_xlfn.VAR.P(Dados!H577, Dados!M577))</f>
        <v/>
      </c>
      <c r="O572" s="18" t="str">
        <f xml:space="preserve"> IF(OR(ISBLANK(Dados!H577),Dados!M577=0),"",SQRT(N572))</f>
        <v/>
      </c>
      <c r="P572" s="17" t="str">
        <f xml:space="preserve"> IF(ISBLANK(Dados!E577), "", ABS(Dados!E577-Dados!O577))</f>
        <v/>
      </c>
      <c r="Q572" s="4" t="str">
        <f xml:space="preserve"> IF(ISBLANK(Dados!E577), "", IF(Dados!E577=0, 0, P572/Dados!E577))</f>
        <v/>
      </c>
      <c r="R572" s="4" t="str">
        <f>IF(ISBLANK(Dados!E577),"",(Dados!E577+Dados!O577)/2)</f>
        <v/>
      </c>
      <c r="S572" s="4" t="str">
        <f xml:space="preserve"> IF(ISBLANK(Dados!E577),"",_xlfn.VAR.P(Dados!E577, Dados!O577))</f>
        <v/>
      </c>
      <c r="T572" s="18" t="str">
        <f>IF(ISBLANK(Dados!E577),"",SQRT(S572))</f>
        <v/>
      </c>
    </row>
    <row r="573" spans="1:20" x14ac:dyDescent="0.25">
      <c r="A573" s="17" t="str">
        <f xml:space="preserve"> IF(ISBLANK(Dados!G578), "", ABS(Dados!G578-Dados!K578))</f>
        <v/>
      </c>
      <c r="B573" s="4" t="str">
        <f xml:space="preserve"> IF(ISBLANK(Dados!G578), "",A573/Dados!G578)</f>
        <v/>
      </c>
      <c r="C573" s="4" t="str">
        <f>IF(ISBLANK(Dados!G578),"",(Dados!G578+Dados!K578)/2)</f>
        <v/>
      </c>
      <c r="D573" s="4" t="str">
        <f xml:space="preserve"> IF(ISBLANK(Dados!G578),"",_xlfn.VAR.P(Dados!G578, Dados!K578))</f>
        <v/>
      </c>
      <c r="E573" s="18" t="str">
        <f>IF(ISBLANK(Dados!G578),"",SQRT(D573))</f>
        <v/>
      </c>
      <c r="F573" s="17" t="str">
        <f xml:space="preserve"> IF(OR(ISBLANK(Dados!I578),Dados!L578=0),"",ABS(Dados!I578-Dados!L578))</f>
        <v/>
      </c>
      <c r="G573" s="4" t="str">
        <f>IF(OR(ISBLANK(Dados!I578),Dados!L578=0),"",F573/Dados!I578)</f>
        <v/>
      </c>
      <c r="H573" s="4" t="str">
        <f>IF(OR(ISBLANK(Dados!I578),Dados!L578=0),"",(Dados!I578+Dados!L578)/2)</f>
        <v/>
      </c>
      <c r="I573" s="4" t="str">
        <f>IF(OR(ISBLANK(Dados!I578),Dados!L578=0),"",_xlfn.VAR.P(Dados!I578, Dados!L578))</f>
        <v/>
      </c>
      <c r="J573" s="18" t="str">
        <f>IF(OR(ISBLANK(Dados!I578),Dados!L578=0),"",SQRT(I573))</f>
        <v/>
      </c>
      <c r="K573" s="17" t="str">
        <f xml:space="preserve"> IF(OR(ISBLANK(Dados!H578),Dados!M578=0),"", ABS(Dados!H578-Dados!M578))</f>
        <v/>
      </c>
      <c r="L573" s="4" t="str">
        <f xml:space="preserve"> IF(OR(ISBLANK(Dados!H578),Dados!M578=0), "",K573/Dados!H578)</f>
        <v/>
      </c>
      <c r="M573" s="4" t="str">
        <f xml:space="preserve"> IF(OR(ISBLANK(Dados!H578),Dados!M578=0),"",(Dados!H578+Dados!M578)/2)</f>
        <v/>
      </c>
      <c r="N573" s="4" t="str">
        <f xml:space="preserve"> IF(OR(ISBLANK(Dados!H578),Dados!M578=0),"",_xlfn.VAR.P(Dados!H578, Dados!M578))</f>
        <v/>
      </c>
      <c r="O573" s="18" t="str">
        <f xml:space="preserve"> IF(OR(ISBLANK(Dados!H578),Dados!M578=0),"",SQRT(N573))</f>
        <v/>
      </c>
      <c r="P573" s="17" t="str">
        <f xml:space="preserve"> IF(ISBLANK(Dados!E578), "", ABS(Dados!E578-Dados!O578))</f>
        <v/>
      </c>
      <c r="Q573" s="4" t="str">
        <f xml:space="preserve"> IF(ISBLANK(Dados!E578), "", IF(Dados!E578=0, 0, P573/Dados!E578))</f>
        <v/>
      </c>
      <c r="R573" s="4" t="str">
        <f>IF(ISBLANK(Dados!E578),"",(Dados!E578+Dados!O578)/2)</f>
        <v/>
      </c>
      <c r="S573" s="4" t="str">
        <f xml:space="preserve"> IF(ISBLANK(Dados!E578),"",_xlfn.VAR.P(Dados!E578, Dados!O578))</f>
        <v/>
      </c>
      <c r="T573" s="18" t="str">
        <f>IF(ISBLANK(Dados!E578),"",SQRT(S573))</f>
        <v/>
      </c>
    </row>
    <row r="574" spans="1:20" x14ac:dyDescent="0.25">
      <c r="A574" s="17" t="str">
        <f xml:space="preserve"> IF(ISBLANK(Dados!G579), "", ABS(Dados!G579-Dados!K579))</f>
        <v/>
      </c>
      <c r="B574" s="4" t="str">
        <f xml:space="preserve"> IF(ISBLANK(Dados!G579), "",A574/Dados!G579)</f>
        <v/>
      </c>
      <c r="C574" s="4" t="str">
        <f>IF(ISBLANK(Dados!G579),"",(Dados!G579+Dados!K579)/2)</f>
        <v/>
      </c>
      <c r="D574" s="4" t="str">
        <f xml:space="preserve"> IF(ISBLANK(Dados!G579),"",_xlfn.VAR.P(Dados!G579, Dados!K579))</f>
        <v/>
      </c>
      <c r="E574" s="18" t="str">
        <f>IF(ISBLANK(Dados!G579),"",SQRT(D574))</f>
        <v/>
      </c>
      <c r="F574" s="17" t="str">
        <f xml:space="preserve"> IF(OR(ISBLANK(Dados!I579),Dados!L579=0),"",ABS(Dados!I579-Dados!L579))</f>
        <v/>
      </c>
      <c r="G574" s="4" t="str">
        <f>IF(OR(ISBLANK(Dados!I579),Dados!L579=0),"",F574/Dados!I579)</f>
        <v/>
      </c>
      <c r="H574" s="4" t="str">
        <f>IF(OR(ISBLANK(Dados!I579),Dados!L579=0),"",(Dados!I579+Dados!L579)/2)</f>
        <v/>
      </c>
      <c r="I574" s="4" t="str">
        <f>IF(OR(ISBLANK(Dados!I579),Dados!L579=0),"",_xlfn.VAR.P(Dados!I579, Dados!L579))</f>
        <v/>
      </c>
      <c r="J574" s="18" t="str">
        <f>IF(OR(ISBLANK(Dados!I579),Dados!L579=0),"",SQRT(I574))</f>
        <v/>
      </c>
      <c r="K574" s="17" t="str">
        <f xml:space="preserve"> IF(OR(ISBLANK(Dados!H579),Dados!M579=0),"", ABS(Dados!H579-Dados!M579))</f>
        <v/>
      </c>
      <c r="L574" s="4" t="str">
        <f xml:space="preserve"> IF(OR(ISBLANK(Dados!H579),Dados!M579=0), "",K574/Dados!H579)</f>
        <v/>
      </c>
      <c r="M574" s="4" t="str">
        <f xml:space="preserve"> IF(OR(ISBLANK(Dados!H579),Dados!M579=0),"",(Dados!H579+Dados!M579)/2)</f>
        <v/>
      </c>
      <c r="N574" s="4" t="str">
        <f xml:space="preserve"> IF(OR(ISBLANK(Dados!H579),Dados!M579=0),"",_xlfn.VAR.P(Dados!H579, Dados!M579))</f>
        <v/>
      </c>
      <c r="O574" s="18" t="str">
        <f xml:space="preserve"> IF(OR(ISBLANK(Dados!H579),Dados!M579=0),"",SQRT(N574))</f>
        <v/>
      </c>
      <c r="P574" s="17" t="str">
        <f xml:space="preserve"> IF(ISBLANK(Dados!E579), "", ABS(Dados!E579-Dados!O579))</f>
        <v/>
      </c>
      <c r="Q574" s="4" t="str">
        <f xml:space="preserve"> IF(ISBLANK(Dados!E579), "", IF(Dados!E579=0, 0, P574/Dados!E579))</f>
        <v/>
      </c>
      <c r="R574" s="4" t="str">
        <f>IF(ISBLANK(Dados!E579),"",(Dados!E579+Dados!O579)/2)</f>
        <v/>
      </c>
      <c r="S574" s="4" t="str">
        <f xml:space="preserve"> IF(ISBLANK(Dados!E579),"",_xlfn.VAR.P(Dados!E579, Dados!O579))</f>
        <v/>
      </c>
      <c r="T574" s="18" t="str">
        <f>IF(ISBLANK(Dados!E579),"",SQRT(S574))</f>
        <v/>
      </c>
    </row>
    <row r="575" spans="1:20" x14ac:dyDescent="0.25">
      <c r="A575" s="17">
        <f xml:space="preserve"> IF(ISBLANK(Dados!G580), "", ABS(Dados!G580-Dados!K580))</f>
        <v>1.3000000000000007</v>
      </c>
      <c r="B575" s="4">
        <f xml:space="preserve"> IF(ISBLANK(Dados!G580), "",A575/Dados!G580)</f>
        <v>5.3497942386831303E-2</v>
      </c>
      <c r="C575" s="4">
        <f>IF(ISBLANK(Dados!G580),"",(Dados!G580+Dados!K580)/2)</f>
        <v>23.65</v>
      </c>
      <c r="D575" s="4">
        <f xml:space="preserve"> IF(ISBLANK(Dados!G580),"",_xlfn.VAR.P(Dados!G580, Dados!K580))</f>
        <v>0.42250000000000043</v>
      </c>
      <c r="E575" s="18">
        <f>IF(ISBLANK(Dados!G580),"",SQRT(D575))</f>
        <v>0.65000000000000036</v>
      </c>
      <c r="F575" s="17">
        <f xml:space="preserve"> IF(OR(ISBLANK(Dados!I580),Dados!L580=0),"",ABS(Dados!I580-Dados!L580))</f>
        <v>11</v>
      </c>
      <c r="G575" s="4">
        <f>IF(OR(ISBLANK(Dados!I580),Dados!L580=0),"",F575/Dados!I580)</f>
        <v>0.15068493150684931</v>
      </c>
      <c r="H575" s="4">
        <f>IF(OR(ISBLANK(Dados!I580),Dados!L580=0),"",(Dados!I580+Dados!L580)/2)</f>
        <v>78.5</v>
      </c>
      <c r="I575" s="4">
        <f>IF(OR(ISBLANK(Dados!I580),Dados!L580=0),"",_xlfn.VAR.P(Dados!I580, Dados!L580))</f>
        <v>30.25</v>
      </c>
      <c r="J575" s="18">
        <f>IF(OR(ISBLANK(Dados!I580),Dados!L580=0),"",SQRT(I575))</f>
        <v>5.5</v>
      </c>
      <c r="K575" s="17">
        <f xml:space="preserve"> IF(OR(ISBLANK(Dados!H580),Dados!M580=0),"", ABS(Dados!H580-Dados!M580))</f>
        <v>6.8999999999999773</v>
      </c>
      <c r="L575" s="4">
        <f xml:space="preserve"> IF(OR(ISBLANK(Dados!H580),Dados!M580=0), "",K575/Dados!H580)</f>
        <v>6.8188556181440632E-3</v>
      </c>
      <c r="M575" s="4">
        <f xml:space="preserve"> IF(OR(ISBLANK(Dados!H580),Dados!M580=0),"",(Dados!H580+Dados!M580)/2)</f>
        <v>1008.45</v>
      </c>
      <c r="N575" s="4">
        <f xml:space="preserve"> IF(OR(ISBLANK(Dados!H580),Dados!M580=0),"",_xlfn.VAR.P(Dados!H580, Dados!M580))</f>
        <v>11.902499999999922</v>
      </c>
      <c r="O575" s="18">
        <f xml:space="preserve"> IF(OR(ISBLANK(Dados!H580),Dados!M580=0),"",SQRT(N575))</f>
        <v>3.4499999999999886</v>
      </c>
      <c r="P575" s="17">
        <f xml:space="preserve"> IF(ISBLANK(Dados!E580), "", ABS(Dados!E580-Dados!O580))</f>
        <v>0</v>
      </c>
      <c r="Q575" s="4">
        <f xml:space="preserve"> IF(ISBLANK(Dados!E580), "", IF(Dados!E580=0, 0, P575/Dados!E580))</f>
        <v>0</v>
      </c>
      <c r="R575" s="4">
        <f>IF(ISBLANK(Dados!E580),"",(Dados!E580+Dados!O580)/2)</f>
        <v>0</v>
      </c>
      <c r="S575" s="4">
        <f xml:space="preserve"> IF(ISBLANK(Dados!E580),"",_xlfn.VAR.P(Dados!E580, Dados!O580))</f>
        <v>0</v>
      </c>
      <c r="T575" s="18">
        <f>IF(ISBLANK(Dados!E580),"",SQRT(S575))</f>
        <v>0</v>
      </c>
    </row>
    <row r="576" spans="1:20" x14ac:dyDescent="0.25">
      <c r="A576" s="17">
        <f xml:space="preserve"> IF(ISBLANK(Dados!G581), "", ABS(Dados!G581-Dados!K581))</f>
        <v>1.3000000000000007</v>
      </c>
      <c r="B576" s="4">
        <f xml:space="preserve"> IF(ISBLANK(Dados!G581), "",A576/Dados!G581)</f>
        <v>5.3497942386831303E-2</v>
      </c>
      <c r="C576" s="4">
        <f>IF(ISBLANK(Dados!G581),"",(Dados!G581+Dados!K581)/2)</f>
        <v>23.65</v>
      </c>
      <c r="D576" s="4">
        <f xml:space="preserve"> IF(ISBLANK(Dados!G581),"",_xlfn.VAR.P(Dados!G581, Dados!K581))</f>
        <v>0.42250000000000043</v>
      </c>
      <c r="E576" s="18">
        <f>IF(ISBLANK(Dados!G581),"",SQRT(D576))</f>
        <v>0.65000000000000036</v>
      </c>
      <c r="F576" s="17">
        <f xml:space="preserve"> IF(OR(ISBLANK(Dados!I581),Dados!L581=0),"",ABS(Dados!I581-Dados!L581))</f>
        <v>11</v>
      </c>
      <c r="G576" s="4">
        <f>IF(OR(ISBLANK(Dados!I581),Dados!L581=0),"",F576/Dados!I581)</f>
        <v>0.15068493150684931</v>
      </c>
      <c r="H576" s="4">
        <f>IF(OR(ISBLANK(Dados!I581),Dados!L581=0),"",(Dados!I581+Dados!L581)/2)</f>
        <v>78.5</v>
      </c>
      <c r="I576" s="4">
        <f>IF(OR(ISBLANK(Dados!I581),Dados!L581=0),"",_xlfn.VAR.P(Dados!I581, Dados!L581))</f>
        <v>30.25</v>
      </c>
      <c r="J576" s="18">
        <f>IF(OR(ISBLANK(Dados!I581),Dados!L581=0),"",SQRT(I576))</f>
        <v>5.5</v>
      </c>
      <c r="K576" s="17">
        <f xml:space="preserve"> IF(OR(ISBLANK(Dados!H581),Dados!M581=0),"", ABS(Dados!H581-Dados!M581))</f>
        <v>6.7000000000000455</v>
      </c>
      <c r="L576" s="4">
        <f xml:space="preserve"> IF(OR(ISBLANK(Dados!H581),Dados!M581=0), "",K576/Dados!H581)</f>
        <v>6.622516556291435E-3</v>
      </c>
      <c r="M576" s="4">
        <f xml:space="preserve"> IF(OR(ISBLANK(Dados!H581),Dados!M581=0),"",(Dados!H581+Dados!M581)/2)</f>
        <v>1008.35</v>
      </c>
      <c r="N576" s="4">
        <f xml:space="preserve"> IF(OR(ISBLANK(Dados!H581),Dados!M581=0),"",_xlfn.VAR.P(Dados!H581, Dados!M581))</f>
        <v>11.222500000000153</v>
      </c>
      <c r="O576" s="18">
        <f xml:space="preserve"> IF(OR(ISBLANK(Dados!H581),Dados!M581=0),"",SQRT(N576))</f>
        <v>3.3500000000000227</v>
      </c>
      <c r="P576" s="17">
        <f xml:space="preserve"> IF(ISBLANK(Dados!E581), "", ABS(Dados!E581-Dados!O581))</f>
        <v>0</v>
      </c>
      <c r="Q576" s="4">
        <f xml:space="preserve"> IF(ISBLANK(Dados!E581), "", IF(Dados!E581=0, 0, P576/Dados!E581))</f>
        <v>0</v>
      </c>
      <c r="R576" s="4">
        <f>IF(ISBLANK(Dados!E581),"",(Dados!E581+Dados!O581)/2)</f>
        <v>0</v>
      </c>
      <c r="S576" s="4">
        <f xml:space="preserve"> IF(ISBLANK(Dados!E581),"",_xlfn.VAR.P(Dados!E581, Dados!O581))</f>
        <v>0</v>
      </c>
      <c r="T576" s="18">
        <f>IF(ISBLANK(Dados!E581),"",SQRT(S576))</f>
        <v>0</v>
      </c>
    </row>
    <row r="577" spans="1:20" x14ac:dyDescent="0.25">
      <c r="A577" s="17" t="str">
        <f xml:space="preserve"> IF(ISBLANK(Dados!G582), "", ABS(Dados!G582-Dados!K582))</f>
        <v/>
      </c>
      <c r="B577" s="4" t="str">
        <f xml:space="preserve"> IF(ISBLANK(Dados!G582), "",A577/Dados!G582)</f>
        <v/>
      </c>
      <c r="C577" s="4" t="str">
        <f>IF(ISBLANK(Dados!G582),"",(Dados!G582+Dados!K582)/2)</f>
        <v/>
      </c>
      <c r="D577" s="4" t="str">
        <f xml:space="preserve"> IF(ISBLANK(Dados!G582),"",_xlfn.VAR.P(Dados!G582, Dados!K582))</f>
        <v/>
      </c>
      <c r="E577" s="18" t="str">
        <f>IF(ISBLANK(Dados!G582),"",SQRT(D577))</f>
        <v/>
      </c>
      <c r="F577" s="17" t="str">
        <f xml:space="preserve"> IF(OR(ISBLANK(Dados!I582),Dados!L582=0),"",ABS(Dados!I582-Dados!L582))</f>
        <v/>
      </c>
      <c r="G577" s="4" t="str">
        <f>IF(OR(ISBLANK(Dados!I582),Dados!L582=0),"",F577/Dados!I582)</f>
        <v/>
      </c>
      <c r="H577" s="4" t="str">
        <f>IF(OR(ISBLANK(Dados!I582),Dados!L582=0),"",(Dados!I582+Dados!L582)/2)</f>
        <v/>
      </c>
      <c r="I577" s="4" t="str">
        <f>IF(OR(ISBLANK(Dados!I582),Dados!L582=0),"",_xlfn.VAR.P(Dados!I582, Dados!L582))</f>
        <v/>
      </c>
      <c r="J577" s="18" t="str">
        <f>IF(OR(ISBLANK(Dados!I582),Dados!L582=0),"",SQRT(I577))</f>
        <v/>
      </c>
      <c r="K577" s="17" t="str">
        <f xml:space="preserve"> IF(OR(ISBLANK(Dados!H582),Dados!M582=0),"", ABS(Dados!H582-Dados!M582))</f>
        <v/>
      </c>
      <c r="L577" s="4" t="str">
        <f xml:space="preserve"> IF(OR(ISBLANK(Dados!H582),Dados!M582=0), "",K577/Dados!H582)</f>
        <v/>
      </c>
      <c r="M577" s="4" t="str">
        <f xml:space="preserve"> IF(OR(ISBLANK(Dados!H582),Dados!M582=0),"",(Dados!H582+Dados!M582)/2)</f>
        <v/>
      </c>
      <c r="N577" s="4" t="str">
        <f xml:space="preserve"> IF(OR(ISBLANK(Dados!H582),Dados!M582=0),"",_xlfn.VAR.P(Dados!H582, Dados!M582))</f>
        <v/>
      </c>
      <c r="O577" s="18" t="str">
        <f xml:space="preserve"> IF(OR(ISBLANK(Dados!H582),Dados!M582=0),"",SQRT(N577))</f>
        <v/>
      </c>
      <c r="P577" s="17" t="str">
        <f xml:space="preserve"> IF(ISBLANK(Dados!E582), "", ABS(Dados!E582-Dados!O582))</f>
        <v/>
      </c>
      <c r="Q577" s="4" t="str">
        <f xml:space="preserve"> IF(ISBLANK(Dados!E582), "", IF(Dados!E582=0, 0, P577/Dados!E582))</f>
        <v/>
      </c>
      <c r="R577" s="4" t="str">
        <f>IF(ISBLANK(Dados!E582),"",(Dados!E582+Dados!O582)/2)</f>
        <v/>
      </c>
      <c r="S577" s="4" t="str">
        <f xml:space="preserve"> IF(ISBLANK(Dados!E582),"",_xlfn.VAR.P(Dados!E582, Dados!O582))</f>
        <v/>
      </c>
      <c r="T577" s="18" t="str">
        <f>IF(ISBLANK(Dados!E582),"",SQRT(S577))</f>
        <v/>
      </c>
    </row>
    <row r="578" spans="1:20" x14ac:dyDescent="0.25">
      <c r="A578" s="17">
        <f xml:space="preserve"> IF(ISBLANK(Dados!G583), "", ABS(Dados!G583-Dados!K583))</f>
        <v>1.3000000000000007</v>
      </c>
      <c r="B578" s="4">
        <f xml:space="preserve"> IF(ISBLANK(Dados!G583), "",A578/Dados!G583)</f>
        <v>5.3497942386831303E-2</v>
      </c>
      <c r="C578" s="4">
        <f>IF(ISBLANK(Dados!G583),"",(Dados!G583+Dados!K583)/2)</f>
        <v>23.65</v>
      </c>
      <c r="D578" s="4">
        <f xml:space="preserve"> IF(ISBLANK(Dados!G583),"",_xlfn.VAR.P(Dados!G583, Dados!K583))</f>
        <v>0.42250000000000043</v>
      </c>
      <c r="E578" s="18">
        <f>IF(ISBLANK(Dados!G583),"",SQRT(D578))</f>
        <v>0.65000000000000036</v>
      </c>
      <c r="F578" s="17">
        <f xml:space="preserve"> IF(OR(ISBLANK(Dados!I583),Dados!L583=0),"",ABS(Dados!I583-Dados!L583))</f>
        <v>12</v>
      </c>
      <c r="G578" s="4">
        <f>IF(OR(ISBLANK(Dados!I583),Dados!L583=0),"",F578/Dados!I583)</f>
        <v>0.16438356164383561</v>
      </c>
      <c r="H578" s="4">
        <f>IF(OR(ISBLANK(Dados!I583),Dados!L583=0),"",(Dados!I583+Dados!L583)/2)</f>
        <v>79</v>
      </c>
      <c r="I578" s="4">
        <f>IF(OR(ISBLANK(Dados!I583),Dados!L583=0),"",_xlfn.VAR.P(Dados!I583, Dados!L583))</f>
        <v>36</v>
      </c>
      <c r="J578" s="18">
        <f>IF(OR(ISBLANK(Dados!I583),Dados!L583=0),"",SQRT(I578))</f>
        <v>6</v>
      </c>
      <c r="K578" s="17">
        <f xml:space="preserve"> IF(OR(ISBLANK(Dados!H583),Dados!M583=0),"", ABS(Dados!H583-Dados!M583))</f>
        <v>5.7999999999999545</v>
      </c>
      <c r="L578" s="4">
        <f xml:space="preserve"> IF(OR(ISBLANK(Dados!H583),Dados!M583=0), "",K578/Dados!H583)</f>
        <v>5.7323581735520407E-3</v>
      </c>
      <c r="M578" s="4">
        <f xml:space="preserve"> IF(OR(ISBLANK(Dados!H583),Dados!M583=0),"",(Dados!H583+Dados!M583)/2)</f>
        <v>1008.9</v>
      </c>
      <c r="N578" s="4">
        <f xml:space="preserve"> IF(OR(ISBLANK(Dados!H583),Dados!M583=0),"",_xlfn.VAR.P(Dados!H583, Dados!M583))</f>
        <v>8.4099999999998687</v>
      </c>
      <c r="O578" s="18">
        <f xml:space="preserve"> IF(OR(ISBLANK(Dados!H583),Dados!M583=0),"",SQRT(N578))</f>
        <v>2.8999999999999773</v>
      </c>
      <c r="P578" s="17">
        <f xml:space="preserve"> IF(ISBLANK(Dados!E583), "", ABS(Dados!E583-Dados!O583))</f>
        <v>0</v>
      </c>
      <c r="Q578" s="4">
        <f xml:space="preserve"> IF(ISBLANK(Dados!E583), "", IF(Dados!E583=0, 0, P578/Dados!E583))</f>
        <v>0</v>
      </c>
      <c r="R578" s="4">
        <f>IF(ISBLANK(Dados!E583),"",(Dados!E583+Dados!O583)/2)</f>
        <v>0</v>
      </c>
      <c r="S578" s="4">
        <f xml:space="preserve"> IF(ISBLANK(Dados!E583),"",_xlfn.VAR.P(Dados!E583, Dados!O583))</f>
        <v>0</v>
      </c>
      <c r="T578" s="18">
        <f>IF(ISBLANK(Dados!E583),"",SQRT(S578))</f>
        <v>0</v>
      </c>
    </row>
    <row r="579" spans="1:20" x14ac:dyDescent="0.25">
      <c r="A579" s="17" t="str">
        <f xml:space="preserve"> IF(ISBLANK(Dados!G584), "", ABS(Dados!G584-Dados!K584))</f>
        <v/>
      </c>
      <c r="B579" s="4" t="str">
        <f xml:space="preserve"> IF(ISBLANK(Dados!G584), "",A579/Dados!G584)</f>
        <v/>
      </c>
      <c r="C579" s="4" t="str">
        <f>IF(ISBLANK(Dados!G584),"",(Dados!G584+Dados!K584)/2)</f>
        <v/>
      </c>
      <c r="D579" s="4" t="str">
        <f xml:space="preserve"> IF(ISBLANK(Dados!G584),"",_xlfn.VAR.P(Dados!G584, Dados!K584))</f>
        <v/>
      </c>
      <c r="E579" s="18" t="str">
        <f>IF(ISBLANK(Dados!G584),"",SQRT(D579))</f>
        <v/>
      </c>
      <c r="F579" s="17" t="str">
        <f xml:space="preserve"> IF(OR(ISBLANK(Dados!I584),Dados!L584=0),"",ABS(Dados!I584-Dados!L584))</f>
        <v/>
      </c>
      <c r="G579" s="4" t="str">
        <f>IF(OR(ISBLANK(Dados!I584),Dados!L584=0),"",F579/Dados!I584)</f>
        <v/>
      </c>
      <c r="H579" s="4" t="str">
        <f>IF(OR(ISBLANK(Dados!I584),Dados!L584=0),"",(Dados!I584+Dados!L584)/2)</f>
        <v/>
      </c>
      <c r="I579" s="4" t="str">
        <f>IF(OR(ISBLANK(Dados!I584),Dados!L584=0),"",_xlfn.VAR.P(Dados!I584, Dados!L584))</f>
        <v/>
      </c>
      <c r="J579" s="18" t="str">
        <f>IF(OR(ISBLANK(Dados!I584),Dados!L584=0),"",SQRT(I579))</f>
        <v/>
      </c>
      <c r="K579" s="17" t="str">
        <f xml:space="preserve"> IF(OR(ISBLANK(Dados!H584),Dados!M584=0),"", ABS(Dados!H584-Dados!M584))</f>
        <v/>
      </c>
      <c r="L579" s="4" t="str">
        <f xml:space="preserve"> IF(OR(ISBLANK(Dados!H584),Dados!M584=0), "",K579/Dados!H584)</f>
        <v/>
      </c>
      <c r="M579" s="4" t="str">
        <f xml:space="preserve"> IF(OR(ISBLANK(Dados!H584),Dados!M584=0),"",(Dados!H584+Dados!M584)/2)</f>
        <v/>
      </c>
      <c r="N579" s="4" t="str">
        <f xml:space="preserve"> IF(OR(ISBLANK(Dados!H584),Dados!M584=0),"",_xlfn.VAR.P(Dados!H584, Dados!M584))</f>
        <v/>
      </c>
      <c r="O579" s="18" t="str">
        <f xml:space="preserve"> IF(OR(ISBLANK(Dados!H584),Dados!M584=0),"",SQRT(N579))</f>
        <v/>
      </c>
      <c r="P579" s="17" t="str">
        <f xml:space="preserve"> IF(ISBLANK(Dados!E584), "", ABS(Dados!E584-Dados!O584))</f>
        <v/>
      </c>
      <c r="Q579" s="4" t="str">
        <f xml:space="preserve"> IF(ISBLANK(Dados!E584), "", IF(Dados!E584=0, 0, P579/Dados!E584))</f>
        <v/>
      </c>
      <c r="R579" s="4" t="str">
        <f>IF(ISBLANK(Dados!E584),"",(Dados!E584+Dados!O584)/2)</f>
        <v/>
      </c>
      <c r="S579" s="4" t="str">
        <f xml:space="preserve"> IF(ISBLANK(Dados!E584),"",_xlfn.VAR.P(Dados!E584, Dados!O584))</f>
        <v/>
      </c>
      <c r="T579" s="18" t="str">
        <f>IF(ISBLANK(Dados!E584),"",SQRT(S579))</f>
        <v/>
      </c>
    </row>
    <row r="580" spans="1:20" x14ac:dyDescent="0.25">
      <c r="A580" s="17" t="str">
        <f xml:space="preserve"> IF(ISBLANK(Dados!G585), "", ABS(Dados!G585-Dados!K585))</f>
        <v/>
      </c>
      <c r="B580" s="4" t="str">
        <f xml:space="preserve"> IF(ISBLANK(Dados!G585), "",A580/Dados!G585)</f>
        <v/>
      </c>
      <c r="C580" s="4" t="str">
        <f>IF(ISBLANK(Dados!G585),"",(Dados!G585+Dados!K585)/2)</f>
        <v/>
      </c>
      <c r="D580" s="4" t="str">
        <f xml:space="preserve"> IF(ISBLANK(Dados!G585),"",_xlfn.VAR.P(Dados!G585, Dados!K585))</f>
        <v/>
      </c>
      <c r="E580" s="18" t="str">
        <f>IF(ISBLANK(Dados!G585),"",SQRT(D580))</f>
        <v/>
      </c>
      <c r="F580" s="17" t="str">
        <f xml:space="preserve"> IF(OR(ISBLANK(Dados!I585),Dados!L585=0),"",ABS(Dados!I585-Dados!L585))</f>
        <v/>
      </c>
      <c r="G580" s="4" t="str">
        <f>IF(OR(ISBLANK(Dados!I585),Dados!L585=0),"",F580/Dados!I585)</f>
        <v/>
      </c>
      <c r="H580" s="4" t="str">
        <f>IF(OR(ISBLANK(Dados!I585),Dados!L585=0),"",(Dados!I585+Dados!L585)/2)</f>
        <v/>
      </c>
      <c r="I580" s="4" t="str">
        <f>IF(OR(ISBLANK(Dados!I585),Dados!L585=0),"",_xlfn.VAR.P(Dados!I585, Dados!L585))</f>
        <v/>
      </c>
      <c r="J580" s="18" t="str">
        <f>IF(OR(ISBLANK(Dados!I585),Dados!L585=0),"",SQRT(I580))</f>
        <v/>
      </c>
      <c r="K580" s="17" t="str">
        <f xml:space="preserve"> IF(OR(ISBLANK(Dados!H585),Dados!M585=0),"", ABS(Dados!H585-Dados!M585))</f>
        <v/>
      </c>
      <c r="L580" s="4" t="str">
        <f xml:space="preserve"> IF(OR(ISBLANK(Dados!H585),Dados!M585=0), "",K580/Dados!H585)</f>
        <v/>
      </c>
      <c r="M580" s="4" t="str">
        <f xml:space="preserve"> IF(OR(ISBLANK(Dados!H585),Dados!M585=0),"",(Dados!H585+Dados!M585)/2)</f>
        <v/>
      </c>
      <c r="N580" s="4" t="str">
        <f xml:space="preserve"> IF(OR(ISBLANK(Dados!H585),Dados!M585=0),"",_xlfn.VAR.P(Dados!H585, Dados!M585))</f>
        <v/>
      </c>
      <c r="O580" s="18" t="str">
        <f xml:space="preserve"> IF(OR(ISBLANK(Dados!H585),Dados!M585=0),"",SQRT(N580))</f>
        <v/>
      </c>
      <c r="P580" s="17" t="str">
        <f xml:space="preserve"> IF(ISBLANK(Dados!E585), "", ABS(Dados!E585-Dados!O585))</f>
        <v/>
      </c>
      <c r="Q580" s="4" t="str">
        <f xml:space="preserve"> IF(ISBLANK(Dados!E585), "", IF(Dados!E585=0, 0, P580/Dados!E585))</f>
        <v/>
      </c>
      <c r="R580" s="4" t="str">
        <f>IF(ISBLANK(Dados!E585),"",(Dados!E585+Dados!O585)/2)</f>
        <v/>
      </c>
      <c r="S580" s="4" t="str">
        <f xml:space="preserve"> IF(ISBLANK(Dados!E585),"",_xlfn.VAR.P(Dados!E585, Dados!O585))</f>
        <v/>
      </c>
      <c r="T580" s="18" t="str">
        <f>IF(ISBLANK(Dados!E585),"",SQRT(S580))</f>
        <v/>
      </c>
    </row>
    <row r="581" spans="1:20" x14ac:dyDescent="0.25">
      <c r="A581" s="17" t="str">
        <f xml:space="preserve"> IF(ISBLANK(Dados!G586), "", ABS(Dados!G586-Dados!K586))</f>
        <v/>
      </c>
      <c r="B581" s="4" t="str">
        <f xml:space="preserve"> IF(ISBLANK(Dados!G586), "",A581/Dados!G586)</f>
        <v/>
      </c>
      <c r="C581" s="4" t="str">
        <f>IF(ISBLANK(Dados!G586),"",(Dados!G586+Dados!K586)/2)</f>
        <v/>
      </c>
      <c r="D581" s="4" t="str">
        <f xml:space="preserve"> IF(ISBLANK(Dados!G586),"",_xlfn.VAR.P(Dados!G586, Dados!K586))</f>
        <v/>
      </c>
      <c r="E581" s="18" t="str">
        <f>IF(ISBLANK(Dados!G586),"",SQRT(D581))</f>
        <v/>
      </c>
      <c r="F581" s="17" t="str">
        <f xml:space="preserve"> IF(OR(ISBLANK(Dados!I586),Dados!L586=0),"",ABS(Dados!I586-Dados!L586))</f>
        <v/>
      </c>
      <c r="G581" s="4" t="str">
        <f>IF(OR(ISBLANK(Dados!I586),Dados!L586=0),"",F581/Dados!I586)</f>
        <v/>
      </c>
      <c r="H581" s="4" t="str">
        <f>IF(OR(ISBLANK(Dados!I586),Dados!L586=0),"",(Dados!I586+Dados!L586)/2)</f>
        <v/>
      </c>
      <c r="I581" s="4" t="str">
        <f>IF(OR(ISBLANK(Dados!I586),Dados!L586=0),"",_xlfn.VAR.P(Dados!I586, Dados!L586))</f>
        <v/>
      </c>
      <c r="J581" s="18" t="str">
        <f>IF(OR(ISBLANK(Dados!I586),Dados!L586=0),"",SQRT(I581))</f>
        <v/>
      </c>
      <c r="K581" s="17" t="str">
        <f xml:space="preserve"> IF(OR(ISBLANK(Dados!H586),Dados!M586=0),"", ABS(Dados!H586-Dados!M586))</f>
        <v/>
      </c>
      <c r="L581" s="4" t="str">
        <f xml:space="preserve"> IF(OR(ISBLANK(Dados!H586),Dados!M586=0), "",K581/Dados!H586)</f>
        <v/>
      </c>
      <c r="M581" s="4" t="str">
        <f xml:space="preserve"> IF(OR(ISBLANK(Dados!H586),Dados!M586=0),"",(Dados!H586+Dados!M586)/2)</f>
        <v/>
      </c>
      <c r="N581" s="4" t="str">
        <f xml:space="preserve"> IF(OR(ISBLANK(Dados!H586),Dados!M586=0),"",_xlfn.VAR.P(Dados!H586, Dados!M586))</f>
        <v/>
      </c>
      <c r="O581" s="18" t="str">
        <f xml:space="preserve"> IF(OR(ISBLANK(Dados!H586),Dados!M586=0),"",SQRT(N581))</f>
        <v/>
      </c>
      <c r="P581" s="17" t="str">
        <f xml:space="preserve"> IF(ISBLANK(Dados!E586), "", ABS(Dados!E586-Dados!O586))</f>
        <v/>
      </c>
      <c r="Q581" s="4" t="str">
        <f xml:space="preserve"> IF(ISBLANK(Dados!E586), "", IF(Dados!E586=0, 0, P581/Dados!E586))</f>
        <v/>
      </c>
      <c r="R581" s="4" t="str">
        <f>IF(ISBLANK(Dados!E586),"",(Dados!E586+Dados!O586)/2)</f>
        <v/>
      </c>
      <c r="S581" s="4" t="str">
        <f xml:space="preserve"> IF(ISBLANK(Dados!E586),"",_xlfn.VAR.P(Dados!E586, Dados!O586))</f>
        <v/>
      </c>
      <c r="T581" s="18" t="str">
        <f>IF(ISBLANK(Dados!E586),"",SQRT(S581))</f>
        <v/>
      </c>
    </row>
    <row r="582" spans="1:20" x14ac:dyDescent="0.25">
      <c r="A582" s="17" t="str">
        <f xml:space="preserve"> IF(ISBLANK(Dados!G587), "", ABS(Dados!G587-Dados!K587))</f>
        <v/>
      </c>
      <c r="B582" s="4" t="str">
        <f xml:space="preserve"> IF(ISBLANK(Dados!G587), "",A582/Dados!G587)</f>
        <v/>
      </c>
      <c r="C582" s="4" t="str">
        <f>IF(ISBLANK(Dados!G587),"",(Dados!G587+Dados!K587)/2)</f>
        <v/>
      </c>
      <c r="D582" s="4" t="str">
        <f xml:space="preserve"> IF(ISBLANK(Dados!G587),"",_xlfn.VAR.P(Dados!G587, Dados!K587))</f>
        <v/>
      </c>
      <c r="E582" s="18" t="str">
        <f>IF(ISBLANK(Dados!G587),"",SQRT(D582))</f>
        <v/>
      </c>
      <c r="F582" s="17" t="str">
        <f xml:space="preserve"> IF(OR(ISBLANK(Dados!I587),Dados!L587=0),"",ABS(Dados!I587-Dados!L587))</f>
        <v/>
      </c>
      <c r="G582" s="4" t="str">
        <f>IF(OR(ISBLANK(Dados!I587),Dados!L587=0),"",F582/Dados!I587)</f>
        <v/>
      </c>
      <c r="H582" s="4" t="str">
        <f>IF(OR(ISBLANK(Dados!I587),Dados!L587=0),"",(Dados!I587+Dados!L587)/2)</f>
        <v/>
      </c>
      <c r="I582" s="4" t="str">
        <f>IF(OR(ISBLANK(Dados!I587),Dados!L587=0),"",_xlfn.VAR.P(Dados!I587, Dados!L587))</f>
        <v/>
      </c>
      <c r="J582" s="18" t="str">
        <f>IF(OR(ISBLANK(Dados!I587),Dados!L587=0),"",SQRT(I582))</f>
        <v/>
      </c>
      <c r="K582" s="17" t="str">
        <f xml:space="preserve"> IF(OR(ISBLANK(Dados!H587),Dados!M587=0),"", ABS(Dados!H587-Dados!M587))</f>
        <v/>
      </c>
      <c r="L582" s="4" t="str">
        <f xml:space="preserve"> IF(OR(ISBLANK(Dados!H587),Dados!M587=0), "",K582/Dados!H587)</f>
        <v/>
      </c>
      <c r="M582" s="4" t="str">
        <f xml:space="preserve"> IF(OR(ISBLANK(Dados!H587),Dados!M587=0),"",(Dados!H587+Dados!M587)/2)</f>
        <v/>
      </c>
      <c r="N582" s="4" t="str">
        <f xml:space="preserve"> IF(OR(ISBLANK(Dados!H587),Dados!M587=0),"",_xlfn.VAR.P(Dados!H587, Dados!M587))</f>
        <v/>
      </c>
      <c r="O582" s="18" t="str">
        <f xml:space="preserve"> IF(OR(ISBLANK(Dados!H587),Dados!M587=0),"",SQRT(N582))</f>
        <v/>
      </c>
      <c r="P582" s="17" t="str">
        <f xml:space="preserve"> IF(ISBLANK(Dados!E587), "", ABS(Dados!E587-Dados!O587))</f>
        <v/>
      </c>
      <c r="Q582" s="4" t="str">
        <f xml:space="preserve"> IF(ISBLANK(Dados!E587), "", IF(Dados!E587=0, 0, P582/Dados!E587))</f>
        <v/>
      </c>
      <c r="R582" s="4" t="str">
        <f>IF(ISBLANK(Dados!E587),"",(Dados!E587+Dados!O587)/2)</f>
        <v/>
      </c>
      <c r="S582" s="4" t="str">
        <f xml:space="preserve"> IF(ISBLANK(Dados!E587),"",_xlfn.VAR.P(Dados!E587, Dados!O587))</f>
        <v/>
      </c>
      <c r="T582" s="18" t="str">
        <f>IF(ISBLANK(Dados!E587),"",SQRT(S582))</f>
        <v/>
      </c>
    </row>
    <row r="583" spans="1:20" x14ac:dyDescent="0.25">
      <c r="A583" s="17">
        <f xml:space="preserve"> IF(ISBLANK(Dados!G588), "", ABS(Dados!G588-Dados!K588))</f>
        <v>1.1000000000000014</v>
      </c>
      <c r="B583" s="4">
        <f xml:space="preserve"> IF(ISBLANK(Dados!G588), "",A583/Dados!G588)</f>
        <v>4.5643153526971007E-2</v>
      </c>
      <c r="C583" s="4">
        <f>IF(ISBLANK(Dados!G588),"",(Dados!G588+Dados!K588)/2)</f>
        <v>23.55</v>
      </c>
      <c r="D583" s="4">
        <f xml:space="preserve"> IF(ISBLANK(Dados!G588),"",_xlfn.VAR.P(Dados!G588, Dados!K588))</f>
        <v>0.30250000000000077</v>
      </c>
      <c r="E583" s="18">
        <f>IF(ISBLANK(Dados!G588),"",SQRT(D583))</f>
        <v>0.55000000000000071</v>
      </c>
      <c r="F583" s="17">
        <f xml:space="preserve"> IF(OR(ISBLANK(Dados!I588),Dados!L588=0),"",ABS(Dados!I588-Dados!L588))</f>
        <v>13</v>
      </c>
      <c r="G583" s="4">
        <f>IF(OR(ISBLANK(Dados!I588),Dados!L588=0),"",F583/Dados!I588)</f>
        <v>0.17567567567567569</v>
      </c>
      <c r="H583" s="4">
        <f>IF(OR(ISBLANK(Dados!I588),Dados!L588=0),"",(Dados!I588+Dados!L588)/2)</f>
        <v>80.5</v>
      </c>
      <c r="I583" s="4">
        <f>IF(OR(ISBLANK(Dados!I588),Dados!L588=0),"",_xlfn.VAR.P(Dados!I588, Dados!L588))</f>
        <v>42.25</v>
      </c>
      <c r="J583" s="18">
        <f>IF(OR(ISBLANK(Dados!I588),Dados!L588=0),"",SQRT(I583))</f>
        <v>6.5</v>
      </c>
      <c r="K583" s="17">
        <f xml:space="preserve"> IF(OR(ISBLANK(Dados!H588),Dados!M588=0),"", ABS(Dados!H588-Dados!M588))</f>
        <v>4.7999999999999545</v>
      </c>
      <c r="L583" s="4">
        <f xml:space="preserve"> IF(OR(ISBLANK(Dados!H588),Dados!M588=0), "",K583/Dados!H588)</f>
        <v>4.7487138899880831E-3</v>
      </c>
      <c r="M583" s="4">
        <f xml:space="preserve"> IF(OR(ISBLANK(Dados!H588),Dados!M588=0),"",(Dados!H588+Dados!M588)/2)</f>
        <v>1008.4</v>
      </c>
      <c r="N583" s="4">
        <f xml:space="preserve"> IF(OR(ISBLANK(Dados!H588),Dados!M588=0),"",_xlfn.VAR.P(Dados!H588, Dados!M588))</f>
        <v>5.7599999999998905</v>
      </c>
      <c r="O583" s="18">
        <f xml:space="preserve"> IF(OR(ISBLANK(Dados!H588),Dados!M588=0),"",SQRT(N583))</f>
        <v>2.3999999999999773</v>
      </c>
      <c r="P583" s="17">
        <f xml:space="preserve"> IF(ISBLANK(Dados!E588), "", ABS(Dados!E588-Dados!O588))</f>
        <v>0</v>
      </c>
      <c r="Q583" s="4">
        <f xml:space="preserve"> IF(ISBLANK(Dados!E588), "", IF(Dados!E588=0, 0, P583/Dados!E588))</f>
        <v>0</v>
      </c>
      <c r="R583" s="4">
        <f>IF(ISBLANK(Dados!E588),"",(Dados!E588+Dados!O588)/2)</f>
        <v>0</v>
      </c>
      <c r="S583" s="4">
        <f xml:space="preserve"> IF(ISBLANK(Dados!E588),"",_xlfn.VAR.P(Dados!E588, Dados!O588))</f>
        <v>0</v>
      </c>
      <c r="T583" s="18">
        <f>IF(ISBLANK(Dados!E588),"",SQRT(S583))</f>
        <v>0</v>
      </c>
    </row>
    <row r="584" spans="1:20" x14ac:dyDescent="0.25">
      <c r="A584" s="17" t="str">
        <f xml:space="preserve"> IF(ISBLANK(Dados!G589), "", ABS(Dados!G589-Dados!K589))</f>
        <v/>
      </c>
      <c r="B584" s="4" t="str">
        <f xml:space="preserve"> IF(ISBLANK(Dados!G589), "",A584/Dados!G589)</f>
        <v/>
      </c>
      <c r="C584" s="4" t="str">
        <f>IF(ISBLANK(Dados!G589),"",(Dados!G589+Dados!K589)/2)</f>
        <v/>
      </c>
      <c r="D584" s="4" t="str">
        <f xml:space="preserve"> IF(ISBLANK(Dados!G589),"",_xlfn.VAR.P(Dados!G589, Dados!K589))</f>
        <v/>
      </c>
      <c r="E584" s="18" t="str">
        <f>IF(ISBLANK(Dados!G589),"",SQRT(D584))</f>
        <v/>
      </c>
      <c r="F584" s="17" t="str">
        <f xml:space="preserve"> IF(OR(ISBLANK(Dados!I589),Dados!L589=0),"",ABS(Dados!I589-Dados!L589))</f>
        <v/>
      </c>
      <c r="G584" s="4" t="str">
        <f>IF(OR(ISBLANK(Dados!I589),Dados!L589=0),"",F584/Dados!I589)</f>
        <v/>
      </c>
      <c r="H584" s="4" t="str">
        <f>IF(OR(ISBLANK(Dados!I589),Dados!L589=0),"",(Dados!I589+Dados!L589)/2)</f>
        <v/>
      </c>
      <c r="I584" s="4" t="str">
        <f>IF(OR(ISBLANK(Dados!I589),Dados!L589=0),"",_xlfn.VAR.P(Dados!I589, Dados!L589))</f>
        <v/>
      </c>
      <c r="J584" s="18" t="str">
        <f>IF(OR(ISBLANK(Dados!I589),Dados!L589=0),"",SQRT(I584))</f>
        <v/>
      </c>
      <c r="K584" s="17" t="str">
        <f xml:space="preserve"> IF(OR(ISBLANK(Dados!H589),Dados!M589=0),"", ABS(Dados!H589-Dados!M589))</f>
        <v/>
      </c>
      <c r="L584" s="4" t="str">
        <f xml:space="preserve"> IF(OR(ISBLANK(Dados!H589),Dados!M589=0), "",K584/Dados!H589)</f>
        <v/>
      </c>
      <c r="M584" s="4" t="str">
        <f xml:space="preserve"> IF(OR(ISBLANK(Dados!H589),Dados!M589=0),"",(Dados!H589+Dados!M589)/2)</f>
        <v/>
      </c>
      <c r="N584" s="4" t="str">
        <f xml:space="preserve"> IF(OR(ISBLANK(Dados!H589),Dados!M589=0),"",_xlfn.VAR.P(Dados!H589, Dados!M589))</f>
        <v/>
      </c>
      <c r="O584" s="18" t="str">
        <f xml:space="preserve"> IF(OR(ISBLANK(Dados!H589),Dados!M589=0),"",SQRT(N584))</f>
        <v/>
      </c>
      <c r="P584" s="17" t="str">
        <f xml:space="preserve"> IF(ISBLANK(Dados!E589), "", ABS(Dados!E589-Dados!O589))</f>
        <v/>
      </c>
      <c r="Q584" s="4" t="str">
        <f xml:space="preserve"> IF(ISBLANK(Dados!E589), "", IF(Dados!E589=0, 0, P584/Dados!E589))</f>
        <v/>
      </c>
      <c r="R584" s="4" t="str">
        <f>IF(ISBLANK(Dados!E589),"",(Dados!E589+Dados!O589)/2)</f>
        <v/>
      </c>
      <c r="S584" s="4" t="str">
        <f xml:space="preserve"> IF(ISBLANK(Dados!E589),"",_xlfn.VAR.P(Dados!E589, Dados!O589))</f>
        <v/>
      </c>
      <c r="T584" s="18" t="str">
        <f>IF(ISBLANK(Dados!E589),"",SQRT(S584))</f>
        <v/>
      </c>
    </row>
    <row r="585" spans="1:20" x14ac:dyDescent="0.25">
      <c r="A585" s="17" t="str">
        <f xml:space="preserve"> IF(ISBLANK(Dados!G590), "", ABS(Dados!G590-Dados!K590))</f>
        <v/>
      </c>
      <c r="B585" s="4" t="str">
        <f xml:space="preserve"> IF(ISBLANK(Dados!G590), "",A585/Dados!G590)</f>
        <v/>
      </c>
      <c r="C585" s="4" t="str">
        <f>IF(ISBLANK(Dados!G590),"",(Dados!G590+Dados!K590)/2)</f>
        <v/>
      </c>
      <c r="D585" s="4" t="str">
        <f xml:space="preserve"> IF(ISBLANK(Dados!G590),"",_xlfn.VAR.P(Dados!G590, Dados!K590))</f>
        <v/>
      </c>
      <c r="E585" s="18" t="str">
        <f>IF(ISBLANK(Dados!G590),"",SQRT(D585))</f>
        <v/>
      </c>
      <c r="F585" s="17" t="str">
        <f xml:space="preserve"> IF(OR(ISBLANK(Dados!I590),Dados!L590=0),"",ABS(Dados!I590-Dados!L590))</f>
        <v/>
      </c>
      <c r="G585" s="4" t="str">
        <f>IF(OR(ISBLANK(Dados!I590),Dados!L590=0),"",F585/Dados!I590)</f>
        <v/>
      </c>
      <c r="H585" s="4" t="str">
        <f>IF(OR(ISBLANK(Dados!I590),Dados!L590=0),"",(Dados!I590+Dados!L590)/2)</f>
        <v/>
      </c>
      <c r="I585" s="4" t="str">
        <f>IF(OR(ISBLANK(Dados!I590),Dados!L590=0),"",_xlfn.VAR.P(Dados!I590, Dados!L590))</f>
        <v/>
      </c>
      <c r="J585" s="18" t="str">
        <f>IF(OR(ISBLANK(Dados!I590),Dados!L590=0),"",SQRT(I585))</f>
        <v/>
      </c>
      <c r="K585" s="17" t="str">
        <f xml:space="preserve"> IF(OR(ISBLANK(Dados!H590),Dados!M590=0),"", ABS(Dados!H590-Dados!M590))</f>
        <v/>
      </c>
      <c r="L585" s="4" t="str">
        <f xml:space="preserve"> IF(OR(ISBLANK(Dados!H590),Dados!M590=0), "",K585/Dados!H590)</f>
        <v/>
      </c>
      <c r="M585" s="4" t="str">
        <f xml:space="preserve"> IF(OR(ISBLANK(Dados!H590),Dados!M590=0),"",(Dados!H590+Dados!M590)/2)</f>
        <v/>
      </c>
      <c r="N585" s="4" t="str">
        <f xml:space="preserve"> IF(OR(ISBLANK(Dados!H590),Dados!M590=0),"",_xlfn.VAR.P(Dados!H590, Dados!M590))</f>
        <v/>
      </c>
      <c r="O585" s="18" t="str">
        <f xml:space="preserve"> IF(OR(ISBLANK(Dados!H590),Dados!M590=0),"",SQRT(N585))</f>
        <v/>
      </c>
      <c r="P585" s="17" t="str">
        <f xml:space="preserve"> IF(ISBLANK(Dados!E590), "", ABS(Dados!E590-Dados!O590))</f>
        <v/>
      </c>
      <c r="Q585" s="4" t="str">
        <f xml:space="preserve"> IF(ISBLANK(Dados!E590), "", IF(Dados!E590=0, 0, P585/Dados!E590))</f>
        <v/>
      </c>
      <c r="R585" s="4" t="str">
        <f>IF(ISBLANK(Dados!E590),"",(Dados!E590+Dados!O590)/2)</f>
        <v/>
      </c>
      <c r="S585" s="4" t="str">
        <f xml:space="preserve"> IF(ISBLANK(Dados!E590),"",_xlfn.VAR.P(Dados!E590, Dados!O590))</f>
        <v/>
      </c>
      <c r="T585" s="18" t="str">
        <f>IF(ISBLANK(Dados!E590),"",SQRT(S585))</f>
        <v/>
      </c>
    </row>
    <row r="586" spans="1:20" x14ac:dyDescent="0.25">
      <c r="A586" s="17" t="str">
        <f xml:space="preserve"> IF(ISBLANK(Dados!G591), "", ABS(Dados!G591-Dados!K591))</f>
        <v/>
      </c>
      <c r="B586" s="4" t="str">
        <f xml:space="preserve"> IF(ISBLANK(Dados!G591), "",A586/Dados!G591)</f>
        <v/>
      </c>
      <c r="C586" s="4" t="str">
        <f>IF(ISBLANK(Dados!G591),"",(Dados!G591+Dados!K591)/2)</f>
        <v/>
      </c>
      <c r="D586" s="4" t="str">
        <f xml:space="preserve"> IF(ISBLANK(Dados!G591),"",_xlfn.VAR.P(Dados!G591, Dados!K591))</f>
        <v/>
      </c>
      <c r="E586" s="18" t="str">
        <f>IF(ISBLANK(Dados!G591),"",SQRT(D586))</f>
        <v/>
      </c>
      <c r="F586" s="17" t="str">
        <f xml:space="preserve"> IF(OR(ISBLANK(Dados!I591),Dados!L591=0),"",ABS(Dados!I591-Dados!L591))</f>
        <v/>
      </c>
      <c r="G586" s="4" t="str">
        <f>IF(OR(ISBLANK(Dados!I591),Dados!L591=0),"",F586/Dados!I591)</f>
        <v/>
      </c>
      <c r="H586" s="4" t="str">
        <f>IF(OR(ISBLANK(Dados!I591),Dados!L591=0),"",(Dados!I591+Dados!L591)/2)</f>
        <v/>
      </c>
      <c r="I586" s="4" t="str">
        <f>IF(OR(ISBLANK(Dados!I591),Dados!L591=0),"",_xlfn.VAR.P(Dados!I591, Dados!L591))</f>
        <v/>
      </c>
      <c r="J586" s="18" t="str">
        <f>IF(OR(ISBLANK(Dados!I591),Dados!L591=0),"",SQRT(I586))</f>
        <v/>
      </c>
      <c r="K586" s="17" t="str">
        <f xml:space="preserve"> IF(OR(ISBLANK(Dados!H591),Dados!M591=0),"", ABS(Dados!H591-Dados!M591))</f>
        <v/>
      </c>
      <c r="L586" s="4" t="str">
        <f xml:space="preserve"> IF(OR(ISBLANK(Dados!H591),Dados!M591=0), "",K586/Dados!H591)</f>
        <v/>
      </c>
      <c r="M586" s="4" t="str">
        <f xml:space="preserve"> IF(OR(ISBLANK(Dados!H591),Dados!M591=0),"",(Dados!H591+Dados!M591)/2)</f>
        <v/>
      </c>
      <c r="N586" s="4" t="str">
        <f xml:space="preserve"> IF(OR(ISBLANK(Dados!H591),Dados!M591=0),"",_xlfn.VAR.P(Dados!H591, Dados!M591))</f>
        <v/>
      </c>
      <c r="O586" s="18" t="str">
        <f xml:space="preserve"> IF(OR(ISBLANK(Dados!H591),Dados!M591=0),"",SQRT(N586))</f>
        <v/>
      </c>
      <c r="P586" s="17" t="str">
        <f xml:space="preserve"> IF(ISBLANK(Dados!E591), "", ABS(Dados!E591-Dados!O591))</f>
        <v/>
      </c>
      <c r="Q586" s="4" t="str">
        <f xml:space="preserve"> IF(ISBLANK(Dados!E591), "", IF(Dados!E591=0, 0, P586/Dados!E591))</f>
        <v/>
      </c>
      <c r="R586" s="4" t="str">
        <f>IF(ISBLANK(Dados!E591),"",(Dados!E591+Dados!O591)/2)</f>
        <v/>
      </c>
      <c r="S586" s="4" t="str">
        <f xml:space="preserve"> IF(ISBLANK(Dados!E591),"",_xlfn.VAR.P(Dados!E591, Dados!O591))</f>
        <v/>
      </c>
      <c r="T586" s="18" t="str">
        <f>IF(ISBLANK(Dados!E591),"",SQRT(S586))</f>
        <v/>
      </c>
    </row>
    <row r="587" spans="1:20" x14ac:dyDescent="0.25">
      <c r="A587" s="17" t="str">
        <f xml:space="preserve"> IF(ISBLANK(Dados!G592), "", ABS(Dados!G592-Dados!K592))</f>
        <v/>
      </c>
      <c r="B587" s="4" t="str">
        <f xml:space="preserve"> IF(ISBLANK(Dados!G592), "",A587/Dados!G592)</f>
        <v/>
      </c>
      <c r="C587" s="4" t="str">
        <f>IF(ISBLANK(Dados!G592),"",(Dados!G592+Dados!K592)/2)</f>
        <v/>
      </c>
      <c r="D587" s="4" t="str">
        <f xml:space="preserve"> IF(ISBLANK(Dados!G592),"",_xlfn.VAR.P(Dados!G592, Dados!K592))</f>
        <v/>
      </c>
      <c r="E587" s="18" t="str">
        <f>IF(ISBLANK(Dados!G592),"",SQRT(D587))</f>
        <v/>
      </c>
      <c r="F587" s="17" t="str">
        <f xml:space="preserve"> IF(OR(ISBLANK(Dados!I592),Dados!L592=0),"",ABS(Dados!I592-Dados!L592))</f>
        <v/>
      </c>
      <c r="G587" s="4" t="str">
        <f>IF(OR(ISBLANK(Dados!I592),Dados!L592=0),"",F587/Dados!I592)</f>
        <v/>
      </c>
      <c r="H587" s="4" t="str">
        <f>IF(OR(ISBLANK(Dados!I592),Dados!L592=0),"",(Dados!I592+Dados!L592)/2)</f>
        <v/>
      </c>
      <c r="I587" s="4" t="str">
        <f>IF(OR(ISBLANK(Dados!I592),Dados!L592=0),"",_xlfn.VAR.P(Dados!I592, Dados!L592))</f>
        <v/>
      </c>
      <c r="J587" s="18" t="str">
        <f>IF(OR(ISBLANK(Dados!I592),Dados!L592=0),"",SQRT(I587))</f>
        <v/>
      </c>
      <c r="K587" s="17" t="str">
        <f xml:space="preserve"> IF(OR(ISBLANK(Dados!H592),Dados!M592=0),"", ABS(Dados!H592-Dados!M592))</f>
        <v/>
      </c>
      <c r="L587" s="4" t="str">
        <f xml:space="preserve"> IF(OR(ISBLANK(Dados!H592),Dados!M592=0), "",K587/Dados!H592)</f>
        <v/>
      </c>
      <c r="M587" s="4" t="str">
        <f xml:space="preserve"> IF(OR(ISBLANK(Dados!H592),Dados!M592=0),"",(Dados!H592+Dados!M592)/2)</f>
        <v/>
      </c>
      <c r="N587" s="4" t="str">
        <f xml:space="preserve"> IF(OR(ISBLANK(Dados!H592),Dados!M592=0),"",_xlfn.VAR.P(Dados!H592, Dados!M592))</f>
        <v/>
      </c>
      <c r="O587" s="18" t="str">
        <f xml:space="preserve"> IF(OR(ISBLANK(Dados!H592),Dados!M592=0),"",SQRT(N587))</f>
        <v/>
      </c>
      <c r="P587" s="17" t="str">
        <f xml:space="preserve"> IF(ISBLANK(Dados!E592), "", ABS(Dados!E592-Dados!O592))</f>
        <v/>
      </c>
      <c r="Q587" s="4" t="str">
        <f xml:space="preserve"> IF(ISBLANK(Dados!E592), "", IF(Dados!E592=0, 0, P587/Dados!E592))</f>
        <v/>
      </c>
      <c r="R587" s="4" t="str">
        <f>IF(ISBLANK(Dados!E592),"",(Dados!E592+Dados!O592)/2)</f>
        <v/>
      </c>
      <c r="S587" s="4" t="str">
        <f xml:space="preserve"> IF(ISBLANK(Dados!E592),"",_xlfn.VAR.P(Dados!E592, Dados!O592))</f>
        <v/>
      </c>
      <c r="T587" s="18" t="str">
        <f>IF(ISBLANK(Dados!E592),"",SQRT(S587))</f>
        <v/>
      </c>
    </row>
    <row r="588" spans="1:20" x14ac:dyDescent="0.25">
      <c r="A588" s="17" t="str">
        <f xml:space="preserve"> IF(ISBLANK(Dados!G593), "", ABS(Dados!G593-Dados!K593))</f>
        <v/>
      </c>
      <c r="B588" s="4" t="str">
        <f xml:space="preserve"> IF(ISBLANK(Dados!G593), "",A588/Dados!G593)</f>
        <v/>
      </c>
      <c r="C588" s="4" t="str">
        <f>IF(ISBLANK(Dados!G593),"",(Dados!G593+Dados!K593)/2)</f>
        <v/>
      </c>
      <c r="D588" s="4" t="str">
        <f xml:space="preserve"> IF(ISBLANK(Dados!G593),"",_xlfn.VAR.P(Dados!G593, Dados!K593))</f>
        <v/>
      </c>
      <c r="E588" s="18" t="str">
        <f>IF(ISBLANK(Dados!G593),"",SQRT(D588))</f>
        <v/>
      </c>
      <c r="F588" s="17" t="str">
        <f xml:space="preserve"> IF(OR(ISBLANK(Dados!I593),Dados!L593=0),"",ABS(Dados!I593-Dados!L593))</f>
        <v/>
      </c>
      <c r="G588" s="4" t="str">
        <f>IF(OR(ISBLANK(Dados!I593),Dados!L593=0),"",F588/Dados!I593)</f>
        <v/>
      </c>
      <c r="H588" s="4" t="str">
        <f>IF(OR(ISBLANK(Dados!I593),Dados!L593=0),"",(Dados!I593+Dados!L593)/2)</f>
        <v/>
      </c>
      <c r="I588" s="4" t="str">
        <f>IF(OR(ISBLANK(Dados!I593),Dados!L593=0),"",_xlfn.VAR.P(Dados!I593, Dados!L593))</f>
        <v/>
      </c>
      <c r="J588" s="18" t="str">
        <f>IF(OR(ISBLANK(Dados!I593),Dados!L593=0),"",SQRT(I588))</f>
        <v/>
      </c>
      <c r="K588" s="17" t="str">
        <f xml:space="preserve"> IF(OR(ISBLANK(Dados!H593),Dados!M593=0),"", ABS(Dados!H593-Dados!M593))</f>
        <v/>
      </c>
      <c r="L588" s="4" t="str">
        <f xml:space="preserve"> IF(OR(ISBLANK(Dados!H593),Dados!M593=0), "",K588/Dados!H593)</f>
        <v/>
      </c>
      <c r="M588" s="4" t="str">
        <f xml:space="preserve"> IF(OR(ISBLANK(Dados!H593),Dados!M593=0),"",(Dados!H593+Dados!M593)/2)</f>
        <v/>
      </c>
      <c r="N588" s="4" t="str">
        <f xml:space="preserve"> IF(OR(ISBLANK(Dados!H593),Dados!M593=0),"",_xlfn.VAR.P(Dados!H593, Dados!M593))</f>
        <v/>
      </c>
      <c r="O588" s="18" t="str">
        <f xml:space="preserve"> IF(OR(ISBLANK(Dados!H593),Dados!M593=0),"",SQRT(N588))</f>
        <v/>
      </c>
      <c r="P588" s="17" t="str">
        <f xml:space="preserve"> IF(ISBLANK(Dados!E593), "", ABS(Dados!E593-Dados!O593))</f>
        <v/>
      </c>
      <c r="Q588" s="4" t="str">
        <f xml:space="preserve"> IF(ISBLANK(Dados!E593), "", IF(Dados!E593=0, 0, P588/Dados!E593))</f>
        <v/>
      </c>
      <c r="R588" s="4" t="str">
        <f>IF(ISBLANK(Dados!E593),"",(Dados!E593+Dados!O593)/2)</f>
        <v/>
      </c>
      <c r="S588" s="4" t="str">
        <f xml:space="preserve"> IF(ISBLANK(Dados!E593),"",_xlfn.VAR.P(Dados!E593, Dados!O593))</f>
        <v/>
      </c>
      <c r="T588" s="18" t="str">
        <f>IF(ISBLANK(Dados!E593),"",SQRT(S588))</f>
        <v/>
      </c>
    </row>
    <row r="589" spans="1:20" x14ac:dyDescent="0.25">
      <c r="A589" s="17" t="str">
        <f xml:space="preserve"> IF(ISBLANK(Dados!G594), "", ABS(Dados!G594-Dados!K594))</f>
        <v/>
      </c>
      <c r="B589" s="4" t="str">
        <f xml:space="preserve"> IF(ISBLANK(Dados!G594), "",A589/Dados!G594)</f>
        <v/>
      </c>
      <c r="C589" s="4" t="str">
        <f>IF(ISBLANK(Dados!G594),"",(Dados!G594+Dados!K594)/2)</f>
        <v/>
      </c>
      <c r="D589" s="4" t="str">
        <f xml:space="preserve"> IF(ISBLANK(Dados!G594),"",_xlfn.VAR.P(Dados!G594, Dados!K594))</f>
        <v/>
      </c>
      <c r="E589" s="18" t="str">
        <f>IF(ISBLANK(Dados!G594),"",SQRT(D589))</f>
        <v/>
      </c>
      <c r="F589" s="17" t="str">
        <f xml:space="preserve"> IF(OR(ISBLANK(Dados!I594),Dados!L594=0),"",ABS(Dados!I594-Dados!L594))</f>
        <v/>
      </c>
      <c r="G589" s="4" t="str">
        <f>IF(OR(ISBLANK(Dados!I594),Dados!L594=0),"",F589/Dados!I594)</f>
        <v/>
      </c>
      <c r="H589" s="4" t="str">
        <f>IF(OR(ISBLANK(Dados!I594),Dados!L594=0),"",(Dados!I594+Dados!L594)/2)</f>
        <v/>
      </c>
      <c r="I589" s="4" t="str">
        <f>IF(OR(ISBLANK(Dados!I594),Dados!L594=0),"",_xlfn.VAR.P(Dados!I594, Dados!L594))</f>
        <v/>
      </c>
      <c r="J589" s="18" t="str">
        <f>IF(OR(ISBLANK(Dados!I594),Dados!L594=0),"",SQRT(I589))</f>
        <v/>
      </c>
      <c r="K589" s="17" t="str">
        <f xml:space="preserve"> IF(OR(ISBLANK(Dados!H594),Dados!M594=0),"", ABS(Dados!H594-Dados!M594))</f>
        <v/>
      </c>
      <c r="L589" s="4" t="str">
        <f xml:space="preserve"> IF(OR(ISBLANK(Dados!H594),Dados!M594=0), "",K589/Dados!H594)</f>
        <v/>
      </c>
      <c r="M589" s="4" t="str">
        <f xml:space="preserve"> IF(OR(ISBLANK(Dados!H594),Dados!M594=0),"",(Dados!H594+Dados!M594)/2)</f>
        <v/>
      </c>
      <c r="N589" s="4" t="str">
        <f xml:space="preserve"> IF(OR(ISBLANK(Dados!H594),Dados!M594=0),"",_xlfn.VAR.P(Dados!H594, Dados!M594))</f>
        <v/>
      </c>
      <c r="O589" s="18" t="str">
        <f xml:space="preserve"> IF(OR(ISBLANK(Dados!H594),Dados!M594=0),"",SQRT(N589))</f>
        <v/>
      </c>
      <c r="P589" s="17" t="str">
        <f xml:space="preserve"> IF(ISBLANK(Dados!E594), "", ABS(Dados!E594-Dados!O594))</f>
        <v/>
      </c>
      <c r="Q589" s="4" t="str">
        <f xml:space="preserve"> IF(ISBLANK(Dados!E594), "", IF(Dados!E594=0, 0, P589/Dados!E594))</f>
        <v/>
      </c>
      <c r="R589" s="4" t="str">
        <f>IF(ISBLANK(Dados!E594),"",(Dados!E594+Dados!O594)/2)</f>
        <v/>
      </c>
      <c r="S589" s="4" t="str">
        <f xml:space="preserve"> IF(ISBLANK(Dados!E594),"",_xlfn.VAR.P(Dados!E594, Dados!O594))</f>
        <v/>
      </c>
      <c r="T589" s="18" t="str">
        <f>IF(ISBLANK(Dados!E594),"",SQRT(S589))</f>
        <v/>
      </c>
    </row>
    <row r="590" spans="1:20" x14ac:dyDescent="0.25">
      <c r="A590" s="17" t="str">
        <f xml:space="preserve"> IF(ISBLANK(Dados!G595), "", ABS(Dados!G595-Dados!K595))</f>
        <v/>
      </c>
      <c r="B590" s="4" t="str">
        <f xml:space="preserve"> IF(ISBLANK(Dados!G595), "",A590/Dados!G595)</f>
        <v/>
      </c>
      <c r="C590" s="4" t="str">
        <f>IF(ISBLANK(Dados!G595),"",(Dados!G595+Dados!K595)/2)</f>
        <v/>
      </c>
      <c r="D590" s="4" t="str">
        <f xml:space="preserve"> IF(ISBLANK(Dados!G595),"",_xlfn.VAR.P(Dados!G595, Dados!K595))</f>
        <v/>
      </c>
      <c r="E590" s="18" t="str">
        <f>IF(ISBLANK(Dados!G595),"",SQRT(D590))</f>
        <v/>
      </c>
      <c r="F590" s="17" t="str">
        <f xml:space="preserve"> IF(OR(ISBLANK(Dados!I595),Dados!L595=0),"",ABS(Dados!I595-Dados!L595))</f>
        <v/>
      </c>
      <c r="G590" s="4" t="str">
        <f>IF(OR(ISBLANK(Dados!I595),Dados!L595=0),"",F590/Dados!I595)</f>
        <v/>
      </c>
      <c r="H590" s="4" t="str">
        <f>IF(OR(ISBLANK(Dados!I595),Dados!L595=0),"",(Dados!I595+Dados!L595)/2)</f>
        <v/>
      </c>
      <c r="I590" s="4" t="str">
        <f>IF(OR(ISBLANK(Dados!I595),Dados!L595=0),"",_xlfn.VAR.P(Dados!I595, Dados!L595))</f>
        <v/>
      </c>
      <c r="J590" s="18" t="str">
        <f>IF(OR(ISBLANK(Dados!I595),Dados!L595=0),"",SQRT(I590))</f>
        <v/>
      </c>
      <c r="K590" s="17" t="str">
        <f xml:space="preserve"> IF(OR(ISBLANK(Dados!H595),Dados!M595=0),"", ABS(Dados!H595-Dados!M595))</f>
        <v/>
      </c>
      <c r="L590" s="4" t="str">
        <f xml:space="preserve"> IF(OR(ISBLANK(Dados!H595),Dados!M595=0), "",K590/Dados!H595)</f>
        <v/>
      </c>
      <c r="M590" s="4" t="str">
        <f xml:space="preserve"> IF(OR(ISBLANK(Dados!H595),Dados!M595=0),"",(Dados!H595+Dados!M595)/2)</f>
        <v/>
      </c>
      <c r="N590" s="4" t="str">
        <f xml:space="preserve"> IF(OR(ISBLANK(Dados!H595),Dados!M595=0),"",_xlfn.VAR.P(Dados!H595, Dados!M595))</f>
        <v/>
      </c>
      <c r="O590" s="18" t="str">
        <f xml:space="preserve"> IF(OR(ISBLANK(Dados!H595),Dados!M595=0),"",SQRT(N590))</f>
        <v/>
      </c>
      <c r="P590" s="17" t="str">
        <f xml:space="preserve"> IF(ISBLANK(Dados!E595), "", ABS(Dados!E595-Dados!O595))</f>
        <v/>
      </c>
      <c r="Q590" s="4" t="str">
        <f xml:space="preserve"> IF(ISBLANK(Dados!E595), "", IF(Dados!E595=0, 0, P590/Dados!E595))</f>
        <v/>
      </c>
      <c r="R590" s="4" t="str">
        <f>IF(ISBLANK(Dados!E595),"",(Dados!E595+Dados!O595)/2)</f>
        <v/>
      </c>
      <c r="S590" s="4" t="str">
        <f xml:space="preserve"> IF(ISBLANK(Dados!E595),"",_xlfn.VAR.P(Dados!E595, Dados!O595))</f>
        <v/>
      </c>
      <c r="T590" s="18" t="str">
        <f>IF(ISBLANK(Dados!E595),"",SQRT(S590))</f>
        <v/>
      </c>
    </row>
    <row r="591" spans="1:20" x14ac:dyDescent="0.25">
      <c r="A591" s="17" t="str">
        <f xml:space="preserve"> IF(ISBLANK(Dados!G596), "", ABS(Dados!G596-Dados!K596))</f>
        <v/>
      </c>
      <c r="B591" s="4" t="str">
        <f xml:space="preserve"> IF(ISBLANK(Dados!G596), "",A591/Dados!G596)</f>
        <v/>
      </c>
      <c r="C591" s="4" t="str">
        <f>IF(ISBLANK(Dados!G596),"",(Dados!G596+Dados!K596)/2)</f>
        <v/>
      </c>
      <c r="D591" s="4" t="str">
        <f xml:space="preserve"> IF(ISBLANK(Dados!G596),"",_xlfn.VAR.P(Dados!G596, Dados!K596))</f>
        <v/>
      </c>
      <c r="E591" s="18" t="str">
        <f>IF(ISBLANK(Dados!G596),"",SQRT(D591))</f>
        <v/>
      </c>
      <c r="F591" s="17" t="str">
        <f xml:space="preserve"> IF(OR(ISBLANK(Dados!I596),Dados!L596=0),"",ABS(Dados!I596-Dados!L596))</f>
        <v/>
      </c>
      <c r="G591" s="4" t="str">
        <f>IF(OR(ISBLANK(Dados!I596),Dados!L596=0),"",F591/Dados!I596)</f>
        <v/>
      </c>
      <c r="H591" s="4" t="str">
        <f>IF(OR(ISBLANK(Dados!I596),Dados!L596=0),"",(Dados!I596+Dados!L596)/2)</f>
        <v/>
      </c>
      <c r="I591" s="4" t="str">
        <f>IF(OR(ISBLANK(Dados!I596),Dados!L596=0),"",_xlfn.VAR.P(Dados!I596, Dados!L596))</f>
        <v/>
      </c>
      <c r="J591" s="18" t="str">
        <f>IF(OR(ISBLANK(Dados!I596),Dados!L596=0),"",SQRT(I591))</f>
        <v/>
      </c>
      <c r="K591" s="17" t="str">
        <f xml:space="preserve"> IF(OR(ISBLANK(Dados!H596),Dados!M596=0),"", ABS(Dados!H596-Dados!M596))</f>
        <v/>
      </c>
      <c r="L591" s="4" t="str">
        <f xml:space="preserve"> IF(OR(ISBLANK(Dados!H596),Dados!M596=0), "",K591/Dados!H596)</f>
        <v/>
      </c>
      <c r="M591" s="4" t="str">
        <f xml:space="preserve"> IF(OR(ISBLANK(Dados!H596),Dados!M596=0),"",(Dados!H596+Dados!M596)/2)</f>
        <v/>
      </c>
      <c r="N591" s="4" t="str">
        <f xml:space="preserve"> IF(OR(ISBLANK(Dados!H596),Dados!M596=0),"",_xlfn.VAR.P(Dados!H596, Dados!M596))</f>
        <v/>
      </c>
      <c r="O591" s="18" t="str">
        <f xml:space="preserve"> IF(OR(ISBLANK(Dados!H596),Dados!M596=0),"",SQRT(N591))</f>
        <v/>
      </c>
      <c r="P591" s="17" t="str">
        <f xml:space="preserve"> IF(ISBLANK(Dados!E596), "", ABS(Dados!E596-Dados!O596))</f>
        <v/>
      </c>
      <c r="Q591" s="4" t="str">
        <f xml:space="preserve"> IF(ISBLANK(Dados!E596), "", IF(Dados!E596=0, 0, P591/Dados!E596))</f>
        <v/>
      </c>
      <c r="R591" s="4" t="str">
        <f>IF(ISBLANK(Dados!E596),"",(Dados!E596+Dados!O596)/2)</f>
        <v/>
      </c>
      <c r="S591" s="4" t="str">
        <f xml:space="preserve"> IF(ISBLANK(Dados!E596),"",_xlfn.VAR.P(Dados!E596, Dados!O596))</f>
        <v/>
      </c>
      <c r="T591" s="18" t="str">
        <f>IF(ISBLANK(Dados!E596),"",SQRT(S591))</f>
        <v/>
      </c>
    </row>
    <row r="592" spans="1:20" x14ac:dyDescent="0.25">
      <c r="A592" s="17" t="str">
        <f xml:space="preserve"> IF(ISBLANK(Dados!G597), "", ABS(Dados!G597-Dados!K597))</f>
        <v/>
      </c>
      <c r="B592" s="4" t="str">
        <f xml:space="preserve"> IF(ISBLANK(Dados!G597), "",A592/Dados!G597)</f>
        <v/>
      </c>
      <c r="C592" s="4" t="str">
        <f>IF(ISBLANK(Dados!G597),"",(Dados!G597+Dados!K597)/2)</f>
        <v/>
      </c>
      <c r="D592" s="4" t="str">
        <f xml:space="preserve"> IF(ISBLANK(Dados!G597),"",_xlfn.VAR.P(Dados!G597, Dados!K597))</f>
        <v/>
      </c>
      <c r="E592" s="18" t="str">
        <f>IF(ISBLANK(Dados!G597),"",SQRT(D592))</f>
        <v/>
      </c>
      <c r="F592" s="17" t="str">
        <f xml:space="preserve"> IF(OR(ISBLANK(Dados!I597),Dados!L597=0),"",ABS(Dados!I597-Dados!L597))</f>
        <v/>
      </c>
      <c r="G592" s="4" t="str">
        <f>IF(OR(ISBLANK(Dados!I597),Dados!L597=0),"",F592/Dados!I597)</f>
        <v/>
      </c>
      <c r="H592" s="4" t="str">
        <f>IF(OR(ISBLANK(Dados!I597),Dados!L597=0),"",(Dados!I597+Dados!L597)/2)</f>
        <v/>
      </c>
      <c r="I592" s="4" t="str">
        <f>IF(OR(ISBLANK(Dados!I597),Dados!L597=0),"",_xlfn.VAR.P(Dados!I597, Dados!L597))</f>
        <v/>
      </c>
      <c r="J592" s="18" t="str">
        <f>IF(OR(ISBLANK(Dados!I597),Dados!L597=0),"",SQRT(I592))</f>
        <v/>
      </c>
      <c r="K592" s="17" t="str">
        <f xml:space="preserve"> IF(OR(ISBLANK(Dados!H597),Dados!M597=0),"", ABS(Dados!H597-Dados!M597))</f>
        <v/>
      </c>
      <c r="L592" s="4" t="str">
        <f xml:space="preserve"> IF(OR(ISBLANK(Dados!H597),Dados!M597=0), "",K592/Dados!H597)</f>
        <v/>
      </c>
      <c r="M592" s="4" t="str">
        <f xml:space="preserve"> IF(OR(ISBLANK(Dados!H597),Dados!M597=0),"",(Dados!H597+Dados!M597)/2)</f>
        <v/>
      </c>
      <c r="N592" s="4" t="str">
        <f xml:space="preserve"> IF(OR(ISBLANK(Dados!H597),Dados!M597=0),"",_xlfn.VAR.P(Dados!H597, Dados!M597))</f>
        <v/>
      </c>
      <c r="O592" s="18" t="str">
        <f xml:space="preserve"> IF(OR(ISBLANK(Dados!H597),Dados!M597=0),"",SQRT(N592))</f>
        <v/>
      </c>
      <c r="P592" s="17" t="str">
        <f xml:space="preserve"> IF(ISBLANK(Dados!E597), "", ABS(Dados!E597-Dados!O597))</f>
        <v/>
      </c>
      <c r="Q592" s="4" t="str">
        <f xml:space="preserve"> IF(ISBLANK(Dados!E597), "", IF(Dados!E597=0, 0, P592/Dados!E597))</f>
        <v/>
      </c>
      <c r="R592" s="4" t="str">
        <f>IF(ISBLANK(Dados!E597),"",(Dados!E597+Dados!O597)/2)</f>
        <v/>
      </c>
      <c r="S592" s="4" t="str">
        <f xml:space="preserve"> IF(ISBLANK(Dados!E597),"",_xlfn.VAR.P(Dados!E597, Dados!O597))</f>
        <v/>
      </c>
      <c r="T592" s="18" t="str">
        <f>IF(ISBLANK(Dados!E597),"",SQRT(S592))</f>
        <v/>
      </c>
    </row>
    <row r="593" spans="1:20" x14ac:dyDescent="0.25">
      <c r="A593" s="17" t="str">
        <f xml:space="preserve"> IF(ISBLANK(Dados!G598), "", ABS(Dados!G598-Dados!K598))</f>
        <v/>
      </c>
      <c r="B593" s="4" t="str">
        <f xml:space="preserve"> IF(ISBLANK(Dados!G598), "",A593/Dados!G598)</f>
        <v/>
      </c>
      <c r="C593" s="4" t="str">
        <f>IF(ISBLANK(Dados!G598),"",(Dados!G598+Dados!K598)/2)</f>
        <v/>
      </c>
      <c r="D593" s="4" t="str">
        <f xml:space="preserve"> IF(ISBLANK(Dados!G598),"",_xlfn.VAR.P(Dados!G598, Dados!K598))</f>
        <v/>
      </c>
      <c r="E593" s="18" t="str">
        <f>IF(ISBLANK(Dados!G598),"",SQRT(D593))</f>
        <v/>
      </c>
      <c r="F593" s="17" t="str">
        <f xml:space="preserve"> IF(OR(ISBLANK(Dados!I598),Dados!L598=0),"",ABS(Dados!I598-Dados!L598))</f>
        <v/>
      </c>
      <c r="G593" s="4" t="str">
        <f>IF(OR(ISBLANK(Dados!I598),Dados!L598=0),"",F593/Dados!I598)</f>
        <v/>
      </c>
      <c r="H593" s="4" t="str">
        <f>IF(OR(ISBLANK(Dados!I598),Dados!L598=0),"",(Dados!I598+Dados!L598)/2)</f>
        <v/>
      </c>
      <c r="I593" s="4" t="str">
        <f>IF(OR(ISBLANK(Dados!I598),Dados!L598=0),"",_xlfn.VAR.P(Dados!I598, Dados!L598))</f>
        <v/>
      </c>
      <c r="J593" s="18" t="str">
        <f>IF(OR(ISBLANK(Dados!I598),Dados!L598=0),"",SQRT(I593))</f>
        <v/>
      </c>
      <c r="K593" s="17" t="str">
        <f xml:space="preserve"> IF(OR(ISBLANK(Dados!H598),Dados!M598=0),"", ABS(Dados!H598-Dados!M598))</f>
        <v/>
      </c>
      <c r="L593" s="4" t="str">
        <f xml:space="preserve"> IF(OR(ISBLANK(Dados!H598),Dados!M598=0), "",K593/Dados!H598)</f>
        <v/>
      </c>
      <c r="M593" s="4" t="str">
        <f xml:space="preserve"> IF(OR(ISBLANK(Dados!H598),Dados!M598=0),"",(Dados!H598+Dados!M598)/2)</f>
        <v/>
      </c>
      <c r="N593" s="4" t="str">
        <f xml:space="preserve"> IF(OR(ISBLANK(Dados!H598),Dados!M598=0),"",_xlfn.VAR.P(Dados!H598, Dados!M598))</f>
        <v/>
      </c>
      <c r="O593" s="18" t="str">
        <f xml:space="preserve"> IF(OR(ISBLANK(Dados!H598),Dados!M598=0),"",SQRT(N593))</f>
        <v/>
      </c>
      <c r="P593" s="17" t="str">
        <f xml:space="preserve"> IF(ISBLANK(Dados!E598), "", ABS(Dados!E598-Dados!O598))</f>
        <v/>
      </c>
      <c r="Q593" s="4" t="str">
        <f xml:space="preserve"> IF(ISBLANK(Dados!E598), "", IF(Dados!E598=0, 0, P593/Dados!E598))</f>
        <v/>
      </c>
      <c r="R593" s="4" t="str">
        <f>IF(ISBLANK(Dados!E598),"",(Dados!E598+Dados!O598)/2)</f>
        <v/>
      </c>
      <c r="S593" s="4" t="str">
        <f xml:space="preserve"> IF(ISBLANK(Dados!E598),"",_xlfn.VAR.P(Dados!E598, Dados!O598))</f>
        <v/>
      </c>
      <c r="T593" s="18" t="str">
        <f>IF(ISBLANK(Dados!E598),"",SQRT(S593))</f>
        <v/>
      </c>
    </row>
    <row r="594" spans="1:20" x14ac:dyDescent="0.25">
      <c r="A594" s="17" t="str">
        <f xml:space="preserve"> IF(ISBLANK(Dados!G599), "", ABS(Dados!G599-Dados!K599))</f>
        <v/>
      </c>
      <c r="B594" s="4" t="str">
        <f xml:space="preserve"> IF(ISBLANK(Dados!G599), "",A594/Dados!G599)</f>
        <v/>
      </c>
      <c r="C594" s="4" t="str">
        <f>IF(ISBLANK(Dados!G599),"",(Dados!G599+Dados!K599)/2)</f>
        <v/>
      </c>
      <c r="D594" s="4" t="str">
        <f xml:space="preserve"> IF(ISBLANK(Dados!G599),"",_xlfn.VAR.P(Dados!G599, Dados!K599))</f>
        <v/>
      </c>
      <c r="E594" s="18" t="str">
        <f>IF(ISBLANK(Dados!G599),"",SQRT(D594))</f>
        <v/>
      </c>
      <c r="F594" s="17" t="str">
        <f xml:space="preserve"> IF(OR(ISBLANK(Dados!I599),Dados!L599=0),"",ABS(Dados!I599-Dados!L599))</f>
        <v/>
      </c>
      <c r="G594" s="4" t="str">
        <f>IF(OR(ISBLANK(Dados!I599),Dados!L599=0),"",F594/Dados!I599)</f>
        <v/>
      </c>
      <c r="H594" s="4" t="str">
        <f>IF(OR(ISBLANK(Dados!I599),Dados!L599=0),"",(Dados!I599+Dados!L599)/2)</f>
        <v/>
      </c>
      <c r="I594" s="4" t="str">
        <f>IF(OR(ISBLANK(Dados!I599),Dados!L599=0),"",_xlfn.VAR.P(Dados!I599, Dados!L599))</f>
        <v/>
      </c>
      <c r="J594" s="18" t="str">
        <f>IF(OR(ISBLANK(Dados!I599),Dados!L599=0),"",SQRT(I594))</f>
        <v/>
      </c>
      <c r="K594" s="17" t="str">
        <f xml:space="preserve"> IF(OR(ISBLANK(Dados!H599),Dados!M599=0),"", ABS(Dados!H599-Dados!M599))</f>
        <v/>
      </c>
      <c r="L594" s="4" t="str">
        <f xml:space="preserve"> IF(OR(ISBLANK(Dados!H599),Dados!M599=0), "",K594/Dados!H599)</f>
        <v/>
      </c>
      <c r="M594" s="4" t="str">
        <f xml:space="preserve"> IF(OR(ISBLANK(Dados!H599),Dados!M599=0),"",(Dados!H599+Dados!M599)/2)</f>
        <v/>
      </c>
      <c r="N594" s="4" t="str">
        <f xml:space="preserve"> IF(OR(ISBLANK(Dados!H599),Dados!M599=0),"",_xlfn.VAR.P(Dados!H599, Dados!M599))</f>
        <v/>
      </c>
      <c r="O594" s="18" t="str">
        <f xml:space="preserve"> IF(OR(ISBLANK(Dados!H599),Dados!M599=0),"",SQRT(N594))</f>
        <v/>
      </c>
      <c r="P594" s="17" t="str">
        <f xml:space="preserve"> IF(ISBLANK(Dados!E599), "", ABS(Dados!E599-Dados!O599))</f>
        <v/>
      </c>
      <c r="Q594" s="4" t="str">
        <f xml:space="preserve"> IF(ISBLANK(Dados!E599), "", IF(Dados!E599=0, 0, P594/Dados!E599))</f>
        <v/>
      </c>
      <c r="R594" s="4" t="str">
        <f>IF(ISBLANK(Dados!E599),"",(Dados!E599+Dados!O599)/2)</f>
        <v/>
      </c>
      <c r="S594" s="4" t="str">
        <f xml:space="preserve"> IF(ISBLANK(Dados!E599),"",_xlfn.VAR.P(Dados!E599, Dados!O599))</f>
        <v/>
      </c>
      <c r="T594" s="18" t="str">
        <f>IF(ISBLANK(Dados!E599),"",SQRT(S594))</f>
        <v/>
      </c>
    </row>
    <row r="595" spans="1:20" x14ac:dyDescent="0.25">
      <c r="A595" s="17" t="str">
        <f xml:space="preserve"> IF(ISBLANK(Dados!G600), "", ABS(Dados!G600-Dados!K600))</f>
        <v/>
      </c>
      <c r="B595" s="4" t="str">
        <f xml:space="preserve"> IF(ISBLANK(Dados!G600), "",A595/Dados!G600)</f>
        <v/>
      </c>
      <c r="C595" s="4" t="str">
        <f>IF(ISBLANK(Dados!G600),"",(Dados!G600+Dados!K600)/2)</f>
        <v/>
      </c>
      <c r="D595" s="4" t="str">
        <f xml:space="preserve"> IF(ISBLANK(Dados!G600),"",_xlfn.VAR.P(Dados!G600, Dados!K600))</f>
        <v/>
      </c>
      <c r="E595" s="18" t="str">
        <f>IF(ISBLANK(Dados!G600),"",SQRT(D595))</f>
        <v/>
      </c>
      <c r="F595" s="17" t="str">
        <f xml:space="preserve"> IF(OR(ISBLANK(Dados!I600),Dados!L600=0),"",ABS(Dados!I600-Dados!L600))</f>
        <v/>
      </c>
      <c r="G595" s="4" t="str">
        <f>IF(OR(ISBLANK(Dados!I600),Dados!L600=0),"",F595/Dados!I600)</f>
        <v/>
      </c>
      <c r="H595" s="4" t="str">
        <f>IF(OR(ISBLANK(Dados!I600),Dados!L600=0),"",(Dados!I600+Dados!L600)/2)</f>
        <v/>
      </c>
      <c r="I595" s="4" t="str">
        <f>IF(OR(ISBLANK(Dados!I600),Dados!L600=0),"",_xlfn.VAR.P(Dados!I600, Dados!L600))</f>
        <v/>
      </c>
      <c r="J595" s="18" t="str">
        <f>IF(OR(ISBLANK(Dados!I600),Dados!L600=0),"",SQRT(I595))</f>
        <v/>
      </c>
      <c r="K595" s="17" t="str">
        <f xml:space="preserve"> IF(OR(ISBLANK(Dados!H600),Dados!M600=0),"", ABS(Dados!H600-Dados!M600))</f>
        <v/>
      </c>
      <c r="L595" s="4" t="str">
        <f xml:space="preserve"> IF(OR(ISBLANK(Dados!H600),Dados!M600=0), "",K595/Dados!H600)</f>
        <v/>
      </c>
      <c r="M595" s="4" t="str">
        <f xml:space="preserve"> IF(OR(ISBLANK(Dados!H600),Dados!M600=0),"",(Dados!H600+Dados!M600)/2)</f>
        <v/>
      </c>
      <c r="N595" s="4" t="str">
        <f xml:space="preserve"> IF(OR(ISBLANK(Dados!H600),Dados!M600=0),"",_xlfn.VAR.P(Dados!H600, Dados!M600))</f>
        <v/>
      </c>
      <c r="O595" s="18" t="str">
        <f xml:space="preserve"> IF(OR(ISBLANK(Dados!H600),Dados!M600=0),"",SQRT(N595))</f>
        <v/>
      </c>
      <c r="P595" s="17" t="str">
        <f xml:space="preserve"> IF(ISBLANK(Dados!E600), "", ABS(Dados!E600-Dados!O600))</f>
        <v/>
      </c>
      <c r="Q595" s="4" t="str">
        <f xml:space="preserve"> IF(ISBLANK(Dados!E600), "", IF(Dados!E600=0, 0, P595/Dados!E600))</f>
        <v/>
      </c>
      <c r="R595" s="4" t="str">
        <f>IF(ISBLANK(Dados!E600),"",(Dados!E600+Dados!O600)/2)</f>
        <v/>
      </c>
      <c r="S595" s="4" t="str">
        <f xml:space="preserve"> IF(ISBLANK(Dados!E600),"",_xlfn.VAR.P(Dados!E600, Dados!O600))</f>
        <v/>
      </c>
      <c r="T595" s="18" t="str">
        <f>IF(ISBLANK(Dados!E600),"",SQRT(S595))</f>
        <v/>
      </c>
    </row>
    <row r="596" spans="1:20" x14ac:dyDescent="0.25">
      <c r="A596" s="17" t="str">
        <f xml:space="preserve"> IF(ISBLANK(Dados!G601), "", ABS(Dados!G601-Dados!K601))</f>
        <v/>
      </c>
      <c r="B596" s="4" t="str">
        <f xml:space="preserve"> IF(ISBLANK(Dados!G601), "",A596/Dados!G601)</f>
        <v/>
      </c>
      <c r="C596" s="4" t="str">
        <f>IF(ISBLANK(Dados!G601),"",(Dados!G601+Dados!K601)/2)</f>
        <v/>
      </c>
      <c r="D596" s="4" t="str">
        <f xml:space="preserve"> IF(ISBLANK(Dados!G601),"",_xlfn.VAR.P(Dados!G601, Dados!K601))</f>
        <v/>
      </c>
      <c r="E596" s="18" t="str">
        <f>IF(ISBLANK(Dados!G601),"",SQRT(D596))</f>
        <v/>
      </c>
      <c r="F596" s="17" t="str">
        <f xml:space="preserve"> IF(OR(ISBLANK(Dados!I601),Dados!L601=0),"",ABS(Dados!I601-Dados!L601))</f>
        <v/>
      </c>
      <c r="G596" s="4" t="str">
        <f>IF(OR(ISBLANK(Dados!I601),Dados!L601=0),"",F596/Dados!I601)</f>
        <v/>
      </c>
      <c r="H596" s="4" t="str">
        <f>IF(OR(ISBLANK(Dados!I601),Dados!L601=0),"",(Dados!I601+Dados!L601)/2)</f>
        <v/>
      </c>
      <c r="I596" s="4" t="str">
        <f>IF(OR(ISBLANK(Dados!I601),Dados!L601=0),"",_xlfn.VAR.P(Dados!I601, Dados!L601))</f>
        <v/>
      </c>
      <c r="J596" s="18" t="str">
        <f>IF(OR(ISBLANK(Dados!I601),Dados!L601=0),"",SQRT(I596))</f>
        <v/>
      </c>
      <c r="K596" s="17" t="str">
        <f xml:space="preserve"> IF(OR(ISBLANK(Dados!H601),Dados!M601=0),"", ABS(Dados!H601-Dados!M601))</f>
        <v/>
      </c>
      <c r="L596" s="4" t="str">
        <f xml:space="preserve"> IF(OR(ISBLANK(Dados!H601),Dados!M601=0), "",K596/Dados!H601)</f>
        <v/>
      </c>
      <c r="M596" s="4" t="str">
        <f xml:space="preserve"> IF(OR(ISBLANK(Dados!H601),Dados!M601=0),"",(Dados!H601+Dados!M601)/2)</f>
        <v/>
      </c>
      <c r="N596" s="4" t="str">
        <f xml:space="preserve"> IF(OR(ISBLANK(Dados!H601),Dados!M601=0),"",_xlfn.VAR.P(Dados!H601, Dados!M601))</f>
        <v/>
      </c>
      <c r="O596" s="18" t="str">
        <f xml:space="preserve"> IF(OR(ISBLANK(Dados!H601),Dados!M601=0),"",SQRT(N596))</f>
        <v/>
      </c>
      <c r="P596" s="17" t="str">
        <f xml:space="preserve"> IF(ISBLANK(Dados!E601), "", ABS(Dados!E601-Dados!O601))</f>
        <v/>
      </c>
      <c r="Q596" s="4" t="str">
        <f xml:space="preserve"> IF(ISBLANK(Dados!E601), "", IF(Dados!E601=0, 0, P596/Dados!E601))</f>
        <v/>
      </c>
      <c r="R596" s="4" t="str">
        <f>IF(ISBLANK(Dados!E601),"",(Dados!E601+Dados!O601)/2)</f>
        <v/>
      </c>
      <c r="S596" s="4" t="str">
        <f xml:space="preserve"> IF(ISBLANK(Dados!E601),"",_xlfn.VAR.P(Dados!E601, Dados!O601))</f>
        <v/>
      </c>
      <c r="T596" s="18" t="str">
        <f>IF(ISBLANK(Dados!E601),"",SQRT(S596))</f>
        <v/>
      </c>
    </row>
    <row r="597" spans="1:20" x14ac:dyDescent="0.25">
      <c r="A597" s="17" t="str">
        <f xml:space="preserve"> IF(ISBLANK(Dados!G602), "", ABS(Dados!G602-Dados!K602))</f>
        <v/>
      </c>
      <c r="B597" s="4" t="str">
        <f xml:space="preserve"> IF(ISBLANK(Dados!G602), "",A597/Dados!G602)</f>
        <v/>
      </c>
      <c r="C597" s="4" t="str">
        <f>IF(ISBLANK(Dados!G602),"",(Dados!G602+Dados!K602)/2)</f>
        <v/>
      </c>
      <c r="D597" s="4" t="str">
        <f xml:space="preserve"> IF(ISBLANK(Dados!G602),"",_xlfn.VAR.P(Dados!G602, Dados!K602))</f>
        <v/>
      </c>
      <c r="E597" s="18" t="str">
        <f>IF(ISBLANK(Dados!G602),"",SQRT(D597))</f>
        <v/>
      </c>
      <c r="F597" s="17" t="str">
        <f xml:space="preserve"> IF(OR(ISBLANK(Dados!I602),Dados!L602=0),"",ABS(Dados!I602-Dados!L602))</f>
        <v/>
      </c>
      <c r="G597" s="4" t="str">
        <f>IF(OR(ISBLANK(Dados!I602),Dados!L602=0),"",F597/Dados!I602)</f>
        <v/>
      </c>
      <c r="H597" s="4" t="str">
        <f>IF(OR(ISBLANK(Dados!I602),Dados!L602=0),"",(Dados!I602+Dados!L602)/2)</f>
        <v/>
      </c>
      <c r="I597" s="4" t="str">
        <f>IF(OR(ISBLANK(Dados!I602),Dados!L602=0),"",_xlfn.VAR.P(Dados!I602, Dados!L602))</f>
        <v/>
      </c>
      <c r="J597" s="18" t="str">
        <f>IF(OR(ISBLANK(Dados!I602),Dados!L602=0),"",SQRT(I597))</f>
        <v/>
      </c>
      <c r="K597" s="17" t="str">
        <f xml:space="preserve"> IF(OR(ISBLANK(Dados!H602),Dados!M602=0),"", ABS(Dados!H602-Dados!M602))</f>
        <v/>
      </c>
      <c r="L597" s="4" t="str">
        <f xml:space="preserve"> IF(OR(ISBLANK(Dados!H602),Dados!M602=0), "",K597/Dados!H602)</f>
        <v/>
      </c>
      <c r="M597" s="4" t="str">
        <f xml:space="preserve"> IF(OR(ISBLANK(Dados!H602),Dados!M602=0),"",(Dados!H602+Dados!M602)/2)</f>
        <v/>
      </c>
      <c r="N597" s="4" t="str">
        <f xml:space="preserve"> IF(OR(ISBLANK(Dados!H602),Dados!M602=0),"",_xlfn.VAR.P(Dados!H602, Dados!M602))</f>
        <v/>
      </c>
      <c r="O597" s="18" t="str">
        <f xml:space="preserve"> IF(OR(ISBLANK(Dados!H602),Dados!M602=0),"",SQRT(N597))</f>
        <v/>
      </c>
      <c r="P597" s="17" t="str">
        <f xml:space="preserve"> IF(ISBLANK(Dados!E602), "", ABS(Dados!E602-Dados!O602))</f>
        <v/>
      </c>
      <c r="Q597" s="4" t="str">
        <f xml:space="preserve"> IF(ISBLANK(Dados!E602), "", IF(Dados!E602=0, 0, P597/Dados!E602))</f>
        <v/>
      </c>
      <c r="R597" s="4" t="str">
        <f>IF(ISBLANK(Dados!E602),"",(Dados!E602+Dados!O602)/2)</f>
        <v/>
      </c>
      <c r="S597" s="4" t="str">
        <f xml:space="preserve"> IF(ISBLANK(Dados!E602),"",_xlfn.VAR.P(Dados!E602, Dados!O602))</f>
        <v/>
      </c>
      <c r="T597" s="18" t="str">
        <f>IF(ISBLANK(Dados!E602),"",SQRT(S597))</f>
        <v/>
      </c>
    </row>
    <row r="598" spans="1:20" x14ac:dyDescent="0.25">
      <c r="A598" s="17">
        <f xml:space="preserve"> IF(ISBLANK(Dados!G603), "", ABS(Dados!G603-Dados!K603))</f>
        <v>1.6000000000000014</v>
      </c>
      <c r="B598" s="4">
        <f xml:space="preserve"> IF(ISBLANK(Dados!G603), "",A598/Dados!G603)</f>
        <v>6.7796610169491581E-2</v>
      </c>
      <c r="C598" s="4">
        <f>IF(ISBLANK(Dados!G603),"",(Dados!G603+Dados!K603)/2)</f>
        <v>22.8</v>
      </c>
      <c r="D598" s="4">
        <f xml:space="preserve"> IF(ISBLANK(Dados!G603),"",_xlfn.VAR.P(Dados!G603, Dados!K603))</f>
        <v>0.64000000000000112</v>
      </c>
      <c r="E598" s="18">
        <f>IF(ISBLANK(Dados!G603),"",SQRT(D598))</f>
        <v>0.80000000000000071</v>
      </c>
      <c r="F598" s="17">
        <f xml:space="preserve"> IF(OR(ISBLANK(Dados!I603),Dados!L603=0),"",ABS(Dados!I603-Dados!L603))</f>
        <v>9</v>
      </c>
      <c r="G598" s="4">
        <f>IF(OR(ISBLANK(Dados!I603),Dados!L603=0),"",F598/Dados!I603)</f>
        <v>0.10975609756097561</v>
      </c>
      <c r="H598" s="4">
        <f>IF(OR(ISBLANK(Dados!I603),Dados!L603=0),"",(Dados!I603+Dados!L603)/2)</f>
        <v>86.5</v>
      </c>
      <c r="I598" s="4">
        <f>IF(OR(ISBLANK(Dados!I603),Dados!L603=0),"",_xlfn.VAR.P(Dados!I603, Dados!L603))</f>
        <v>20.25</v>
      </c>
      <c r="J598" s="18">
        <f>IF(OR(ISBLANK(Dados!I603),Dados!L603=0),"",SQRT(I598))</f>
        <v>4.5</v>
      </c>
      <c r="K598" s="17">
        <f xml:space="preserve"> IF(OR(ISBLANK(Dados!H603),Dados!M603=0),"", ABS(Dados!H603-Dados!M603))</f>
        <v>5.8999999999999773</v>
      </c>
      <c r="L598" s="4">
        <f xml:space="preserve"> IF(OR(ISBLANK(Dados!H603),Dados!M603=0), "",K598/Dados!H603)</f>
        <v>5.8363834207141923E-3</v>
      </c>
      <c r="M598" s="4">
        <f xml:space="preserve"> IF(OR(ISBLANK(Dados!H603),Dados!M603=0),"",(Dados!H603+Dados!M603)/2)</f>
        <v>1007.95</v>
      </c>
      <c r="N598" s="4">
        <f xml:space="preserve"> IF(OR(ISBLANK(Dados!H603),Dados!M603=0),"",_xlfn.VAR.P(Dados!H603, Dados!M603))</f>
        <v>8.7024999999999331</v>
      </c>
      <c r="O598" s="18">
        <f xml:space="preserve"> IF(OR(ISBLANK(Dados!H603),Dados!M603=0),"",SQRT(N598))</f>
        <v>2.9499999999999886</v>
      </c>
      <c r="P598" s="17">
        <f xml:space="preserve"> IF(ISBLANK(Dados!E603), "", ABS(Dados!E603-Dados!O603))</f>
        <v>0</v>
      </c>
      <c r="Q598" s="4">
        <f xml:space="preserve"> IF(ISBLANK(Dados!E603), "", IF(Dados!E603=0, 0, P598/Dados!E603))</f>
        <v>0</v>
      </c>
      <c r="R598" s="4">
        <f>IF(ISBLANK(Dados!E603),"",(Dados!E603+Dados!O603)/2)</f>
        <v>0</v>
      </c>
      <c r="S598" s="4">
        <f xml:space="preserve"> IF(ISBLANK(Dados!E603),"",_xlfn.VAR.P(Dados!E603, Dados!O603))</f>
        <v>0</v>
      </c>
      <c r="T598" s="18">
        <f>IF(ISBLANK(Dados!E603),"",SQRT(S598))</f>
        <v>0</v>
      </c>
    </row>
    <row r="599" spans="1:20" x14ac:dyDescent="0.25">
      <c r="A599" s="17">
        <f xml:space="preserve"> IF(ISBLANK(Dados!G604), "", ABS(Dados!G604-Dados!K604))</f>
        <v>1.6000000000000014</v>
      </c>
      <c r="B599" s="4">
        <f xml:space="preserve"> IF(ISBLANK(Dados!G604), "",A599/Dados!G604)</f>
        <v>6.7796610169491581E-2</v>
      </c>
      <c r="C599" s="4">
        <f>IF(ISBLANK(Dados!G604),"",(Dados!G604+Dados!K604)/2)</f>
        <v>22.8</v>
      </c>
      <c r="D599" s="4">
        <f xml:space="preserve"> IF(ISBLANK(Dados!G604),"",_xlfn.VAR.P(Dados!G604, Dados!K604))</f>
        <v>0.64000000000000112</v>
      </c>
      <c r="E599" s="18">
        <f>IF(ISBLANK(Dados!G604),"",SQRT(D599))</f>
        <v>0.80000000000000071</v>
      </c>
      <c r="F599" s="17">
        <f xml:space="preserve"> IF(OR(ISBLANK(Dados!I604),Dados!L604=0),"",ABS(Dados!I604-Dados!L604))</f>
        <v>8</v>
      </c>
      <c r="G599" s="4">
        <f>IF(OR(ISBLANK(Dados!I604),Dados!L604=0),"",F599/Dados!I604)</f>
        <v>9.7560975609756101E-2</v>
      </c>
      <c r="H599" s="4">
        <f>IF(OR(ISBLANK(Dados!I604),Dados!L604=0),"",(Dados!I604+Dados!L604)/2)</f>
        <v>86</v>
      </c>
      <c r="I599" s="4">
        <f>IF(OR(ISBLANK(Dados!I604),Dados!L604=0),"",_xlfn.VAR.P(Dados!I604, Dados!L604))</f>
        <v>16</v>
      </c>
      <c r="J599" s="18">
        <f>IF(OR(ISBLANK(Dados!I604),Dados!L604=0),"",SQRT(I599))</f>
        <v>4</v>
      </c>
      <c r="K599" s="17">
        <f xml:space="preserve"> IF(OR(ISBLANK(Dados!H604),Dados!M604=0),"", ABS(Dados!H604-Dados!M604))</f>
        <v>6.1000000000000227</v>
      </c>
      <c r="L599" s="4">
        <f xml:space="preserve"> IF(OR(ISBLANK(Dados!H604),Dados!M604=0), "",K599/Dados!H604)</f>
        <v>6.0330333300366162E-3</v>
      </c>
      <c r="M599" s="4">
        <f xml:space="preserve"> IF(OR(ISBLANK(Dados!H604),Dados!M604=0),"",(Dados!H604+Dados!M604)/2)</f>
        <v>1008.05</v>
      </c>
      <c r="N599" s="4">
        <f xml:space="preserve"> IF(OR(ISBLANK(Dados!H604),Dados!M604=0),"",_xlfn.VAR.P(Dados!H604, Dados!M604))</f>
        <v>9.3025000000000695</v>
      </c>
      <c r="O599" s="18">
        <f xml:space="preserve"> IF(OR(ISBLANK(Dados!H604),Dados!M604=0),"",SQRT(N599))</f>
        <v>3.0500000000000114</v>
      </c>
      <c r="P599" s="17">
        <f xml:space="preserve"> IF(ISBLANK(Dados!E604), "", ABS(Dados!E604-Dados!O604))</f>
        <v>0</v>
      </c>
      <c r="Q599" s="4">
        <f xml:space="preserve"> IF(ISBLANK(Dados!E604), "", IF(Dados!E604=0, 0, P599/Dados!E604))</f>
        <v>0</v>
      </c>
      <c r="R599" s="4">
        <f>IF(ISBLANK(Dados!E604),"",(Dados!E604+Dados!O604)/2)</f>
        <v>0</v>
      </c>
      <c r="S599" s="4">
        <f xml:space="preserve"> IF(ISBLANK(Dados!E604),"",_xlfn.VAR.P(Dados!E604, Dados!O604))</f>
        <v>0</v>
      </c>
      <c r="T599" s="18">
        <f>IF(ISBLANK(Dados!E604),"",SQRT(S599))</f>
        <v>0</v>
      </c>
    </row>
    <row r="600" spans="1:20" x14ac:dyDescent="0.25">
      <c r="A600" s="17">
        <f xml:space="preserve"> IF(ISBLANK(Dados!G605), "", ABS(Dados!G605-Dados!K605))</f>
        <v>1.5</v>
      </c>
      <c r="B600" s="4">
        <f xml:space="preserve"> IF(ISBLANK(Dados!G605), "",A600/Dados!G605)</f>
        <v>6.3829787234042548E-2</v>
      </c>
      <c r="C600" s="4">
        <f>IF(ISBLANK(Dados!G605),"",(Dados!G605+Dados!K605)/2)</f>
        <v>22.75</v>
      </c>
      <c r="D600" s="4">
        <f xml:space="preserve"> IF(ISBLANK(Dados!G605),"",_xlfn.VAR.P(Dados!G605, Dados!K605))</f>
        <v>0.5625</v>
      </c>
      <c r="E600" s="18">
        <f>IF(ISBLANK(Dados!G605),"",SQRT(D600))</f>
        <v>0.75</v>
      </c>
      <c r="F600" s="17">
        <f xml:space="preserve"> IF(OR(ISBLANK(Dados!I605),Dados!L605=0),"",ABS(Dados!I605-Dados!L605))</f>
        <v>10</v>
      </c>
      <c r="G600" s="4">
        <f>IF(OR(ISBLANK(Dados!I605),Dados!L605=0),"",F600/Dados!I605)</f>
        <v>0.12345679012345678</v>
      </c>
      <c r="H600" s="4">
        <f>IF(OR(ISBLANK(Dados!I605),Dados!L605=0),"",(Dados!I605+Dados!L605)/2)</f>
        <v>86</v>
      </c>
      <c r="I600" s="4">
        <f>IF(OR(ISBLANK(Dados!I605),Dados!L605=0),"",_xlfn.VAR.P(Dados!I605, Dados!L605))</f>
        <v>25</v>
      </c>
      <c r="J600" s="18">
        <f>IF(OR(ISBLANK(Dados!I605),Dados!L605=0),"",SQRT(I600))</f>
        <v>5</v>
      </c>
      <c r="K600" s="17">
        <f xml:space="preserve"> IF(OR(ISBLANK(Dados!H605),Dados!M605=0),"", ABS(Dados!H605-Dados!M605))</f>
        <v>7.3999999999999773</v>
      </c>
      <c r="L600" s="4">
        <f xml:space="preserve"> IF(OR(ISBLANK(Dados!H605),Dados!M605=0), "",K600/Dados!H605)</f>
        <v>7.3165908641486827E-3</v>
      </c>
      <c r="M600" s="4">
        <f xml:space="preserve"> IF(OR(ISBLANK(Dados!H605),Dados!M605=0),"",(Dados!H605+Dados!M605)/2)</f>
        <v>1007.7</v>
      </c>
      <c r="N600" s="4">
        <f xml:space="preserve"> IF(OR(ISBLANK(Dados!H605),Dados!M605=0),"",_xlfn.VAR.P(Dados!H605, Dados!M605))</f>
        <v>13.689999999999916</v>
      </c>
      <c r="O600" s="18">
        <f xml:space="preserve"> IF(OR(ISBLANK(Dados!H605),Dados!M605=0),"",SQRT(N600))</f>
        <v>3.6999999999999886</v>
      </c>
      <c r="P600" s="17">
        <f xml:space="preserve"> IF(ISBLANK(Dados!E605), "", ABS(Dados!E605-Dados!O605))</f>
        <v>0</v>
      </c>
      <c r="Q600" s="4">
        <f xml:space="preserve"> IF(ISBLANK(Dados!E605), "", IF(Dados!E605=0, 0, P600/Dados!E605))</f>
        <v>0</v>
      </c>
      <c r="R600" s="4">
        <f>IF(ISBLANK(Dados!E605),"",(Dados!E605+Dados!O605)/2)</f>
        <v>0</v>
      </c>
      <c r="S600" s="4">
        <f xml:space="preserve"> IF(ISBLANK(Dados!E605),"",_xlfn.VAR.P(Dados!E605, Dados!O605))</f>
        <v>0</v>
      </c>
      <c r="T600" s="18">
        <f>IF(ISBLANK(Dados!E605),"",SQRT(S600))</f>
        <v>0</v>
      </c>
    </row>
    <row r="601" spans="1:20" x14ac:dyDescent="0.25">
      <c r="A601" s="17" t="str">
        <f xml:space="preserve"> IF(ISBLANK(Dados!G606), "", ABS(Dados!G606-Dados!K606))</f>
        <v/>
      </c>
      <c r="B601" s="4" t="str">
        <f xml:space="preserve"> IF(ISBLANK(Dados!G606), "",A601/Dados!G606)</f>
        <v/>
      </c>
      <c r="C601" s="4" t="str">
        <f>IF(ISBLANK(Dados!G606),"",(Dados!G606+Dados!K606)/2)</f>
        <v/>
      </c>
      <c r="D601" s="4" t="str">
        <f xml:space="preserve"> IF(ISBLANK(Dados!G606),"",_xlfn.VAR.P(Dados!G606, Dados!K606))</f>
        <v/>
      </c>
      <c r="E601" s="18" t="str">
        <f>IF(ISBLANK(Dados!G606),"",SQRT(D601))</f>
        <v/>
      </c>
      <c r="F601" s="17" t="str">
        <f xml:space="preserve"> IF(OR(ISBLANK(Dados!I606),Dados!L606=0),"",ABS(Dados!I606-Dados!L606))</f>
        <v/>
      </c>
      <c r="G601" s="4" t="str">
        <f>IF(OR(ISBLANK(Dados!I606),Dados!L606=0),"",F601/Dados!I606)</f>
        <v/>
      </c>
      <c r="H601" s="4" t="str">
        <f>IF(OR(ISBLANK(Dados!I606),Dados!L606=0),"",(Dados!I606+Dados!L606)/2)</f>
        <v/>
      </c>
      <c r="I601" s="4" t="str">
        <f>IF(OR(ISBLANK(Dados!I606),Dados!L606=0),"",_xlfn.VAR.P(Dados!I606, Dados!L606))</f>
        <v/>
      </c>
      <c r="J601" s="18" t="str">
        <f>IF(OR(ISBLANK(Dados!I606),Dados!L606=0),"",SQRT(I601))</f>
        <v/>
      </c>
      <c r="K601" s="17" t="str">
        <f xml:space="preserve"> IF(OR(ISBLANK(Dados!H606),Dados!M606=0),"", ABS(Dados!H606-Dados!M606))</f>
        <v/>
      </c>
      <c r="L601" s="4" t="str">
        <f xml:space="preserve"> IF(OR(ISBLANK(Dados!H606),Dados!M606=0), "",K601/Dados!H606)</f>
        <v/>
      </c>
      <c r="M601" s="4" t="str">
        <f xml:space="preserve"> IF(OR(ISBLANK(Dados!H606),Dados!M606=0),"",(Dados!H606+Dados!M606)/2)</f>
        <v/>
      </c>
      <c r="N601" s="4" t="str">
        <f xml:space="preserve"> IF(OR(ISBLANK(Dados!H606),Dados!M606=0),"",_xlfn.VAR.P(Dados!H606, Dados!M606))</f>
        <v/>
      </c>
      <c r="O601" s="18" t="str">
        <f xml:space="preserve"> IF(OR(ISBLANK(Dados!H606),Dados!M606=0),"",SQRT(N601))</f>
        <v/>
      </c>
      <c r="P601" s="17" t="str">
        <f xml:space="preserve"> IF(ISBLANK(Dados!E606), "", ABS(Dados!E606-Dados!O606))</f>
        <v/>
      </c>
      <c r="Q601" s="4" t="str">
        <f xml:space="preserve"> IF(ISBLANK(Dados!E606), "", IF(Dados!E606=0, 0, P601/Dados!E606))</f>
        <v/>
      </c>
      <c r="R601" s="4" t="str">
        <f>IF(ISBLANK(Dados!E606),"",(Dados!E606+Dados!O606)/2)</f>
        <v/>
      </c>
      <c r="S601" s="4" t="str">
        <f xml:space="preserve"> IF(ISBLANK(Dados!E606),"",_xlfn.VAR.P(Dados!E606, Dados!O606))</f>
        <v/>
      </c>
      <c r="T601" s="18" t="str">
        <f>IF(ISBLANK(Dados!E606),"",SQRT(S601))</f>
        <v/>
      </c>
    </row>
    <row r="602" spans="1:20" x14ac:dyDescent="0.25">
      <c r="A602" s="17" t="str">
        <f xml:space="preserve"> IF(ISBLANK(Dados!G607), "", ABS(Dados!G607-Dados!K607))</f>
        <v/>
      </c>
      <c r="B602" s="4" t="str">
        <f xml:space="preserve"> IF(ISBLANK(Dados!G607), "",A602/Dados!G607)</f>
        <v/>
      </c>
      <c r="C602" s="4" t="str">
        <f>IF(ISBLANK(Dados!G607),"",(Dados!G607+Dados!K607)/2)</f>
        <v/>
      </c>
      <c r="D602" s="4" t="str">
        <f xml:space="preserve"> IF(ISBLANK(Dados!G607),"",_xlfn.VAR.P(Dados!G607, Dados!K607))</f>
        <v/>
      </c>
      <c r="E602" s="18" t="str">
        <f>IF(ISBLANK(Dados!G607),"",SQRT(D602))</f>
        <v/>
      </c>
      <c r="F602" s="17" t="str">
        <f xml:space="preserve"> IF(OR(ISBLANK(Dados!I607),Dados!L607=0),"",ABS(Dados!I607-Dados!L607))</f>
        <v/>
      </c>
      <c r="G602" s="4" t="str">
        <f>IF(OR(ISBLANK(Dados!I607),Dados!L607=0),"",F602/Dados!I607)</f>
        <v/>
      </c>
      <c r="H602" s="4" t="str">
        <f>IF(OR(ISBLANK(Dados!I607),Dados!L607=0),"",(Dados!I607+Dados!L607)/2)</f>
        <v/>
      </c>
      <c r="I602" s="4" t="str">
        <f>IF(OR(ISBLANK(Dados!I607),Dados!L607=0),"",_xlfn.VAR.P(Dados!I607, Dados!L607))</f>
        <v/>
      </c>
      <c r="J602" s="18" t="str">
        <f>IF(OR(ISBLANK(Dados!I607),Dados!L607=0),"",SQRT(I602))</f>
        <v/>
      </c>
      <c r="K602" s="17" t="str">
        <f xml:space="preserve"> IF(OR(ISBLANK(Dados!H607),Dados!M607=0),"", ABS(Dados!H607-Dados!M607))</f>
        <v/>
      </c>
      <c r="L602" s="4" t="str">
        <f xml:space="preserve"> IF(OR(ISBLANK(Dados!H607),Dados!M607=0), "",K602/Dados!H607)</f>
        <v/>
      </c>
      <c r="M602" s="4" t="str">
        <f xml:space="preserve"> IF(OR(ISBLANK(Dados!H607),Dados!M607=0),"",(Dados!H607+Dados!M607)/2)</f>
        <v/>
      </c>
      <c r="N602" s="4" t="str">
        <f xml:space="preserve"> IF(OR(ISBLANK(Dados!H607),Dados!M607=0),"",_xlfn.VAR.P(Dados!H607, Dados!M607))</f>
        <v/>
      </c>
      <c r="O602" s="18" t="str">
        <f xml:space="preserve"> IF(OR(ISBLANK(Dados!H607),Dados!M607=0),"",SQRT(N602))</f>
        <v/>
      </c>
      <c r="P602" s="17" t="str">
        <f xml:space="preserve"> IF(ISBLANK(Dados!E607), "", ABS(Dados!E607-Dados!O607))</f>
        <v/>
      </c>
      <c r="Q602" s="4" t="str">
        <f xml:space="preserve"> IF(ISBLANK(Dados!E607), "", IF(Dados!E607=0, 0, P602/Dados!E607))</f>
        <v/>
      </c>
      <c r="R602" s="4" t="str">
        <f>IF(ISBLANK(Dados!E607),"",(Dados!E607+Dados!O607)/2)</f>
        <v/>
      </c>
      <c r="S602" s="4" t="str">
        <f xml:space="preserve"> IF(ISBLANK(Dados!E607),"",_xlfn.VAR.P(Dados!E607, Dados!O607))</f>
        <v/>
      </c>
      <c r="T602" s="18" t="str">
        <f>IF(ISBLANK(Dados!E607),"",SQRT(S602))</f>
        <v/>
      </c>
    </row>
    <row r="603" spans="1:20" x14ac:dyDescent="0.25">
      <c r="A603" s="17" t="str">
        <f xml:space="preserve"> IF(ISBLANK(Dados!G608), "", ABS(Dados!G608-Dados!K608))</f>
        <v/>
      </c>
      <c r="B603" s="4" t="str">
        <f xml:space="preserve"> IF(ISBLANK(Dados!G608), "",A603/Dados!G608)</f>
        <v/>
      </c>
      <c r="C603" s="4" t="str">
        <f>IF(ISBLANK(Dados!G608),"",(Dados!G608+Dados!K608)/2)</f>
        <v/>
      </c>
      <c r="D603" s="4" t="str">
        <f xml:space="preserve"> IF(ISBLANK(Dados!G608),"",_xlfn.VAR.P(Dados!G608, Dados!K608))</f>
        <v/>
      </c>
      <c r="E603" s="18" t="str">
        <f>IF(ISBLANK(Dados!G608),"",SQRT(D603))</f>
        <v/>
      </c>
      <c r="F603" s="17" t="str">
        <f xml:space="preserve"> IF(OR(ISBLANK(Dados!I608),Dados!L608=0),"",ABS(Dados!I608-Dados!L608))</f>
        <v/>
      </c>
      <c r="G603" s="4" t="str">
        <f>IF(OR(ISBLANK(Dados!I608),Dados!L608=0),"",F603/Dados!I608)</f>
        <v/>
      </c>
      <c r="H603" s="4" t="str">
        <f>IF(OR(ISBLANK(Dados!I608),Dados!L608=0),"",(Dados!I608+Dados!L608)/2)</f>
        <v/>
      </c>
      <c r="I603" s="4" t="str">
        <f>IF(OR(ISBLANK(Dados!I608),Dados!L608=0),"",_xlfn.VAR.P(Dados!I608, Dados!L608))</f>
        <v/>
      </c>
      <c r="J603" s="18" t="str">
        <f>IF(OR(ISBLANK(Dados!I608),Dados!L608=0),"",SQRT(I603))</f>
        <v/>
      </c>
      <c r="K603" s="17" t="str">
        <f xml:space="preserve"> IF(OR(ISBLANK(Dados!H608),Dados!M608=0),"", ABS(Dados!H608-Dados!M608))</f>
        <v/>
      </c>
      <c r="L603" s="4" t="str">
        <f xml:space="preserve"> IF(OR(ISBLANK(Dados!H608),Dados!M608=0), "",K603/Dados!H608)</f>
        <v/>
      </c>
      <c r="M603" s="4" t="str">
        <f xml:space="preserve"> IF(OR(ISBLANK(Dados!H608),Dados!M608=0),"",(Dados!H608+Dados!M608)/2)</f>
        <v/>
      </c>
      <c r="N603" s="4" t="str">
        <f xml:space="preserve"> IF(OR(ISBLANK(Dados!H608),Dados!M608=0),"",_xlfn.VAR.P(Dados!H608, Dados!M608))</f>
        <v/>
      </c>
      <c r="O603" s="18" t="str">
        <f xml:space="preserve"> IF(OR(ISBLANK(Dados!H608),Dados!M608=0),"",SQRT(N603))</f>
        <v/>
      </c>
      <c r="P603" s="17" t="str">
        <f xml:space="preserve"> IF(ISBLANK(Dados!E608), "", ABS(Dados!E608-Dados!O608))</f>
        <v/>
      </c>
      <c r="Q603" s="4" t="str">
        <f xml:space="preserve"> IF(ISBLANK(Dados!E608), "", IF(Dados!E608=0, 0, P603/Dados!E608))</f>
        <v/>
      </c>
      <c r="R603" s="4" t="str">
        <f>IF(ISBLANK(Dados!E608),"",(Dados!E608+Dados!O608)/2)</f>
        <v/>
      </c>
      <c r="S603" s="4" t="str">
        <f xml:space="preserve"> IF(ISBLANK(Dados!E608),"",_xlfn.VAR.P(Dados!E608, Dados!O608))</f>
        <v/>
      </c>
      <c r="T603" s="18" t="str">
        <f>IF(ISBLANK(Dados!E608),"",SQRT(S603))</f>
        <v/>
      </c>
    </row>
    <row r="604" spans="1:20" x14ac:dyDescent="0.25">
      <c r="A604" s="17" t="str">
        <f xml:space="preserve"> IF(ISBLANK(Dados!G609), "", ABS(Dados!G609-Dados!K609))</f>
        <v/>
      </c>
      <c r="B604" s="4" t="str">
        <f xml:space="preserve"> IF(ISBLANK(Dados!G609), "",A604/Dados!G609)</f>
        <v/>
      </c>
      <c r="C604" s="4" t="str">
        <f>IF(ISBLANK(Dados!G609),"",(Dados!G609+Dados!K609)/2)</f>
        <v/>
      </c>
      <c r="D604" s="4" t="str">
        <f xml:space="preserve"> IF(ISBLANK(Dados!G609),"",_xlfn.VAR.P(Dados!G609, Dados!K609))</f>
        <v/>
      </c>
      <c r="E604" s="18" t="str">
        <f>IF(ISBLANK(Dados!G609),"",SQRT(D604))</f>
        <v/>
      </c>
      <c r="F604" s="17" t="str">
        <f xml:space="preserve"> IF(OR(ISBLANK(Dados!I609),Dados!L609=0),"",ABS(Dados!I609-Dados!L609))</f>
        <v/>
      </c>
      <c r="G604" s="4" t="str">
        <f>IF(OR(ISBLANK(Dados!I609),Dados!L609=0),"",F604/Dados!I609)</f>
        <v/>
      </c>
      <c r="H604" s="4" t="str">
        <f>IF(OR(ISBLANK(Dados!I609),Dados!L609=0),"",(Dados!I609+Dados!L609)/2)</f>
        <v/>
      </c>
      <c r="I604" s="4" t="str">
        <f>IF(OR(ISBLANK(Dados!I609),Dados!L609=0),"",_xlfn.VAR.P(Dados!I609, Dados!L609))</f>
        <v/>
      </c>
      <c r="J604" s="18" t="str">
        <f>IF(OR(ISBLANK(Dados!I609),Dados!L609=0),"",SQRT(I604))</f>
        <v/>
      </c>
      <c r="K604" s="17" t="str">
        <f xml:space="preserve"> IF(OR(ISBLANK(Dados!H609),Dados!M609=0),"", ABS(Dados!H609-Dados!M609))</f>
        <v/>
      </c>
      <c r="L604" s="4" t="str">
        <f xml:space="preserve"> IF(OR(ISBLANK(Dados!H609),Dados!M609=0), "",K604/Dados!H609)</f>
        <v/>
      </c>
      <c r="M604" s="4" t="str">
        <f xml:space="preserve"> IF(OR(ISBLANK(Dados!H609),Dados!M609=0),"",(Dados!H609+Dados!M609)/2)</f>
        <v/>
      </c>
      <c r="N604" s="4" t="str">
        <f xml:space="preserve"> IF(OR(ISBLANK(Dados!H609),Dados!M609=0),"",_xlfn.VAR.P(Dados!H609, Dados!M609))</f>
        <v/>
      </c>
      <c r="O604" s="18" t="str">
        <f xml:space="preserve"> IF(OR(ISBLANK(Dados!H609),Dados!M609=0),"",SQRT(N604))</f>
        <v/>
      </c>
      <c r="P604" s="17" t="str">
        <f xml:space="preserve"> IF(ISBLANK(Dados!E609), "", ABS(Dados!E609-Dados!O609))</f>
        <v/>
      </c>
      <c r="Q604" s="4" t="str">
        <f xml:space="preserve"> IF(ISBLANK(Dados!E609), "", IF(Dados!E609=0, 0, P604/Dados!E609))</f>
        <v/>
      </c>
      <c r="R604" s="4" t="str">
        <f>IF(ISBLANK(Dados!E609),"",(Dados!E609+Dados!O609)/2)</f>
        <v/>
      </c>
      <c r="S604" s="4" t="str">
        <f xml:space="preserve"> IF(ISBLANK(Dados!E609),"",_xlfn.VAR.P(Dados!E609, Dados!O609))</f>
        <v/>
      </c>
      <c r="T604" s="18" t="str">
        <f>IF(ISBLANK(Dados!E609),"",SQRT(S604))</f>
        <v/>
      </c>
    </row>
    <row r="605" spans="1:20" x14ac:dyDescent="0.25">
      <c r="A605" s="17">
        <f xml:space="preserve"> IF(ISBLANK(Dados!G610), "", ABS(Dados!G610-Dados!K610))</f>
        <v>2.5</v>
      </c>
      <c r="B605" s="4">
        <f xml:space="preserve"> IF(ISBLANK(Dados!G610), "",A605/Dados!G610)</f>
        <v>0.10638297872340426</v>
      </c>
      <c r="C605" s="4">
        <f>IF(ISBLANK(Dados!G610),"",(Dados!G610+Dados!K610)/2)</f>
        <v>22.25</v>
      </c>
      <c r="D605" s="4">
        <f xml:space="preserve"> IF(ISBLANK(Dados!G610),"",_xlfn.VAR.P(Dados!G610, Dados!K610))</f>
        <v>1.5625</v>
      </c>
      <c r="E605" s="18">
        <f>IF(ISBLANK(Dados!G610),"",SQRT(D605))</f>
        <v>1.25</v>
      </c>
      <c r="F605" s="17">
        <f xml:space="preserve"> IF(OR(ISBLANK(Dados!I610),Dados!L610=0),"",ABS(Dados!I610-Dados!L610))</f>
        <v>15</v>
      </c>
      <c r="G605" s="4">
        <f>IF(OR(ISBLANK(Dados!I610),Dados!L610=0),"",F605/Dados!I610)</f>
        <v>0.189873417721519</v>
      </c>
      <c r="H605" s="4">
        <f>IF(OR(ISBLANK(Dados!I610),Dados!L610=0),"",(Dados!I610+Dados!L610)/2)</f>
        <v>86.5</v>
      </c>
      <c r="I605" s="4">
        <f>IF(OR(ISBLANK(Dados!I610),Dados!L610=0),"",_xlfn.VAR.P(Dados!I610, Dados!L610))</f>
        <v>56.25</v>
      </c>
      <c r="J605" s="18">
        <f>IF(OR(ISBLANK(Dados!I610),Dados!L610=0),"",SQRT(I605))</f>
        <v>7.5</v>
      </c>
      <c r="K605" s="17">
        <f xml:space="preserve"> IF(OR(ISBLANK(Dados!H610),Dados!M610=0),"", ABS(Dados!H610-Dados!M610))</f>
        <v>8.1000000000000227</v>
      </c>
      <c r="L605" s="4">
        <f xml:space="preserve"> IF(OR(ISBLANK(Dados!H610),Dados!M610=0), "",K605/Dados!H610)</f>
        <v>8.0031617429108023E-3</v>
      </c>
      <c r="M605" s="4">
        <f xml:space="preserve"> IF(OR(ISBLANK(Dados!H610),Dados!M610=0),"",(Dados!H610+Dados!M610)/2)</f>
        <v>1008.05</v>
      </c>
      <c r="N605" s="4">
        <f xml:space="preserve"> IF(OR(ISBLANK(Dados!H610),Dados!M610=0),"",_xlfn.VAR.P(Dados!H610, Dados!M610))</f>
        <v>16.402500000000092</v>
      </c>
      <c r="O605" s="18">
        <f xml:space="preserve"> IF(OR(ISBLANK(Dados!H610),Dados!M610=0),"",SQRT(N605))</f>
        <v>4.0500000000000114</v>
      </c>
      <c r="P605" s="17">
        <f xml:space="preserve"> IF(ISBLANK(Dados!E610), "", ABS(Dados!E610-Dados!O610))</f>
        <v>0</v>
      </c>
      <c r="Q605" s="4">
        <f xml:space="preserve"> IF(ISBLANK(Dados!E610), "", IF(Dados!E610=0, 0, P605/Dados!E610))</f>
        <v>0</v>
      </c>
      <c r="R605" s="4">
        <f>IF(ISBLANK(Dados!E610),"",(Dados!E610+Dados!O610)/2)</f>
        <v>0</v>
      </c>
      <c r="S605" s="4">
        <f xml:space="preserve"> IF(ISBLANK(Dados!E610),"",_xlfn.VAR.P(Dados!E610, Dados!O610))</f>
        <v>0</v>
      </c>
      <c r="T605" s="18">
        <f>IF(ISBLANK(Dados!E610),"",SQRT(S605))</f>
        <v>0</v>
      </c>
    </row>
    <row r="606" spans="1:20" x14ac:dyDescent="0.25">
      <c r="A606" s="17" t="str">
        <f xml:space="preserve"> IF(ISBLANK(Dados!G611), "", ABS(Dados!G611-Dados!K611))</f>
        <v/>
      </c>
      <c r="B606" s="4" t="str">
        <f xml:space="preserve"> IF(ISBLANK(Dados!G611), "",A606/Dados!G611)</f>
        <v/>
      </c>
      <c r="C606" s="4" t="str">
        <f>IF(ISBLANK(Dados!G611),"",(Dados!G611+Dados!K611)/2)</f>
        <v/>
      </c>
      <c r="D606" s="4" t="str">
        <f xml:space="preserve"> IF(ISBLANK(Dados!G611),"",_xlfn.VAR.P(Dados!G611, Dados!K611))</f>
        <v/>
      </c>
      <c r="E606" s="18" t="str">
        <f>IF(ISBLANK(Dados!G611),"",SQRT(D606))</f>
        <v/>
      </c>
      <c r="F606" s="17" t="str">
        <f xml:space="preserve"> IF(OR(ISBLANK(Dados!I611),Dados!L611=0),"",ABS(Dados!I611-Dados!L611))</f>
        <v/>
      </c>
      <c r="G606" s="4" t="str">
        <f>IF(OR(ISBLANK(Dados!I611),Dados!L611=0),"",F606/Dados!I611)</f>
        <v/>
      </c>
      <c r="H606" s="4" t="str">
        <f>IF(OR(ISBLANK(Dados!I611),Dados!L611=0),"",(Dados!I611+Dados!L611)/2)</f>
        <v/>
      </c>
      <c r="I606" s="4" t="str">
        <f>IF(OR(ISBLANK(Dados!I611),Dados!L611=0),"",_xlfn.VAR.P(Dados!I611, Dados!L611))</f>
        <v/>
      </c>
      <c r="J606" s="18" t="str">
        <f>IF(OR(ISBLANK(Dados!I611),Dados!L611=0),"",SQRT(I606))</f>
        <v/>
      </c>
      <c r="K606" s="17" t="str">
        <f xml:space="preserve"> IF(OR(ISBLANK(Dados!H611),Dados!M611=0),"", ABS(Dados!H611-Dados!M611))</f>
        <v/>
      </c>
      <c r="L606" s="4" t="str">
        <f xml:space="preserve"> IF(OR(ISBLANK(Dados!H611),Dados!M611=0), "",K606/Dados!H611)</f>
        <v/>
      </c>
      <c r="M606" s="4" t="str">
        <f xml:space="preserve"> IF(OR(ISBLANK(Dados!H611),Dados!M611=0),"",(Dados!H611+Dados!M611)/2)</f>
        <v/>
      </c>
      <c r="N606" s="4" t="str">
        <f xml:space="preserve"> IF(OR(ISBLANK(Dados!H611),Dados!M611=0),"",_xlfn.VAR.P(Dados!H611, Dados!M611))</f>
        <v/>
      </c>
      <c r="O606" s="18" t="str">
        <f xml:space="preserve"> IF(OR(ISBLANK(Dados!H611),Dados!M611=0),"",SQRT(N606))</f>
        <v/>
      </c>
      <c r="P606" s="17" t="str">
        <f xml:space="preserve"> IF(ISBLANK(Dados!E611), "", ABS(Dados!E611-Dados!O611))</f>
        <v/>
      </c>
      <c r="Q606" s="4" t="str">
        <f xml:space="preserve"> IF(ISBLANK(Dados!E611), "", IF(Dados!E611=0, 0, P606/Dados!E611))</f>
        <v/>
      </c>
      <c r="R606" s="4" t="str">
        <f>IF(ISBLANK(Dados!E611),"",(Dados!E611+Dados!O611)/2)</f>
        <v/>
      </c>
      <c r="S606" s="4" t="str">
        <f xml:space="preserve"> IF(ISBLANK(Dados!E611),"",_xlfn.VAR.P(Dados!E611, Dados!O611))</f>
        <v/>
      </c>
      <c r="T606" s="18" t="str">
        <f>IF(ISBLANK(Dados!E611),"",SQRT(S606))</f>
        <v/>
      </c>
    </row>
    <row r="607" spans="1:20" x14ac:dyDescent="0.25">
      <c r="A607" s="17" t="str">
        <f xml:space="preserve"> IF(ISBLANK(Dados!G612), "", ABS(Dados!G612-Dados!K612))</f>
        <v/>
      </c>
      <c r="B607" s="4" t="str">
        <f xml:space="preserve"> IF(ISBLANK(Dados!G612), "",A607/Dados!G612)</f>
        <v/>
      </c>
      <c r="C607" s="4" t="str">
        <f>IF(ISBLANK(Dados!G612),"",(Dados!G612+Dados!K612)/2)</f>
        <v/>
      </c>
      <c r="D607" s="4" t="str">
        <f xml:space="preserve"> IF(ISBLANK(Dados!G612),"",_xlfn.VAR.P(Dados!G612, Dados!K612))</f>
        <v/>
      </c>
      <c r="E607" s="18" t="str">
        <f>IF(ISBLANK(Dados!G612),"",SQRT(D607))</f>
        <v/>
      </c>
      <c r="F607" s="17" t="str">
        <f xml:space="preserve"> IF(OR(ISBLANK(Dados!I612),Dados!L612=0),"",ABS(Dados!I612-Dados!L612))</f>
        <v/>
      </c>
      <c r="G607" s="4" t="str">
        <f>IF(OR(ISBLANK(Dados!I612),Dados!L612=0),"",F607/Dados!I612)</f>
        <v/>
      </c>
      <c r="H607" s="4" t="str">
        <f>IF(OR(ISBLANK(Dados!I612),Dados!L612=0),"",(Dados!I612+Dados!L612)/2)</f>
        <v/>
      </c>
      <c r="I607" s="4" t="str">
        <f>IF(OR(ISBLANK(Dados!I612),Dados!L612=0),"",_xlfn.VAR.P(Dados!I612, Dados!L612))</f>
        <v/>
      </c>
      <c r="J607" s="18" t="str">
        <f>IF(OR(ISBLANK(Dados!I612),Dados!L612=0),"",SQRT(I607))</f>
        <v/>
      </c>
      <c r="K607" s="17" t="str">
        <f xml:space="preserve"> IF(OR(ISBLANK(Dados!H612),Dados!M612=0),"", ABS(Dados!H612-Dados!M612))</f>
        <v/>
      </c>
      <c r="L607" s="4" t="str">
        <f xml:space="preserve"> IF(OR(ISBLANK(Dados!H612),Dados!M612=0), "",K607/Dados!H612)</f>
        <v/>
      </c>
      <c r="M607" s="4" t="str">
        <f xml:space="preserve"> IF(OR(ISBLANK(Dados!H612),Dados!M612=0),"",(Dados!H612+Dados!M612)/2)</f>
        <v/>
      </c>
      <c r="N607" s="4" t="str">
        <f xml:space="preserve"> IF(OR(ISBLANK(Dados!H612),Dados!M612=0),"",_xlfn.VAR.P(Dados!H612, Dados!M612))</f>
        <v/>
      </c>
      <c r="O607" s="18" t="str">
        <f xml:space="preserve"> IF(OR(ISBLANK(Dados!H612),Dados!M612=0),"",SQRT(N607))</f>
        <v/>
      </c>
      <c r="P607" s="17" t="str">
        <f xml:space="preserve"> IF(ISBLANK(Dados!E612), "", ABS(Dados!E612-Dados!O612))</f>
        <v/>
      </c>
      <c r="Q607" s="4" t="str">
        <f xml:space="preserve"> IF(ISBLANK(Dados!E612), "", IF(Dados!E612=0, 0, P607/Dados!E612))</f>
        <v/>
      </c>
      <c r="R607" s="4" t="str">
        <f>IF(ISBLANK(Dados!E612),"",(Dados!E612+Dados!O612)/2)</f>
        <v/>
      </c>
      <c r="S607" s="4" t="str">
        <f xml:space="preserve"> IF(ISBLANK(Dados!E612),"",_xlfn.VAR.P(Dados!E612, Dados!O612))</f>
        <v/>
      </c>
      <c r="T607" s="18" t="str">
        <f>IF(ISBLANK(Dados!E612),"",SQRT(S607))</f>
        <v/>
      </c>
    </row>
    <row r="608" spans="1:20" x14ac:dyDescent="0.25">
      <c r="A608" s="17" t="str">
        <f xml:space="preserve"> IF(ISBLANK(Dados!G613), "", ABS(Dados!G613-Dados!K613))</f>
        <v/>
      </c>
      <c r="B608" s="4" t="str">
        <f xml:space="preserve"> IF(ISBLANK(Dados!G613), "",A608/Dados!G613)</f>
        <v/>
      </c>
      <c r="C608" s="4" t="str">
        <f>IF(ISBLANK(Dados!G613),"",(Dados!G613+Dados!K613)/2)</f>
        <v/>
      </c>
      <c r="D608" s="4" t="str">
        <f xml:space="preserve"> IF(ISBLANK(Dados!G613),"",_xlfn.VAR.P(Dados!G613, Dados!K613))</f>
        <v/>
      </c>
      <c r="E608" s="18" t="str">
        <f>IF(ISBLANK(Dados!G613),"",SQRT(D608))</f>
        <v/>
      </c>
      <c r="F608" s="17" t="str">
        <f xml:space="preserve"> IF(OR(ISBLANK(Dados!I613),Dados!L613=0),"",ABS(Dados!I613-Dados!L613))</f>
        <v/>
      </c>
      <c r="G608" s="4" t="str">
        <f>IF(OR(ISBLANK(Dados!I613),Dados!L613=0),"",F608/Dados!I613)</f>
        <v/>
      </c>
      <c r="H608" s="4" t="str">
        <f>IF(OR(ISBLANK(Dados!I613),Dados!L613=0),"",(Dados!I613+Dados!L613)/2)</f>
        <v/>
      </c>
      <c r="I608" s="4" t="str">
        <f>IF(OR(ISBLANK(Dados!I613),Dados!L613=0),"",_xlfn.VAR.P(Dados!I613, Dados!L613))</f>
        <v/>
      </c>
      <c r="J608" s="18" t="str">
        <f>IF(OR(ISBLANK(Dados!I613),Dados!L613=0),"",SQRT(I608))</f>
        <v/>
      </c>
      <c r="K608" s="17" t="str">
        <f xml:space="preserve"> IF(OR(ISBLANK(Dados!H613),Dados!M613=0),"", ABS(Dados!H613-Dados!M613))</f>
        <v/>
      </c>
      <c r="L608" s="4" t="str">
        <f xml:space="preserve"> IF(OR(ISBLANK(Dados!H613),Dados!M613=0), "",K608/Dados!H613)</f>
        <v/>
      </c>
      <c r="M608" s="4" t="str">
        <f xml:space="preserve"> IF(OR(ISBLANK(Dados!H613),Dados!M613=0),"",(Dados!H613+Dados!M613)/2)</f>
        <v/>
      </c>
      <c r="N608" s="4" t="str">
        <f xml:space="preserve"> IF(OR(ISBLANK(Dados!H613),Dados!M613=0),"",_xlfn.VAR.P(Dados!H613, Dados!M613))</f>
        <v/>
      </c>
      <c r="O608" s="18" t="str">
        <f xml:space="preserve"> IF(OR(ISBLANK(Dados!H613),Dados!M613=0),"",SQRT(N608))</f>
        <v/>
      </c>
      <c r="P608" s="17" t="str">
        <f xml:space="preserve"> IF(ISBLANK(Dados!E613), "", ABS(Dados!E613-Dados!O613))</f>
        <v/>
      </c>
      <c r="Q608" s="4" t="str">
        <f xml:space="preserve"> IF(ISBLANK(Dados!E613), "", IF(Dados!E613=0, 0, P608/Dados!E613))</f>
        <v/>
      </c>
      <c r="R608" s="4" t="str">
        <f>IF(ISBLANK(Dados!E613),"",(Dados!E613+Dados!O613)/2)</f>
        <v/>
      </c>
      <c r="S608" s="4" t="str">
        <f xml:space="preserve"> IF(ISBLANK(Dados!E613),"",_xlfn.VAR.P(Dados!E613, Dados!O613))</f>
        <v/>
      </c>
      <c r="T608" s="18" t="str">
        <f>IF(ISBLANK(Dados!E613),"",SQRT(S608))</f>
        <v/>
      </c>
    </row>
    <row r="609" spans="1:20" x14ac:dyDescent="0.25">
      <c r="A609" s="17" t="str">
        <f xml:space="preserve"> IF(ISBLANK(Dados!G614), "", ABS(Dados!G614-Dados!K614))</f>
        <v/>
      </c>
      <c r="B609" s="4" t="str">
        <f xml:space="preserve"> IF(ISBLANK(Dados!G614), "",A609/Dados!G614)</f>
        <v/>
      </c>
      <c r="C609" s="4" t="str">
        <f>IF(ISBLANK(Dados!G614),"",(Dados!G614+Dados!K614)/2)</f>
        <v/>
      </c>
      <c r="D609" s="4" t="str">
        <f xml:space="preserve"> IF(ISBLANK(Dados!G614),"",_xlfn.VAR.P(Dados!G614, Dados!K614))</f>
        <v/>
      </c>
      <c r="E609" s="18" t="str">
        <f>IF(ISBLANK(Dados!G614),"",SQRT(D609))</f>
        <v/>
      </c>
      <c r="F609" s="17" t="str">
        <f xml:space="preserve"> IF(OR(ISBLANK(Dados!I614),Dados!L614=0),"",ABS(Dados!I614-Dados!L614))</f>
        <v/>
      </c>
      <c r="G609" s="4" t="str">
        <f>IF(OR(ISBLANK(Dados!I614),Dados!L614=0),"",F609/Dados!I614)</f>
        <v/>
      </c>
      <c r="H609" s="4" t="str">
        <f>IF(OR(ISBLANK(Dados!I614),Dados!L614=0),"",(Dados!I614+Dados!L614)/2)</f>
        <v/>
      </c>
      <c r="I609" s="4" t="str">
        <f>IF(OR(ISBLANK(Dados!I614),Dados!L614=0),"",_xlfn.VAR.P(Dados!I614, Dados!L614))</f>
        <v/>
      </c>
      <c r="J609" s="18" t="str">
        <f>IF(OR(ISBLANK(Dados!I614),Dados!L614=0),"",SQRT(I609))</f>
        <v/>
      </c>
      <c r="K609" s="17" t="str">
        <f xml:space="preserve"> IF(OR(ISBLANK(Dados!H614),Dados!M614=0),"", ABS(Dados!H614-Dados!M614))</f>
        <v/>
      </c>
      <c r="L609" s="4" t="str">
        <f xml:space="preserve"> IF(OR(ISBLANK(Dados!H614),Dados!M614=0), "",K609/Dados!H614)</f>
        <v/>
      </c>
      <c r="M609" s="4" t="str">
        <f xml:space="preserve"> IF(OR(ISBLANK(Dados!H614),Dados!M614=0),"",(Dados!H614+Dados!M614)/2)</f>
        <v/>
      </c>
      <c r="N609" s="4" t="str">
        <f xml:space="preserve"> IF(OR(ISBLANK(Dados!H614),Dados!M614=0),"",_xlfn.VAR.P(Dados!H614, Dados!M614))</f>
        <v/>
      </c>
      <c r="O609" s="18" t="str">
        <f xml:space="preserve"> IF(OR(ISBLANK(Dados!H614),Dados!M614=0),"",SQRT(N609))</f>
        <v/>
      </c>
      <c r="P609" s="17" t="str">
        <f xml:space="preserve"> IF(ISBLANK(Dados!E614), "", ABS(Dados!E614-Dados!O614))</f>
        <v/>
      </c>
      <c r="Q609" s="4" t="str">
        <f xml:space="preserve"> IF(ISBLANK(Dados!E614), "", IF(Dados!E614=0, 0, P609/Dados!E614))</f>
        <v/>
      </c>
      <c r="R609" s="4" t="str">
        <f>IF(ISBLANK(Dados!E614),"",(Dados!E614+Dados!O614)/2)</f>
        <v/>
      </c>
      <c r="S609" s="4" t="str">
        <f xml:space="preserve"> IF(ISBLANK(Dados!E614),"",_xlfn.VAR.P(Dados!E614, Dados!O614))</f>
        <v/>
      </c>
      <c r="T609" s="18" t="str">
        <f>IF(ISBLANK(Dados!E614),"",SQRT(S609))</f>
        <v/>
      </c>
    </row>
    <row r="610" spans="1:20" x14ac:dyDescent="0.25">
      <c r="A610" s="17" t="str">
        <f xml:space="preserve"> IF(ISBLANK(Dados!G615), "", ABS(Dados!G615-Dados!K615))</f>
        <v/>
      </c>
      <c r="B610" s="4" t="str">
        <f xml:space="preserve"> IF(ISBLANK(Dados!G615), "",A610/Dados!G615)</f>
        <v/>
      </c>
      <c r="C610" s="4" t="str">
        <f>IF(ISBLANK(Dados!G615),"",(Dados!G615+Dados!K615)/2)</f>
        <v/>
      </c>
      <c r="D610" s="4" t="str">
        <f xml:space="preserve"> IF(ISBLANK(Dados!G615),"",_xlfn.VAR.P(Dados!G615, Dados!K615))</f>
        <v/>
      </c>
      <c r="E610" s="18" t="str">
        <f>IF(ISBLANK(Dados!G615),"",SQRT(D610))</f>
        <v/>
      </c>
      <c r="F610" s="17" t="str">
        <f xml:space="preserve"> IF(OR(ISBLANK(Dados!I615),Dados!L615=0),"",ABS(Dados!I615-Dados!L615))</f>
        <v/>
      </c>
      <c r="G610" s="4" t="str">
        <f>IF(OR(ISBLANK(Dados!I615),Dados!L615=0),"",F610/Dados!I615)</f>
        <v/>
      </c>
      <c r="H610" s="4" t="str">
        <f>IF(OR(ISBLANK(Dados!I615),Dados!L615=0),"",(Dados!I615+Dados!L615)/2)</f>
        <v/>
      </c>
      <c r="I610" s="4" t="str">
        <f>IF(OR(ISBLANK(Dados!I615),Dados!L615=0),"",_xlfn.VAR.P(Dados!I615, Dados!L615))</f>
        <v/>
      </c>
      <c r="J610" s="18" t="str">
        <f>IF(OR(ISBLANK(Dados!I615),Dados!L615=0),"",SQRT(I610))</f>
        <v/>
      </c>
      <c r="K610" s="17" t="str">
        <f xml:space="preserve"> IF(OR(ISBLANK(Dados!H615),Dados!M615=0),"", ABS(Dados!H615-Dados!M615))</f>
        <v/>
      </c>
      <c r="L610" s="4" t="str">
        <f xml:space="preserve"> IF(OR(ISBLANK(Dados!H615),Dados!M615=0), "",K610/Dados!H615)</f>
        <v/>
      </c>
      <c r="M610" s="4" t="str">
        <f xml:space="preserve"> IF(OR(ISBLANK(Dados!H615),Dados!M615=0),"",(Dados!H615+Dados!M615)/2)</f>
        <v/>
      </c>
      <c r="N610" s="4" t="str">
        <f xml:space="preserve"> IF(OR(ISBLANK(Dados!H615),Dados!M615=0),"",_xlfn.VAR.P(Dados!H615, Dados!M615))</f>
        <v/>
      </c>
      <c r="O610" s="18" t="str">
        <f xml:space="preserve"> IF(OR(ISBLANK(Dados!H615),Dados!M615=0),"",SQRT(N610))</f>
        <v/>
      </c>
      <c r="P610" s="17" t="str">
        <f xml:space="preserve"> IF(ISBLANK(Dados!E615), "", ABS(Dados!E615-Dados!O615))</f>
        <v/>
      </c>
      <c r="Q610" s="4" t="str">
        <f xml:space="preserve"> IF(ISBLANK(Dados!E615), "", IF(Dados!E615=0, 0, P610/Dados!E615))</f>
        <v/>
      </c>
      <c r="R610" s="4" t="str">
        <f>IF(ISBLANK(Dados!E615),"",(Dados!E615+Dados!O615)/2)</f>
        <v/>
      </c>
      <c r="S610" s="4" t="str">
        <f xml:space="preserve"> IF(ISBLANK(Dados!E615),"",_xlfn.VAR.P(Dados!E615, Dados!O615))</f>
        <v/>
      </c>
      <c r="T610" s="18" t="str">
        <f>IF(ISBLANK(Dados!E615),"",SQRT(S610))</f>
        <v/>
      </c>
    </row>
    <row r="611" spans="1:20" x14ac:dyDescent="0.25">
      <c r="A611" s="17" t="str">
        <f xml:space="preserve"> IF(ISBLANK(Dados!G616), "", ABS(Dados!G616-Dados!K616))</f>
        <v/>
      </c>
      <c r="B611" s="4" t="str">
        <f xml:space="preserve"> IF(ISBLANK(Dados!G616), "",A611/Dados!G616)</f>
        <v/>
      </c>
      <c r="C611" s="4" t="str">
        <f>IF(ISBLANK(Dados!G616),"",(Dados!G616+Dados!K616)/2)</f>
        <v/>
      </c>
      <c r="D611" s="4" t="str">
        <f xml:space="preserve"> IF(ISBLANK(Dados!G616),"",_xlfn.VAR.P(Dados!G616, Dados!K616))</f>
        <v/>
      </c>
      <c r="E611" s="18" t="str">
        <f>IF(ISBLANK(Dados!G616),"",SQRT(D611))</f>
        <v/>
      </c>
      <c r="F611" s="17" t="str">
        <f xml:space="preserve"> IF(OR(ISBLANK(Dados!I616),Dados!L616=0),"",ABS(Dados!I616-Dados!L616))</f>
        <v/>
      </c>
      <c r="G611" s="4" t="str">
        <f>IF(OR(ISBLANK(Dados!I616),Dados!L616=0),"",F611/Dados!I616)</f>
        <v/>
      </c>
      <c r="H611" s="4" t="str">
        <f>IF(OR(ISBLANK(Dados!I616),Dados!L616=0),"",(Dados!I616+Dados!L616)/2)</f>
        <v/>
      </c>
      <c r="I611" s="4" t="str">
        <f>IF(OR(ISBLANK(Dados!I616),Dados!L616=0),"",_xlfn.VAR.P(Dados!I616, Dados!L616))</f>
        <v/>
      </c>
      <c r="J611" s="18" t="str">
        <f>IF(OR(ISBLANK(Dados!I616),Dados!L616=0),"",SQRT(I611))</f>
        <v/>
      </c>
      <c r="K611" s="17" t="str">
        <f xml:space="preserve"> IF(OR(ISBLANK(Dados!H616),Dados!M616=0),"", ABS(Dados!H616-Dados!M616))</f>
        <v/>
      </c>
      <c r="L611" s="4" t="str">
        <f xml:space="preserve"> IF(OR(ISBLANK(Dados!H616),Dados!M616=0), "",K611/Dados!H616)</f>
        <v/>
      </c>
      <c r="M611" s="4" t="str">
        <f xml:space="preserve"> IF(OR(ISBLANK(Dados!H616),Dados!M616=0),"",(Dados!H616+Dados!M616)/2)</f>
        <v/>
      </c>
      <c r="N611" s="4" t="str">
        <f xml:space="preserve"> IF(OR(ISBLANK(Dados!H616),Dados!M616=0),"",_xlfn.VAR.P(Dados!H616, Dados!M616))</f>
        <v/>
      </c>
      <c r="O611" s="18" t="str">
        <f xml:space="preserve"> IF(OR(ISBLANK(Dados!H616),Dados!M616=0),"",SQRT(N611))</f>
        <v/>
      </c>
      <c r="P611" s="17" t="str">
        <f xml:space="preserve"> IF(ISBLANK(Dados!E616), "", ABS(Dados!E616-Dados!O616))</f>
        <v/>
      </c>
      <c r="Q611" s="4" t="str">
        <f xml:space="preserve"> IF(ISBLANK(Dados!E616), "", IF(Dados!E616=0, 0, P611/Dados!E616))</f>
        <v/>
      </c>
      <c r="R611" s="4" t="str">
        <f>IF(ISBLANK(Dados!E616),"",(Dados!E616+Dados!O616)/2)</f>
        <v/>
      </c>
      <c r="S611" s="4" t="str">
        <f xml:space="preserve"> IF(ISBLANK(Dados!E616),"",_xlfn.VAR.P(Dados!E616, Dados!O616))</f>
        <v/>
      </c>
      <c r="T611" s="18" t="str">
        <f>IF(ISBLANK(Dados!E616),"",SQRT(S611))</f>
        <v/>
      </c>
    </row>
    <row r="612" spans="1:20" x14ac:dyDescent="0.25">
      <c r="A612" s="17" t="str">
        <f xml:space="preserve"> IF(ISBLANK(Dados!G617), "", ABS(Dados!G617-Dados!K617))</f>
        <v/>
      </c>
      <c r="B612" s="4" t="str">
        <f xml:space="preserve"> IF(ISBLANK(Dados!G617), "",A612/Dados!G617)</f>
        <v/>
      </c>
      <c r="C612" s="4" t="str">
        <f>IF(ISBLANK(Dados!G617),"",(Dados!G617+Dados!K617)/2)</f>
        <v/>
      </c>
      <c r="D612" s="4" t="str">
        <f xml:space="preserve"> IF(ISBLANK(Dados!G617),"",_xlfn.VAR.P(Dados!G617, Dados!K617))</f>
        <v/>
      </c>
      <c r="E612" s="18" t="str">
        <f>IF(ISBLANK(Dados!G617),"",SQRT(D612))</f>
        <v/>
      </c>
      <c r="F612" s="17" t="str">
        <f xml:space="preserve"> IF(OR(ISBLANK(Dados!I617),Dados!L617=0),"",ABS(Dados!I617-Dados!L617))</f>
        <v/>
      </c>
      <c r="G612" s="4" t="str">
        <f>IF(OR(ISBLANK(Dados!I617),Dados!L617=0),"",F612/Dados!I617)</f>
        <v/>
      </c>
      <c r="H612" s="4" t="str">
        <f>IF(OR(ISBLANK(Dados!I617),Dados!L617=0),"",(Dados!I617+Dados!L617)/2)</f>
        <v/>
      </c>
      <c r="I612" s="4" t="str">
        <f>IF(OR(ISBLANK(Dados!I617),Dados!L617=0),"",_xlfn.VAR.P(Dados!I617, Dados!L617))</f>
        <v/>
      </c>
      <c r="J612" s="18" t="str">
        <f>IF(OR(ISBLANK(Dados!I617),Dados!L617=0),"",SQRT(I612))</f>
        <v/>
      </c>
      <c r="K612" s="17" t="str">
        <f xml:space="preserve"> IF(OR(ISBLANK(Dados!H617),Dados!M617=0),"", ABS(Dados!H617-Dados!M617))</f>
        <v/>
      </c>
      <c r="L612" s="4" t="str">
        <f xml:space="preserve"> IF(OR(ISBLANK(Dados!H617),Dados!M617=0), "",K612/Dados!H617)</f>
        <v/>
      </c>
      <c r="M612" s="4" t="str">
        <f xml:space="preserve"> IF(OR(ISBLANK(Dados!H617),Dados!M617=0),"",(Dados!H617+Dados!M617)/2)</f>
        <v/>
      </c>
      <c r="N612" s="4" t="str">
        <f xml:space="preserve"> IF(OR(ISBLANK(Dados!H617),Dados!M617=0),"",_xlfn.VAR.P(Dados!H617, Dados!M617))</f>
        <v/>
      </c>
      <c r="O612" s="18" t="str">
        <f xml:space="preserve"> IF(OR(ISBLANK(Dados!H617),Dados!M617=0),"",SQRT(N612))</f>
        <v/>
      </c>
      <c r="P612" s="17" t="str">
        <f xml:space="preserve"> IF(ISBLANK(Dados!E617), "", ABS(Dados!E617-Dados!O617))</f>
        <v/>
      </c>
      <c r="Q612" s="4" t="str">
        <f xml:space="preserve"> IF(ISBLANK(Dados!E617), "", IF(Dados!E617=0, 0, P612/Dados!E617))</f>
        <v/>
      </c>
      <c r="R612" s="4" t="str">
        <f>IF(ISBLANK(Dados!E617),"",(Dados!E617+Dados!O617)/2)</f>
        <v/>
      </c>
      <c r="S612" s="4" t="str">
        <f xml:space="preserve"> IF(ISBLANK(Dados!E617),"",_xlfn.VAR.P(Dados!E617, Dados!O617))</f>
        <v/>
      </c>
      <c r="T612" s="18" t="str">
        <f>IF(ISBLANK(Dados!E617),"",SQRT(S612))</f>
        <v/>
      </c>
    </row>
    <row r="613" spans="1:20" x14ac:dyDescent="0.25">
      <c r="A613" s="17" t="str">
        <f xml:space="preserve"> IF(ISBLANK(Dados!G618), "", ABS(Dados!G618-Dados!K618))</f>
        <v/>
      </c>
      <c r="B613" s="4" t="str">
        <f xml:space="preserve"> IF(ISBLANK(Dados!G618), "",A613/Dados!G618)</f>
        <v/>
      </c>
      <c r="C613" s="4" t="str">
        <f>IF(ISBLANK(Dados!G618),"",(Dados!G618+Dados!K618)/2)</f>
        <v/>
      </c>
      <c r="D613" s="4" t="str">
        <f xml:space="preserve"> IF(ISBLANK(Dados!G618),"",_xlfn.VAR.P(Dados!G618, Dados!K618))</f>
        <v/>
      </c>
      <c r="E613" s="18" t="str">
        <f>IF(ISBLANK(Dados!G618),"",SQRT(D613))</f>
        <v/>
      </c>
      <c r="F613" s="17" t="str">
        <f xml:space="preserve"> IF(OR(ISBLANK(Dados!I618),Dados!L618=0),"",ABS(Dados!I618-Dados!L618))</f>
        <v/>
      </c>
      <c r="G613" s="4" t="str">
        <f>IF(OR(ISBLANK(Dados!I618),Dados!L618=0),"",F613/Dados!I618)</f>
        <v/>
      </c>
      <c r="H613" s="4" t="str">
        <f>IF(OR(ISBLANK(Dados!I618),Dados!L618=0),"",(Dados!I618+Dados!L618)/2)</f>
        <v/>
      </c>
      <c r="I613" s="4" t="str">
        <f>IF(OR(ISBLANK(Dados!I618),Dados!L618=0),"",_xlfn.VAR.P(Dados!I618, Dados!L618))</f>
        <v/>
      </c>
      <c r="J613" s="18" t="str">
        <f>IF(OR(ISBLANK(Dados!I618),Dados!L618=0),"",SQRT(I613))</f>
        <v/>
      </c>
      <c r="K613" s="17" t="str">
        <f xml:space="preserve"> IF(OR(ISBLANK(Dados!H618),Dados!M618=0),"", ABS(Dados!H618-Dados!M618))</f>
        <v/>
      </c>
      <c r="L613" s="4" t="str">
        <f xml:space="preserve"> IF(OR(ISBLANK(Dados!H618),Dados!M618=0), "",K613/Dados!H618)</f>
        <v/>
      </c>
      <c r="M613" s="4" t="str">
        <f xml:space="preserve"> IF(OR(ISBLANK(Dados!H618),Dados!M618=0),"",(Dados!H618+Dados!M618)/2)</f>
        <v/>
      </c>
      <c r="N613" s="4" t="str">
        <f xml:space="preserve"> IF(OR(ISBLANK(Dados!H618),Dados!M618=0),"",_xlfn.VAR.P(Dados!H618, Dados!M618))</f>
        <v/>
      </c>
      <c r="O613" s="18" t="str">
        <f xml:space="preserve"> IF(OR(ISBLANK(Dados!H618),Dados!M618=0),"",SQRT(N613))</f>
        <v/>
      </c>
      <c r="P613" s="17" t="str">
        <f xml:space="preserve"> IF(ISBLANK(Dados!E618), "", ABS(Dados!E618-Dados!O618))</f>
        <v/>
      </c>
      <c r="Q613" s="4" t="str">
        <f xml:space="preserve"> IF(ISBLANK(Dados!E618), "", IF(Dados!E618=0, 0, P613/Dados!E618))</f>
        <v/>
      </c>
      <c r="R613" s="4" t="str">
        <f>IF(ISBLANK(Dados!E618),"",(Dados!E618+Dados!O618)/2)</f>
        <v/>
      </c>
      <c r="S613" s="4" t="str">
        <f xml:space="preserve"> IF(ISBLANK(Dados!E618),"",_xlfn.VAR.P(Dados!E618, Dados!O618))</f>
        <v/>
      </c>
      <c r="T613" s="18" t="str">
        <f>IF(ISBLANK(Dados!E618),"",SQRT(S613))</f>
        <v/>
      </c>
    </row>
    <row r="614" spans="1:20" x14ac:dyDescent="0.25">
      <c r="A614" s="17">
        <f xml:space="preserve"> IF(ISBLANK(Dados!G619), "", ABS(Dados!G619-Dados!K619))</f>
        <v>4.1999999999999993</v>
      </c>
      <c r="B614" s="4">
        <f xml:space="preserve"> IF(ISBLANK(Dados!G619), "",A614/Dados!G619)</f>
        <v>0.16666666666666663</v>
      </c>
      <c r="C614" s="4">
        <f>IF(ISBLANK(Dados!G619),"",(Dados!G619+Dados!K619)/2)</f>
        <v>23.1</v>
      </c>
      <c r="D614" s="4">
        <f xml:space="preserve"> IF(ISBLANK(Dados!G619),"",_xlfn.VAR.P(Dados!G619, Dados!K619))</f>
        <v>4.4099999999999984</v>
      </c>
      <c r="E614" s="18">
        <f>IF(ISBLANK(Dados!G619),"",SQRT(D614))</f>
        <v>2.0999999999999996</v>
      </c>
      <c r="F614" s="17">
        <f xml:space="preserve"> IF(OR(ISBLANK(Dados!I619),Dados!L619=0),"",ABS(Dados!I619-Dados!L619))</f>
        <v>25</v>
      </c>
      <c r="G614" s="4">
        <f>IF(OR(ISBLANK(Dados!I619),Dados!L619=0),"",F614/Dados!I619)</f>
        <v>0.36231884057971014</v>
      </c>
      <c r="H614" s="4">
        <f>IF(OR(ISBLANK(Dados!I619),Dados!L619=0),"",(Dados!I619+Dados!L619)/2)</f>
        <v>81.5</v>
      </c>
      <c r="I614" s="4">
        <f>IF(OR(ISBLANK(Dados!I619),Dados!L619=0),"",_xlfn.VAR.P(Dados!I619, Dados!L619))</f>
        <v>156.25</v>
      </c>
      <c r="J614" s="18">
        <f>IF(OR(ISBLANK(Dados!I619),Dados!L619=0),"",SQRT(I614))</f>
        <v>12.5</v>
      </c>
      <c r="K614" s="17">
        <f xml:space="preserve"> IF(OR(ISBLANK(Dados!H619),Dados!M619=0),"", ABS(Dados!H619-Dados!M619))</f>
        <v>6.2000000000000455</v>
      </c>
      <c r="L614" s="4">
        <f xml:space="preserve"> IF(OR(ISBLANK(Dados!H619),Dados!M619=0), "",K614/Dados!H619)</f>
        <v>6.1252716854377056E-3</v>
      </c>
      <c r="M614" s="4">
        <f xml:space="preserve"> IF(OR(ISBLANK(Dados!H619),Dados!M619=0),"",(Dados!H619+Dados!M619)/2)</f>
        <v>1009.1</v>
      </c>
      <c r="N614" s="4">
        <f xml:space="preserve"> IF(OR(ISBLANK(Dados!H619),Dados!M619=0),"",_xlfn.VAR.P(Dados!H619, Dados!M619))</f>
        <v>9.6100000000001415</v>
      </c>
      <c r="O614" s="18">
        <f xml:space="preserve"> IF(OR(ISBLANK(Dados!H619),Dados!M619=0),"",SQRT(N614))</f>
        <v>3.1000000000000227</v>
      </c>
      <c r="P614" s="17">
        <f xml:space="preserve"> IF(ISBLANK(Dados!E619), "", ABS(Dados!E619-Dados!O619))</f>
        <v>0</v>
      </c>
      <c r="Q614" s="4">
        <f xml:space="preserve"> IF(ISBLANK(Dados!E619), "", IF(Dados!E619=0, 0, P614/Dados!E619))</f>
        <v>0</v>
      </c>
      <c r="R614" s="4">
        <f>IF(ISBLANK(Dados!E619),"",(Dados!E619+Dados!O619)/2)</f>
        <v>0</v>
      </c>
      <c r="S614" s="4">
        <f xml:space="preserve"> IF(ISBLANK(Dados!E619),"",_xlfn.VAR.P(Dados!E619, Dados!O619))</f>
        <v>0</v>
      </c>
      <c r="T614" s="18">
        <f>IF(ISBLANK(Dados!E619),"",SQRT(S614))</f>
        <v>0</v>
      </c>
    </row>
    <row r="615" spans="1:20" x14ac:dyDescent="0.25">
      <c r="A615" s="17" t="str">
        <f xml:space="preserve"> IF(ISBLANK(Dados!G620), "", ABS(Dados!G620-Dados!K620))</f>
        <v/>
      </c>
      <c r="B615" s="4" t="str">
        <f xml:space="preserve"> IF(ISBLANK(Dados!G620), "",A615/Dados!G620)</f>
        <v/>
      </c>
      <c r="C615" s="4" t="str">
        <f>IF(ISBLANK(Dados!G620),"",(Dados!G620+Dados!K620)/2)</f>
        <v/>
      </c>
      <c r="D615" s="4" t="str">
        <f xml:space="preserve"> IF(ISBLANK(Dados!G620),"",_xlfn.VAR.P(Dados!G620, Dados!K620))</f>
        <v/>
      </c>
      <c r="E615" s="18" t="str">
        <f>IF(ISBLANK(Dados!G620),"",SQRT(D615))</f>
        <v/>
      </c>
      <c r="F615" s="17" t="str">
        <f xml:space="preserve"> IF(OR(ISBLANK(Dados!I620),Dados!L620=0),"",ABS(Dados!I620-Dados!L620))</f>
        <v/>
      </c>
      <c r="G615" s="4" t="str">
        <f>IF(OR(ISBLANK(Dados!I620),Dados!L620=0),"",F615/Dados!I620)</f>
        <v/>
      </c>
      <c r="H615" s="4" t="str">
        <f>IF(OR(ISBLANK(Dados!I620),Dados!L620=0),"",(Dados!I620+Dados!L620)/2)</f>
        <v/>
      </c>
      <c r="I615" s="4" t="str">
        <f>IF(OR(ISBLANK(Dados!I620),Dados!L620=0),"",_xlfn.VAR.P(Dados!I620, Dados!L620))</f>
        <v/>
      </c>
      <c r="J615" s="18" t="str">
        <f>IF(OR(ISBLANK(Dados!I620),Dados!L620=0),"",SQRT(I615))</f>
        <v/>
      </c>
      <c r="K615" s="17" t="str">
        <f xml:space="preserve"> IF(OR(ISBLANK(Dados!H620),Dados!M620=0),"", ABS(Dados!H620-Dados!M620))</f>
        <v/>
      </c>
      <c r="L615" s="4" t="str">
        <f xml:space="preserve"> IF(OR(ISBLANK(Dados!H620),Dados!M620=0), "",K615/Dados!H620)</f>
        <v/>
      </c>
      <c r="M615" s="4" t="str">
        <f xml:space="preserve"> IF(OR(ISBLANK(Dados!H620),Dados!M620=0),"",(Dados!H620+Dados!M620)/2)</f>
        <v/>
      </c>
      <c r="N615" s="4" t="str">
        <f xml:space="preserve"> IF(OR(ISBLANK(Dados!H620),Dados!M620=0),"",_xlfn.VAR.P(Dados!H620, Dados!M620))</f>
        <v/>
      </c>
      <c r="O615" s="18" t="str">
        <f xml:space="preserve"> IF(OR(ISBLANK(Dados!H620),Dados!M620=0),"",SQRT(N615))</f>
        <v/>
      </c>
      <c r="P615" s="17" t="str">
        <f xml:space="preserve"> IF(ISBLANK(Dados!E620), "", ABS(Dados!E620-Dados!O620))</f>
        <v/>
      </c>
      <c r="Q615" s="4" t="str">
        <f xml:space="preserve"> IF(ISBLANK(Dados!E620), "", IF(Dados!E620=0, 0, P615/Dados!E620))</f>
        <v/>
      </c>
      <c r="R615" s="4" t="str">
        <f>IF(ISBLANK(Dados!E620),"",(Dados!E620+Dados!O620)/2)</f>
        <v/>
      </c>
      <c r="S615" s="4" t="str">
        <f xml:space="preserve"> IF(ISBLANK(Dados!E620),"",_xlfn.VAR.P(Dados!E620, Dados!O620))</f>
        <v/>
      </c>
      <c r="T615" s="18" t="str">
        <f>IF(ISBLANK(Dados!E620),"",SQRT(S615))</f>
        <v/>
      </c>
    </row>
    <row r="616" spans="1:20" x14ac:dyDescent="0.25">
      <c r="A616" s="17">
        <f xml:space="preserve"> IF(ISBLANK(Dados!G621), "", ABS(Dados!G621-Dados!K621))</f>
        <v>4.1999999999999993</v>
      </c>
      <c r="B616" s="4">
        <f xml:space="preserve"> IF(ISBLANK(Dados!G621), "",A616/Dados!G621)</f>
        <v>0.16666666666666663</v>
      </c>
      <c r="C616" s="4">
        <f>IF(ISBLANK(Dados!G621),"",(Dados!G621+Dados!K621)/2)</f>
        <v>23.1</v>
      </c>
      <c r="D616" s="4">
        <f xml:space="preserve"> IF(ISBLANK(Dados!G621),"",_xlfn.VAR.P(Dados!G621, Dados!K621))</f>
        <v>4.4099999999999984</v>
      </c>
      <c r="E616" s="18">
        <f>IF(ISBLANK(Dados!G621),"",SQRT(D616))</f>
        <v>2.0999999999999996</v>
      </c>
      <c r="F616" s="17">
        <f xml:space="preserve"> IF(OR(ISBLANK(Dados!I621),Dados!L621=0),"",ABS(Dados!I621-Dados!L621))</f>
        <v>26</v>
      </c>
      <c r="G616" s="4">
        <f>IF(OR(ISBLANK(Dados!I621),Dados!L621=0),"",F616/Dados!I621)</f>
        <v>0.38235294117647056</v>
      </c>
      <c r="H616" s="4">
        <f>IF(OR(ISBLANK(Dados!I621),Dados!L621=0),"",(Dados!I621+Dados!L621)/2)</f>
        <v>81</v>
      </c>
      <c r="I616" s="4">
        <f>IF(OR(ISBLANK(Dados!I621),Dados!L621=0),"",_xlfn.VAR.P(Dados!I621, Dados!L621))</f>
        <v>169</v>
      </c>
      <c r="J616" s="18">
        <f>IF(OR(ISBLANK(Dados!I621),Dados!L621=0),"",SQRT(I616))</f>
        <v>13</v>
      </c>
      <c r="K616" s="17">
        <f xml:space="preserve"> IF(OR(ISBLANK(Dados!H621),Dados!M621=0),"", ABS(Dados!H621-Dados!M621))</f>
        <v>6.3999999999999773</v>
      </c>
      <c r="L616" s="4">
        <f xml:space="preserve"> IF(OR(ISBLANK(Dados!H621),Dados!M621=0), "",K616/Dados!H621)</f>
        <v>6.321612011062799E-3</v>
      </c>
      <c r="M616" s="4">
        <f xml:space="preserve"> IF(OR(ISBLANK(Dados!H621),Dados!M621=0),"",(Dados!H621+Dados!M621)/2)</f>
        <v>1009.2</v>
      </c>
      <c r="N616" s="4">
        <f xml:space="preserve"> IF(OR(ISBLANK(Dados!H621),Dados!M621=0),"",_xlfn.VAR.P(Dados!H621, Dados!M621))</f>
        <v>10.239999999999927</v>
      </c>
      <c r="O616" s="18">
        <f xml:space="preserve"> IF(OR(ISBLANK(Dados!H621),Dados!M621=0),"",SQRT(N616))</f>
        <v>3.1999999999999886</v>
      </c>
      <c r="P616" s="17">
        <f xml:space="preserve"> IF(ISBLANK(Dados!E621), "", ABS(Dados!E621-Dados!O621))</f>
        <v>0</v>
      </c>
      <c r="Q616" s="4">
        <f xml:space="preserve"> IF(ISBLANK(Dados!E621), "", IF(Dados!E621=0, 0, P616/Dados!E621))</f>
        <v>0</v>
      </c>
      <c r="R616" s="4">
        <f>IF(ISBLANK(Dados!E621),"",(Dados!E621+Dados!O621)/2)</f>
        <v>0</v>
      </c>
      <c r="S616" s="4">
        <f xml:space="preserve"> IF(ISBLANK(Dados!E621),"",_xlfn.VAR.P(Dados!E621, Dados!O621))</f>
        <v>0</v>
      </c>
      <c r="T616" s="18">
        <f>IF(ISBLANK(Dados!E621),"",SQRT(S616))</f>
        <v>0</v>
      </c>
    </row>
    <row r="617" spans="1:20" x14ac:dyDescent="0.25">
      <c r="A617" s="17" t="str">
        <f xml:space="preserve"> IF(ISBLANK(Dados!G622), "", ABS(Dados!G622-Dados!K622))</f>
        <v/>
      </c>
      <c r="B617" s="4" t="str">
        <f xml:space="preserve"> IF(ISBLANK(Dados!G622), "",A617/Dados!G622)</f>
        <v/>
      </c>
      <c r="C617" s="4" t="str">
        <f>IF(ISBLANK(Dados!G622),"",(Dados!G622+Dados!K622)/2)</f>
        <v/>
      </c>
      <c r="D617" s="4" t="str">
        <f xml:space="preserve"> IF(ISBLANK(Dados!G622),"",_xlfn.VAR.P(Dados!G622, Dados!K622))</f>
        <v/>
      </c>
      <c r="E617" s="18" t="str">
        <f>IF(ISBLANK(Dados!G622),"",SQRT(D617))</f>
        <v/>
      </c>
      <c r="F617" s="17" t="str">
        <f xml:space="preserve"> IF(OR(ISBLANK(Dados!I622),Dados!L622=0),"",ABS(Dados!I622-Dados!L622))</f>
        <v/>
      </c>
      <c r="G617" s="4" t="str">
        <f>IF(OR(ISBLANK(Dados!I622),Dados!L622=0),"",F617/Dados!I622)</f>
        <v/>
      </c>
      <c r="H617" s="4" t="str">
        <f>IF(OR(ISBLANK(Dados!I622),Dados!L622=0),"",(Dados!I622+Dados!L622)/2)</f>
        <v/>
      </c>
      <c r="I617" s="4" t="str">
        <f>IF(OR(ISBLANK(Dados!I622),Dados!L622=0),"",_xlfn.VAR.P(Dados!I622, Dados!L622))</f>
        <v/>
      </c>
      <c r="J617" s="18" t="str">
        <f>IF(OR(ISBLANK(Dados!I622),Dados!L622=0),"",SQRT(I617))</f>
        <v/>
      </c>
      <c r="K617" s="17" t="str">
        <f xml:space="preserve"> IF(OR(ISBLANK(Dados!H622),Dados!M622=0),"", ABS(Dados!H622-Dados!M622))</f>
        <v/>
      </c>
      <c r="L617" s="4" t="str">
        <f xml:space="preserve"> IF(OR(ISBLANK(Dados!H622),Dados!M622=0), "",K617/Dados!H622)</f>
        <v/>
      </c>
      <c r="M617" s="4" t="str">
        <f xml:space="preserve"> IF(OR(ISBLANK(Dados!H622),Dados!M622=0),"",(Dados!H622+Dados!M622)/2)</f>
        <v/>
      </c>
      <c r="N617" s="4" t="str">
        <f xml:space="preserve"> IF(OR(ISBLANK(Dados!H622),Dados!M622=0),"",_xlfn.VAR.P(Dados!H622, Dados!M622))</f>
        <v/>
      </c>
      <c r="O617" s="18" t="str">
        <f xml:space="preserve"> IF(OR(ISBLANK(Dados!H622),Dados!M622=0),"",SQRT(N617))</f>
        <v/>
      </c>
      <c r="P617" s="17" t="str">
        <f xml:space="preserve"> IF(ISBLANK(Dados!E622), "", ABS(Dados!E622-Dados!O622))</f>
        <v/>
      </c>
      <c r="Q617" s="4" t="str">
        <f xml:space="preserve"> IF(ISBLANK(Dados!E622), "", IF(Dados!E622=0, 0, P617/Dados!E622))</f>
        <v/>
      </c>
      <c r="R617" s="4" t="str">
        <f>IF(ISBLANK(Dados!E622),"",(Dados!E622+Dados!O622)/2)</f>
        <v/>
      </c>
      <c r="S617" s="4" t="str">
        <f xml:space="preserve"> IF(ISBLANK(Dados!E622),"",_xlfn.VAR.P(Dados!E622, Dados!O622))</f>
        <v/>
      </c>
      <c r="T617" s="18" t="str">
        <f>IF(ISBLANK(Dados!E622),"",SQRT(S617))</f>
        <v/>
      </c>
    </row>
    <row r="618" spans="1:20" x14ac:dyDescent="0.25">
      <c r="A618" s="17" t="str">
        <f xml:space="preserve"> IF(ISBLANK(Dados!G623), "", ABS(Dados!G623-Dados!K623))</f>
        <v/>
      </c>
      <c r="B618" s="4" t="str">
        <f xml:space="preserve"> IF(ISBLANK(Dados!G623), "",A618/Dados!G623)</f>
        <v/>
      </c>
      <c r="C618" s="4" t="str">
        <f>IF(ISBLANK(Dados!G623),"",(Dados!G623+Dados!K623)/2)</f>
        <v/>
      </c>
      <c r="D618" s="4" t="str">
        <f xml:space="preserve"> IF(ISBLANK(Dados!G623),"",_xlfn.VAR.P(Dados!G623, Dados!K623))</f>
        <v/>
      </c>
      <c r="E618" s="18" t="str">
        <f>IF(ISBLANK(Dados!G623),"",SQRT(D618))</f>
        <v/>
      </c>
      <c r="F618" s="17" t="str">
        <f xml:space="preserve"> IF(OR(ISBLANK(Dados!I623),Dados!L623=0),"",ABS(Dados!I623-Dados!L623))</f>
        <v/>
      </c>
      <c r="G618" s="4" t="str">
        <f>IF(OR(ISBLANK(Dados!I623),Dados!L623=0),"",F618/Dados!I623)</f>
        <v/>
      </c>
      <c r="H618" s="4" t="str">
        <f>IF(OR(ISBLANK(Dados!I623),Dados!L623=0),"",(Dados!I623+Dados!L623)/2)</f>
        <v/>
      </c>
      <c r="I618" s="4" t="str">
        <f>IF(OR(ISBLANK(Dados!I623),Dados!L623=0),"",_xlfn.VAR.P(Dados!I623, Dados!L623))</f>
        <v/>
      </c>
      <c r="J618" s="18" t="str">
        <f>IF(OR(ISBLANK(Dados!I623),Dados!L623=0),"",SQRT(I618))</f>
        <v/>
      </c>
      <c r="K618" s="17" t="str">
        <f xml:space="preserve"> IF(OR(ISBLANK(Dados!H623),Dados!M623=0),"", ABS(Dados!H623-Dados!M623))</f>
        <v/>
      </c>
      <c r="L618" s="4" t="str">
        <f xml:space="preserve"> IF(OR(ISBLANK(Dados!H623),Dados!M623=0), "",K618/Dados!H623)</f>
        <v/>
      </c>
      <c r="M618" s="4" t="str">
        <f xml:space="preserve"> IF(OR(ISBLANK(Dados!H623),Dados!M623=0),"",(Dados!H623+Dados!M623)/2)</f>
        <v/>
      </c>
      <c r="N618" s="4" t="str">
        <f xml:space="preserve"> IF(OR(ISBLANK(Dados!H623),Dados!M623=0),"",_xlfn.VAR.P(Dados!H623, Dados!M623))</f>
        <v/>
      </c>
      <c r="O618" s="18" t="str">
        <f xml:space="preserve"> IF(OR(ISBLANK(Dados!H623),Dados!M623=0),"",SQRT(N618))</f>
        <v/>
      </c>
      <c r="P618" s="17" t="str">
        <f xml:space="preserve"> IF(ISBLANK(Dados!E623), "", ABS(Dados!E623-Dados!O623))</f>
        <v/>
      </c>
      <c r="Q618" s="4" t="str">
        <f xml:space="preserve"> IF(ISBLANK(Dados!E623), "", IF(Dados!E623=0, 0, P618/Dados!E623))</f>
        <v/>
      </c>
      <c r="R618" s="4" t="str">
        <f>IF(ISBLANK(Dados!E623),"",(Dados!E623+Dados!O623)/2)</f>
        <v/>
      </c>
      <c r="S618" s="4" t="str">
        <f xml:space="preserve"> IF(ISBLANK(Dados!E623),"",_xlfn.VAR.P(Dados!E623, Dados!O623))</f>
        <v/>
      </c>
      <c r="T618" s="18" t="str">
        <f>IF(ISBLANK(Dados!E623),"",SQRT(S618))</f>
        <v/>
      </c>
    </row>
    <row r="619" spans="1:20" x14ac:dyDescent="0.25">
      <c r="A619" s="17" t="str">
        <f xml:space="preserve"> IF(ISBLANK(Dados!G624), "", ABS(Dados!G624-Dados!K624))</f>
        <v/>
      </c>
      <c r="B619" s="4" t="str">
        <f xml:space="preserve"> IF(ISBLANK(Dados!G624), "",A619/Dados!G624)</f>
        <v/>
      </c>
      <c r="C619" s="4" t="str">
        <f>IF(ISBLANK(Dados!G624),"",(Dados!G624+Dados!K624)/2)</f>
        <v/>
      </c>
      <c r="D619" s="4" t="str">
        <f xml:space="preserve"> IF(ISBLANK(Dados!G624),"",_xlfn.VAR.P(Dados!G624, Dados!K624))</f>
        <v/>
      </c>
      <c r="E619" s="18" t="str">
        <f>IF(ISBLANK(Dados!G624),"",SQRT(D619))</f>
        <v/>
      </c>
      <c r="F619" s="17" t="str">
        <f xml:space="preserve"> IF(OR(ISBLANK(Dados!I624),Dados!L624=0),"",ABS(Dados!I624-Dados!L624))</f>
        <v/>
      </c>
      <c r="G619" s="4" t="str">
        <f>IF(OR(ISBLANK(Dados!I624),Dados!L624=0),"",F619/Dados!I624)</f>
        <v/>
      </c>
      <c r="H619" s="4" t="str">
        <f>IF(OR(ISBLANK(Dados!I624),Dados!L624=0),"",(Dados!I624+Dados!L624)/2)</f>
        <v/>
      </c>
      <c r="I619" s="4" t="str">
        <f>IF(OR(ISBLANK(Dados!I624),Dados!L624=0),"",_xlfn.VAR.P(Dados!I624, Dados!L624))</f>
        <v/>
      </c>
      <c r="J619" s="18" t="str">
        <f>IF(OR(ISBLANK(Dados!I624),Dados!L624=0),"",SQRT(I619))</f>
        <v/>
      </c>
      <c r="K619" s="17" t="str">
        <f xml:space="preserve"> IF(OR(ISBLANK(Dados!H624),Dados!M624=0),"", ABS(Dados!H624-Dados!M624))</f>
        <v/>
      </c>
      <c r="L619" s="4" t="str">
        <f xml:space="preserve"> IF(OR(ISBLANK(Dados!H624),Dados!M624=0), "",K619/Dados!H624)</f>
        <v/>
      </c>
      <c r="M619" s="4" t="str">
        <f xml:space="preserve"> IF(OR(ISBLANK(Dados!H624),Dados!M624=0),"",(Dados!H624+Dados!M624)/2)</f>
        <v/>
      </c>
      <c r="N619" s="4" t="str">
        <f xml:space="preserve"> IF(OR(ISBLANK(Dados!H624),Dados!M624=0),"",_xlfn.VAR.P(Dados!H624, Dados!M624))</f>
        <v/>
      </c>
      <c r="O619" s="18" t="str">
        <f xml:space="preserve"> IF(OR(ISBLANK(Dados!H624),Dados!M624=0),"",SQRT(N619))</f>
        <v/>
      </c>
      <c r="P619" s="17" t="str">
        <f xml:space="preserve"> IF(ISBLANK(Dados!E624), "", ABS(Dados!E624-Dados!O624))</f>
        <v/>
      </c>
      <c r="Q619" s="4" t="str">
        <f xml:space="preserve"> IF(ISBLANK(Dados!E624), "", IF(Dados!E624=0, 0, P619/Dados!E624))</f>
        <v/>
      </c>
      <c r="R619" s="4" t="str">
        <f>IF(ISBLANK(Dados!E624),"",(Dados!E624+Dados!O624)/2)</f>
        <v/>
      </c>
      <c r="S619" s="4" t="str">
        <f xml:space="preserve"> IF(ISBLANK(Dados!E624),"",_xlfn.VAR.P(Dados!E624, Dados!O624))</f>
        <v/>
      </c>
      <c r="T619" s="18" t="str">
        <f>IF(ISBLANK(Dados!E624),"",SQRT(S619))</f>
        <v/>
      </c>
    </row>
    <row r="620" spans="1:20" x14ac:dyDescent="0.25">
      <c r="A620" s="17" t="str">
        <f xml:space="preserve"> IF(ISBLANK(Dados!G625), "", ABS(Dados!G625-Dados!K625))</f>
        <v/>
      </c>
      <c r="B620" s="4" t="str">
        <f xml:space="preserve"> IF(ISBLANK(Dados!G625), "",A620/Dados!G625)</f>
        <v/>
      </c>
      <c r="C620" s="4" t="str">
        <f>IF(ISBLANK(Dados!G625),"",(Dados!G625+Dados!K625)/2)</f>
        <v/>
      </c>
      <c r="D620" s="4" t="str">
        <f xml:space="preserve"> IF(ISBLANK(Dados!G625),"",_xlfn.VAR.P(Dados!G625, Dados!K625))</f>
        <v/>
      </c>
      <c r="E620" s="18" t="str">
        <f>IF(ISBLANK(Dados!G625),"",SQRT(D620))</f>
        <v/>
      </c>
      <c r="F620" s="17" t="str">
        <f xml:space="preserve"> IF(OR(ISBLANK(Dados!I625),Dados!L625=0),"",ABS(Dados!I625-Dados!L625))</f>
        <v/>
      </c>
      <c r="G620" s="4" t="str">
        <f>IF(OR(ISBLANK(Dados!I625),Dados!L625=0),"",F620/Dados!I625)</f>
        <v/>
      </c>
      <c r="H620" s="4" t="str">
        <f>IF(OR(ISBLANK(Dados!I625),Dados!L625=0),"",(Dados!I625+Dados!L625)/2)</f>
        <v/>
      </c>
      <c r="I620" s="4" t="str">
        <f>IF(OR(ISBLANK(Dados!I625),Dados!L625=0),"",_xlfn.VAR.P(Dados!I625, Dados!L625))</f>
        <v/>
      </c>
      <c r="J620" s="18" t="str">
        <f>IF(OR(ISBLANK(Dados!I625),Dados!L625=0),"",SQRT(I620))</f>
        <v/>
      </c>
      <c r="K620" s="17" t="str">
        <f xml:space="preserve"> IF(OR(ISBLANK(Dados!H625),Dados!M625=0),"", ABS(Dados!H625-Dados!M625))</f>
        <v/>
      </c>
      <c r="L620" s="4" t="str">
        <f xml:space="preserve"> IF(OR(ISBLANK(Dados!H625),Dados!M625=0), "",K620/Dados!H625)</f>
        <v/>
      </c>
      <c r="M620" s="4" t="str">
        <f xml:space="preserve"> IF(OR(ISBLANK(Dados!H625),Dados!M625=0),"",(Dados!H625+Dados!M625)/2)</f>
        <v/>
      </c>
      <c r="N620" s="4" t="str">
        <f xml:space="preserve"> IF(OR(ISBLANK(Dados!H625),Dados!M625=0),"",_xlfn.VAR.P(Dados!H625, Dados!M625))</f>
        <v/>
      </c>
      <c r="O620" s="18" t="str">
        <f xml:space="preserve"> IF(OR(ISBLANK(Dados!H625),Dados!M625=0),"",SQRT(N620))</f>
        <v/>
      </c>
      <c r="P620" s="17" t="str">
        <f xml:space="preserve"> IF(ISBLANK(Dados!E625), "", ABS(Dados!E625-Dados!O625))</f>
        <v/>
      </c>
      <c r="Q620" s="4" t="str">
        <f xml:space="preserve"> IF(ISBLANK(Dados!E625), "", IF(Dados!E625=0, 0, P620/Dados!E625))</f>
        <v/>
      </c>
      <c r="R620" s="4" t="str">
        <f>IF(ISBLANK(Dados!E625),"",(Dados!E625+Dados!O625)/2)</f>
        <v/>
      </c>
      <c r="S620" s="4" t="str">
        <f xml:space="preserve"> IF(ISBLANK(Dados!E625),"",_xlfn.VAR.P(Dados!E625, Dados!O625))</f>
        <v/>
      </c>
      <c r="T620" s="18" t="str">
        <f>IF(ISBLANK(Dados!E625),"",SQRT(S620))</f>
        <v/>
      </c>
    </row>
    <row r="621" spans="1:20" x14ac:dyDescent="0.25">
      <c r="A621" s="17">
        <f xml:space="preserve"> IF(ISBLANK(Dados!G626), "", ABS(Dados!G626-Dados!K626))</f>
        <v>1.6999999999999993</v>
      </c>
      <c r="B621" s="4">
        <f xml:space="preserve"> IF(ISBLANK(Dados!G626), "",A621/Dados!G626)</f>
        <v>6.8825910931174059E-2</v>
      </c>
      <c r="C621" s="4">
        <f>IF(ISBLANK(Dados!G626),"",(Dados!G626+Dados!K626)/2)</f>
        <v>23.85</v>
      </c>
      <c r="D621" s="4">
        <f xml:space="preserve"> IF(ISBLANK(Dados!G626),"",_xlfn.VAR.P(Dados!G626, Dados!K626))</f>
        <v>0.72249999999999936</v>
      </c>
      <c r="E621" s="18">
        <f>IF(ISBLANK(Dados!G626),"",SQRT(D621))</f>
        <v>0.84999999999999964</v>
      </c>
      <c r="F621" s="17">
        <f xml:space="preserve"> IF(OR(ISBLANK(Dados!I626),Dados!L626=0),"",ABS(Dados!I626-Dados!L626))</f>
        <v>11</v>
      </c>
      <c r="G621" s="4">
        <f>IF(OR(ISBLANK(Dados!I626),Dados!L626=0),"",F621/Dados!I626)</f>
        <v>0.14102564102564102</v>
      </c>
      <c r="H621" s="4">
        <f>IF(OR(ISBLANK(Dados!I626),Dados!L626=0),"",(Dados!I626+Dados!L626)/2)</f>
        <v>83.5</v>
      </c>
      <c r="I621" s="4">
        <f>IF(OR(ISBLANK(Dados!I626),Dados!L626=0),"",_xlfn.VAR.P(Dados!I626, Dados!L626))</f>
        <v>30.25</v>
      </c>
      <c r="J621" s="18">
        <f>IF(OR(ISBLANK(Dados!I626),Dados!L626=0),"",SQRT(I621))</f>
        <v>5.5</v>
      </c>
      <c r="K621" s="17">
        <f xml:space="preserve"> IF(OR(ISBLANK(Dados!H626),Dados!M626=0),"", ABS(Dados!H626-Dados!M626))</f>
        <v>6.2999999999999545</v>
      </c>
      <c r="L621" s="4">
        <f xml:space="preserve"> IF(OR(ISBLANK(Dados!H626),Dados!M626=0), "",K621/Dados!H626)</f>
        <v>6.2234515459843476E-3</v>
      </c>
      <c r="M621" s="4">
        <f xml:space="preserve"> IF(OR(ISBLANK(Dados!H626),Dados!M626=0),"",(Dados!H626+Dados!M626)/2)</f>
        <v>1009.15</v>
      </c>
      <c r="N621" s="4">
        <f xml:space="preserve"> IF(OR(ISBLANK(Dados!H626),Dados!M626=0),"",_xlfn.VAR.P(Dados!H626, Dados!M626))</f>
        <v>9.9224999999998573</v>
      </c>
      <c r="O621" s="18">
        <f xml:space="preserve"> IF(OR(ISBLANK(Dados!H626),Dados!M626=0),"",SQRT(N621))</f>
        <v>3.1499999999999773</v>
      </c>
      <c r="P621" s="17">
        <f xml:space="preserve"> IF(ISBLANK(Dados!E626), "", ABS(Dados!E626-Dados!O626))</f>
        <v>0.2</v>
      </c>
      <c r="Q621" s="4">
        <f xml:space="preserve"> IF(ISBLANK(Dados!E626), "", IF(Dados!E626=0, 0, P621/Dados!E626))</f>
        <v>1</v>
      </c>
      <c r="R621" s="4">
        <f>IF(ISBLANK(Dados!E626),"",(Dados!E626+Dados!O626)/2)</f>
        <v>0.1</v>
      </c>
      <c r="S621" s="4">
        <f xml:space="preserve"> IF(ISBLANK(Dados!E626),"",_xlfn.VAR.P(Dados!E626, Dados!O626))</f>
        <v>1.0000000000000002E-2</v>
      </c>
      <c r="T621" s="18">
        <f>IF(ISBLANK(Dados!E626),"",SQRT(S621))</f>
        <v>0.1</v>
      </c>
    </row>
    <row r="622" spans="1:20" x14ac:dyDescent="0.25">
      <c r="A622" s="17">
        <f xml:space="preserve"> IF(ISBLANK(Dados!G627), "", ABS(Dados!G627-Dados!K627))</f>
        <v>0.89999999999999858</v>
      </c>
      <c r="B622" s="4">
        <f xml:space="preserve"> IF(ISBLANK(Dados!G627), "",A622/Dados!G627)</f>
        <v>3.6144578313252955E-2</v>
      </c>
      <c r="C622" s="4">
        <f>IF(ISBLANK(Dados!G627),"",(Dados!G627+Dados!K627)/2)</f>
        <v>24.45</v>
      </c>
      <c r="D622" s="4">
        <f xml:space="preserve"> IF(ISBLANK(Dados!G627),"",_xlfn.VAR.P(Dados!G627, Dados!K627))</f>
        <v>0.20249999999999935</v>
      </c>
      <c r="E622" s="18">
        <f>IF(ISBLANK(Dados!G627),"",SQRT(D622))</f>
        <v>0.44999999999999929</v>
      </c>
      <c r="F622" s="17">
        <f xml:space="preserve"> IF(OR(ISBLANK(Dados!I627),Dados!L627=0),"",ABS(Dados!I627-Dados!L627))</f>
        <v>5</v>
      </c>
      <c r="G622" s="4">
        <f>IF(OR(ISBLANK(Dados!I627),Dados!L627=0),"",F622/Dados!I627)</f>
        <v>6.4935064935064929E-2</v>
      </c>
      <c r="H622" s="4">
        <f>IF(OR(ISBLANK(Dados!I627),Dados!L627=0),"",(Dados!I627+Dados!L627)/2)</f>
        <v>79.5</v>
      </c>
      <c r="I622" s="4">
        <f>IF(OR(ISBLANK(Dados!I627),Dados!L627=0),"",_xlfn.VAR.P(Dados!I627, Dados!L627))</f>
        <v>6.25</v>
      </c>
      <c r="J622" s="18">
        <f>IF(OR(ISBLANK(Dados!I627),Dados!L627=0),"",SQRT(I622))</f>
        <v>2.5</v>
      </c>
      <c r="K622" s="17">
        <f xml:space="preserve"> IF(OR(ISBLANK(Dados!H627),Dados!M627=0),"", ABS(Dados!H627-Dados!M627))</f>
        <v>6.2000000000000455</v>
      </c>
      <c r="L622" s="4">
        <f xml:space="preserve"> IF(OR(ISBLANK(Dados!H627),Dados!M627=0), "",K622/Dados!H627)</f>
        <v>6.1252716854377056E-3</v>
      </c>
      <c r="M622" s="4">
        <f xml:space="preserve"> IF(OR(ISBLANK(Dados!H627),Dados!M627=0),"",(Dados!H627+Dados!M627)/2)</f>
        <v>1009.1</v>
      </c>
      <c r="N622" s="4">
        <f xml:space="preserve"> IF(OR(ISBLANK(Dados!H627),Dados!M627=0),"",_xlfn.VAR.P(Dados!H627, Dados!M627))</f>
        <v>9.6100000000001415</v>
      </c>
      <c r="O622" s="18">
        <f xml:space="preserve"> IF(OR(ISBLANK(Dados!H627),Dados!M627=0),"",SQRT(N622))</f>
        <v>3.1000000000000227</v>
      </c>
      <c r="P622" s="17">
        <f xml:space="preserve"> IF(ISBLANK(Dados!E627), "", ABS(Dados!E627-Dados!O627))</f>
        <v>0.2</v>
      </c>
      <c r="Q622" s="4">
        <f xml:space="preserve"> IF(ISBLANK(Dados!E627), "", IF(Dados!E627=0, 0, P622/Dados!E627))</f>
        <v>1</v>
      </c>
      <c r="R622" s="4">
        <f>IF(ISBLANK(Dados!E627),"",(Dados!E627+Dados!O627)/2)</f>
        <v>0.1</v>
      </c>
      <c r="S622" s="4">
        <f xml:space="preserve"> IF(ISBLANK(Dados!E627),"",_xlfn.VAR.P(Dados!E627, Dados!O627))</f>
        <v>1.0000000000000002E-2</v>
      </c>
      <c r="T622" s="18">
        <f>IF(ISBLANK(Dados!E627),"",SQRT(S622))</f>
        <v>0.1</v>
      </c>
    </row>
    <row r="623" spans="1:20" x14ac:dyDescent="0.25">
      <c r="A623" s="17" t="str">
        <f xml:space="preserve"> IF(ISBLANK(Dados!G628), "", ABS(Dados!G628-Dados!K628))</f>
        <v/>
      </c>
      <c r="B623" s="4" t="str">
        <f xml:space="preserve"> IF(ISBLANK(Dados!G628), "",A623/Dados!G628)</f>
        <v/>
      </c>
      <c r="C623" s="4" t="str">
        <f>IF(ISBLANK(Dados!G628),"",(Dados!G628+Dados!K628)/2)</f>
        <v/>
      </c>
      <c r="D623" s="4" t="str">
        <f xml:space="preserve"> IF(ISBLANK(Dados!G628),"",_xlfn.VAR.P(Dados!G628, Dados!K628))</f>
        <v/>
      </c>
      <c r="E623" s="18" t="str">
        <f>IF(ISBLANK(Dados!G628),"",SQRT(D623))</f>
        <v/>
      </c>
      <c r="F623" s="17" t="str">
        <f xml:space="preserve"> IF(OR(ISBLANK(Dados!I628),Dados!L628=0),"",ABS(Dados!I628-Dados!L628))</f>
        <v/>
      </c>
      <c r="G623" s="4" t="str">
        <f>IF(OR(ISBLANK(Dados!I628),Dados!L628=0),"",F623/Dados!I628)</f>
        <v/>
      </c>
      <c r="H623" s="4" t="str">
        <f>IF(OR(ISBLANK(Dados!I628),Dados!L628=0),"",(Dados!I628+Dados!L628)/2)</f>
        <v/>
      </c>
      <c r="I623" s="4" t="str">
        <f>IF(OR(ISBLANK(Dados!I628),Dados!L628=0),"",_xlfn.VAR.P(Dados!I628, Dados!L628))</f>
        <v/>
      </c>
      <c r="J623" s="18" t="str">
        <f>IF(OR(ISBLANK(Dados!I628),Dados!L628=0),"",SQRT(I623))</f>
        <v/>
      </c>
      <c r="K623" s="17" t="str">
        <f xml:space="preserve"> IF(OR(ISBLANK(Dados!H628),Dados!M628=0),"", ABS(Dados!H628-Dados!M628))</f>
        <v/>
      </c>
      <c r="L623" s="4" t="str">
        <f xml:space="preserve"> IF(OR(ISBLANK(Dados!H628),Dados!M628=0), "",K623/Dados!H628)</f>
        <v/>
      </c>
      <c r="M623" s="4" t="str">
        <f xml:space="preserve"> IF(OR(ISBLANK(Dados!H628),Dados!M628=0),"",(Dados!H628+Dados!M628)/2)</f>
        <v/>
      </c>
      <c r="N623" s="4" t="str">
        <f xml:space="preserve"> IF(OR(ISBLANK(Dados!H628),Dados!M628=0),"",_xlfn.VAR.P(Dados!H628, Dados!M628))</f>
        <v/>
      </c>
      <c r="O623" s="18" t="str">
        <f xml:space="preserve"> IF(OR(ISBLANK(Dados!H628),Dados!M628=0),"",SQRT(N623))</f>
        <v/>
      </c>
      <c r="P623" s="17" t="str">
        <f xml:space="preserve"> IF(ISBLANK(Dados!E628), "", ABS(Dados!E628-Dados!O628))</f>
        <v/>
      </c>
      <c r="Q623" s="4" t="str">
        <f xml:space="preserve"> IF(ISBLANK(Dados!E628), "", IF(Dados!E628=0, 0, P623/Dados!E628))</f>
        <v/>
      </c>
      <c r="R623" s="4" t="str">
        <f>IF(ISBLANK(Dados!E628),"",(Dados!E628+Dados!O628)/2)</f>
        <v/>
      </c>
      <c r="S623" s="4" t="str">
        <f xml:space="preserve"> IF(ISBLANK(Dados!E628),"",_xlfn.VAR.P(Dados!E628, Dados!O628))</f>
        <v/>
      </c>
      <c r="T623" s="18" t="str">
        <f>IF(ISBLANK(Dados!E628),"",SQRT(S623))</f>
        <v/>
      </c>
    </row>
    <row r="624" spans="1:20" x14ac:dyDescent="0.25">
      <c r="A624" s="17">
        <f xml:space="preserve"> IF(ISBLANK(Dados!G629), "", ABS(Dados!G629-Dados!K629))</f>
        <v>0.19999999999999929</v>
      </c>
      <c r="B624" s="4">
        <f xml:space="preserve"> IF(ISBLANK(Dados!G629), "",A624/Dados!G629)</f>
        <v>7.9365079365079083E-3</v>
      </c>
      <c r="C624" s="4">
        <f>IF(ISBLANK(Dados!G629),"",(Dados!G629+Dados!K629)/2)</f>
        <v>25.1</v>
      </c>
      <c r="D624" s="4">
        <f xml:space="preserve"> IF(ISBLANK(Dados!G629),"",_xlfn.VAR.P(Dados!G629, Dados!K629))</f>
        <v>9.9999999999999291E-3</v>
      </c>
      <c r="E624" s="18">
        <f>IF(ISBLANK(Dados!G629),"",SQRT(D624))</f>
        <v>9.9999999999999645E-2</v>
      </c>
      <c r="F624" s="17">
        <f xml:space="preserve"> IF(OR(ISBLANK(Dados!I629),Dados!L629=0),"",ABS(Dados!I629-Dados!L629))</f>
        <v>8</v>
      </c>
      <c r="G624" s="4">
        <f>IF(OR(ISBLANK(Dados!I629),Dados!L629=0),"",F624/Dados!I629)</f>
        <v>0.1095890410958904</v>
      </c>
      <c r="H624" s="4">
        <f>IF(OR(ISBLANK(Dados!I629),Dados!L629=0),"",(Dados!I629+Dados!L629)/2)</f>
        <v>77</v>
      </c>
      <c r="I624" s="4">
        <f>IF(OR(ISBLANK(Dados!I629),Dados!L629=0),"",_xlfn.VAR.P(Dados!I629, Dados!L629))</f>
        <v>16</v>
      </c>
      <c r="J624" s="18">
        <f>IF(OR(ISBLANK(Dados!I629),Dados!L629=0),"",SQRT(I624))</f>
        <v>4</v>
      </c>
      <c r="K624" s="17">
        <f xml:space="preserve"> IF(OR(ISBLANK(Dados!H629),Dados!M629=0),"", ABS(Dados!H629-Dados!M629))</f>
        <v>6</v>
      </c>
      <c r="L624" s="4">
        <f xml:space="preserve"> IF(OR(ISBLANK(Dados!H629),Dados!M629=0), "",K624/Dados!H629)</f>
        <v>5.9288537549407111E-3</v>
      </c>
      <c r="M624" s="4">
        <f xml:space="preserve"> IF(OR(ISBLANK(Dados!H629),Dados!M629=0),"",(Dados!H629+Dados!M629)/2)</f>
        <v>1009</v>
      </c>
      <c r="N624" s="4">
        <f xml:space="preserve"> IF(OR(ISBLANK(Dados!H629),Dados!M629=0),"",_xlfn.VAR.P(Dados!H629, Dados!M629))</f>
        <v>9</v>
      </c>
      <c r="O624" s="18">
        <f xml:space="preserve"> IF(OR(ISBLANK(Dados!H629),Dados!M629=0),"",SQRT(N624))</f>
        <v>3</v>
      </c>
      <c r="P624" s="17">
        <f xml:space="preserve"> IF(ISBLANK(Dados!E629), "", ABS(Dados!E629-Dados!O629))</f>
        <v>0</v>
      </c>
      <c r="Q624" s="4">
        <f xml:space="preserve"> IF(ISBLANK(Dados!E629), "", IF(Dados!E629=0, 0, P624/Dados!E629))</f>
        <v>0</v>
      </c>
      <c r="R624" s="4">
        <f>IF(ISBLANK(Dados!E629),"",(Dados!E629+Dados!O629)/2)</f>
        <v>0</v>
      </c>
      <c r="S624" s="4">
        <f xml:space="preserve"> IF(ISBLANK(Dados!E629),"",_xlfn.VAR.P(Dados!E629, Dados!O629))</f>
        <v>0</v>
      </c>
      <c r="T624" s="18">
        <f>IF(ISBLANK(Dados!E629),"",SQRT(S624))</f>
        <v>0</v>
      </c>
    </row>
    <row r="625" spans="1:20" x14ac:dyDescent="0.25">
      <c r="A625" s="17" t="str">
        <f xml:space="preserve"> IF(ISBLANK(Dados!G630), "", ABS(Dados!G630-Dados!K630))</f>
        <v/>
      </c>
      <c r="B625" s="4" t="str">
        <f xml:space="preserve"> IF(ISBLANK(Dados!G630), "",A625/Dados!G630)</f>
        <v/>
      </c>
      <c r="C625" s="4" t="str">
        <f>IF(ISBLANK(Dados!G630),"",(Dados!G630+Dados!K630)/2)</f>
        <v/>
      </c>
      <c r="D625" s="4" t="str">
        <f xml:space="preserve"> IF(ISBLANK(Dados!G630),"",_xlfn.VAR.P(Dados!G630, Dados!K630))</f>
        <v/>
      </c>
      <c r="E625" s="18" t="str">
        <f>IF(ISBLANK(Dados!G630),"",SQRT(D625))</f>
        <v/>
      </c>
      <c r="F625" s="17" t="str">
        <f xml:space="preserve"> IF(OR(ISBLANK(Dados!I630),Dados!L630=0),"",ABS(Dados!I630-Dados!L630))</f>
        <v/>
      </c>
      <c r="G625" s="4" t="str">
        <f>IF(OR(ISBLANK(Dados!I630),Dados!L630=0),"",F625/Dados!I630)</f>
        <v/>
      </c>
      <c r="H625" s="4" t="str">
        <f>IF(OR(ISBLANK(Dados!I630),Dados!L630=0),"",(Dados!I630+Dados!L630)/2)</f>
        <v/>
      </c>
      <c r="I625" s="4" t="str">
        <f>IF(OR(ISBLANK(Dados!I630),Dados!L630=0),"",_xlfn.VAR.P(Dados!I630, Dados!L630))</f>
        <v/>
      </c>
      <c r="J625" s="18" t="str">
        <f>IF(OR(ISBLANK(Dados!I630),Dados!L630=0),"",SQRT(I625))</f>
        <v/>
      </c>
      <c r="K625" s="17" t="str">
        <f xml:space="preserve"> IF(OR(ISBLANK(Dados!H630),Dados!M630=0),"", ABS(Dados!H630-Dados!M630))</f>
        <v/>
      </c>
      <c r="L625" s="4" t="str">
        <f xml:space="preserve"> IF(OR(ISBLANK(Dados!H630),Dados!M630=0), "",K625/Dados!H630)</f>
        <v/>
      </c>
      <c r="M625" s="4" t="str">
        <f xml:space="preserve"> IF(OR(ISBLANK(Dados!H630),Dados!M630=0),"",(Dados!H630+Dados!M630)/2)</f>
        <v/>
      </c>
      <c r="N625" s="4" t="str">
        <f xml:space="preserve"> IF(OR(ISBLANK(Dados!H630),Dados!M630=0),"",_xlfn.VAR.P(Dados!H630, Dados!M630))</f>
        <v/>
      </c>
      <c r="O625" s="18" t="str">
        <f xml:space="preserve"> IF(OR(ISBLANK(Dados!H630),Dados!M630=0),"",SQRT(N625))</f>
        <v/>
      </c>
      <c r="P625" s="17" t="str">
        <f xml:space="preserve"> IF(ISBLANK(Dados!E630), "", ABS(Dados!E630-Dados!O630))</f>
        <v/>
      </c>
      <c r="Q625" s="4" t="str">
        <f xml:space="preserve"> IF(ISBLANK(Dados!E630), "", IF(Dados!E630=0, 0, P625/Dados!E630))</f>
        <v/>
      </c>
      <c r="R625" s="4" t="str">
        <f>IF(ISBLANK(Dados!E630),"",(Dados!E630+Dados!O630)/2)</f>
        <v/>
      </c>
      <c r="S625" s="4" t="str">
        <f xml:space="preserve"> IF(ISBLANK(Dados!E630),"",_xlfn.VAR.P(Dados!E630, Dados!O630))</f>
        <v/>
      </c>
      <c r="T625" s="18" t="str">
        <f>IF(ISBLANK(Dados!E630),"",SQRT(S625))</f>
        <v/>
      </c>
    </row>
    <row r="626" spans="1:20" x14ac:dyDescent="0.25">
      <c r="A626" s="17" t="str">
        <f xml:space="preserve"> IF(ISBLANK(Dados!G631), "", ABS(Dados!G631-Dados!K631))</f>
        <v/>
      </c>
      <c r="B626" s="4" t="str">
        <f xml:space="preserve"> IF(ISBLANK(Dados!G631), "",A626/Dados!G631)</f>
        <v/>
      </c>
      <c r="C626" s="4" t="str">
        <f>IF(ISBLANK(Dados!G631),"",(Dados!G631+Dados!K631)/2)</f>
        <v/>
      </c>
      <c r="D626" s="4" t="str">
        <f xml:space="preserve"> IF(ISBLANK(Dados!G631),"",_xlfn.VAR.P(Dados!G631, Dados!K631))</f>
        <v/>
      </c>
      <c r="E626" s="18" t="str">
        <f>IF(ISBLANK(Dados!G631),"",SQRT(D626))</f>
        <v/>
      </c>
      <c r="F626" s="17" t="str">
        <f xml:space="preserve"> IF(OR(ISBLANK(Dados!I631),Dados!L631=0),"",ABS(Dados!I631-Dados!L631))</f>
        <v/>
      </c>
      <c r="G626" s="4" t="str">
        <f>IF(OR(ISBLANK(Dados!I631),Dados!L631=0),"",F626/Dados!I631)</f>
        <v/>
      </c>
      <c r="H626" s="4" t="str">
        <f>IF(OR(ISBLANK(Dados!I631),Dados!L631=0),"",(Dados!I631+Dados!L631)/2)</f>
        <v/>
      </c>
      <c r="I626" s="4" t="str">
        <f>IF(OR(ISBLANK(Dados!I631),Dados!L631=0),"",_xlfn.VAR.P(Dados!I631, Dados!L631))</f>
        <v/>
      </c>
      <c r="J626" s="18" t="str">
        <f>IF(OR(ISBLANK(Dados!I631),Dados!L631=0),"",SQRT(I626))</f>
        <v/>
      </c>
      <c r="K626" s="17" t="str">
        <f xml:space="preserve"> IF(OR(ISBLANK(Dados!H631),Dados!M631=0),"", ABS(Dados!H631-Dados!M631))</f>
        <v/>
      </c>
      <c r="L626" s="4" t="str">
        <f xml:space="preserve"> IF(OR(ISBLANK(Dados!H631),Dados!M631=0), "",K626/Dados!H631)</f>
        <v/>
      </c>
      <c r="M626" s="4" t="str">
        <f xml:space="preserve"> IF(OR(ISBLANK(Dados!H631),Dados!M631=0),"",(Dados!H631+Dados!M631)/2)</f>
        <v/>
      </c>
      <c r="N626" s="4" t="str">
        <f xml:space="preserve"> IF(OR(ISBLANK(Dados!H631),Dados!M631=0),"",_xlfn.VAR.P(Dados!H631, Dados!M631))</f>
        <v/>
      </c>
      <c r="O626" s="18" t="str">
        <f xml:space="preserve"> IF(OR(ISBLANK(Dados!H631),Dados!M631=0),"",SQRT(N626))</f>
        <v/>
      </c>
      <c r="P626" s="17" t="str">
        <f xml:space="preserve"> IF(ISBLANK(Dados!E631), "", ABS(Dados!E631-Dados!O631))</f>
        <v/>
      </c>
      <c r="Q626" s="4" t="str">
        <f xml:space="preserve"> IF(ISBLANK(Dados!E631), "", IF(Dados!E631=0, 0, P626/Dados!E631))</f>
        <v/>
      </c>
      <c r="R626" s="4" t="str">
        <f>IF(ISBLANK(Dados!E631),"",(Dados!E631+Dados!O631)/2)</f>
        <v/>
      </c>
      <c r="S626" s="4" t="str">
        <f xml:space="preserve"> IF(ISBLANK(Dados!E631),"",_xlfn.VAR.P(Dados!E631, Dados!O631))</f>
        <v/>
      </c>
      <c r="T626" s="18" t="str">
        <f>IF(ISBLANK(Dados!E631),"",SQRT(S626))</f>
        <v/>
      </c>
    </row>
    <row r="627" spans="1:20" x14ac:dyDescent="0.25">
      <c r="A627" s="17" t="str">
        <f xml:space="preserve"> IF(ISBLANK(Dados!G632), "", ABS(Dados!G632-Dados!K632))</f>
        <v/>
      </c>
      <c r="B627" s="4" t="str">
        <f xml:space="preserve"> IF(ISBLANK(Dados!G632), "",A627/Dados!G632)</f>
        <v/>
      </c>
      <c r="C627" s="4" t="str">
        <f>IF(ISBLANK(Dados!G632),"",(Dados!G632+Dados!K632)/2)</f>
        <v/>
      </c>
      <c r="D627" s="4" t="str">
        <f xml:space="preserve"> IF(ISBLANK(Dados!G632),"",_xlfn.VAR.P(Dados!G632, Dados!K632))</f>
        <v/>
      </c>
      <c r="E627" s="18" t="str">
        <f>IF(ISBLANK(Dados!G632),"",SQRT(D627))</f>
        <v/>
      </c>
      <c r="F627" s="17" t="str">
        <f xml:space="preserve"> IF(OR(ISBLANK(Dados!I632),Dados!L632=0),"",ABS(Dados!I632-Dados!L632))</f>
        <v/>
      </c>
      <c r="G627" s="4" t="str">
        <f>IF(OR(ISBLANK(Dados!I632),Dados!L632=0),"",F627/Dados!I632)</f>
        <v/>
      </c>
      <c r="H627" s="4" t="str">
        <f>IF(OR(ISBLANK(Dados!I632),Dados!L632=0),"",(Dados!I632+Dados!L632)/2)</f>
        <v/>
      </c>
      <c r="I627" s="4" t="str">
        <f>IF(OR(ISBLANK(Dados!I632),Dados!L632=0),"",_xlfn.VAR.P(Dados!I632, Dados!L632))</f>
        <v/>
      </c>
      <c r="J627" s="18" t="str">
        <f>IF(OR(ISBLANK(Dados!I632),Dados!L632=0),"",SQRT(I627))</f>
        <v/>
      </c>
      <c r="K627" s="17" t="str">
        <f xml:space="preserve"> IF(OR(ISBLANK(Dados!H632),Dados!M632=0),"", ABS(Dados!H632-Dados!M632))</f>
        <v/>
      </c>
      <c r="L627" s="4" t="str">
        <f xml:space="preserve"> IF(OR(ISBLANK(Dados!H632),Dados!M632=0), "",K627/Dados!H632)</f>
        <v/>
      </c>
      <c r="M627" s="4" t="str">
        <f xml:space="preserve"> IF(OR(ISBLANK(Dados!H632),Dados!M632=0),"",(Dados!H632+Dados!M632)/2)</f>
        <v/>
      </c>
      <c r="N627" s="4" t="str">
        <f xml:space="preserve"> IF(OR(ISBLANK(Dados!H632),Dados!M632=0),"",_xlfn.VAR.P(Dados!H632, Dados!M632))</f>
        <v/>
      </c>
      <c r="O627" s="18" t="str">
        <f xml:space="preserve"> IF(OR(ISBLANK(Dados!H632),Dados!M632=0),"",SQRT(N627))</f>
        <v/>
      </c>
      <c r="P627" s="17" t="str">
        <f xml:space="preserve"> IF(ISBLANK(Dados!E632), "", ABS(Dados!E632-Dados!O632))</f>
        <v/>
      </c>
      <c r="Q627" s="4" t="str">
        <f xml:space="preserve"> IF(ISBLANK(Dados!E632), "", IF(Dados!E632=0, 0, P627/Dados!E632))</f>
        <v/>
      </c>
      <c r="R627" s="4" t="str">
        <f>IF(ISBLANK(Dados!E632),"",(Dados!E632+Dados!O632)/2)</f>
        <v/>
      </c>
      <c r="S627" s="4" t="str">
        <f xml:space="preserve"> IF(ISBLANK(Dados!E632),"",_xlfn.VAR.P(Dados!E632, Dados!O632))</f>
        <v/>
      </c>
      <c r="T627" s="18" t="str">
        <f>IF(ISBLANK(Dados!E632),"",SQRT(S627))</f>
        <v/>
      </c>
    </row>
    <row r="628" spans="1:20" x14ac:dyDescent="0.25">
      <c r="A628" s="17">
        <f xml:space="preserve"> IF(ISBLANK(Dados!G633), "", ABS(Dados!G633-Dados!K633))</f>
        <v>0.60000000000000142</v>
      </c>
      <c r="B628" s="4">
        <f xml:space="preserve"> IF(ISBLANK(Dados!G633), "",A628/Dados!G633)</f>
        <v>2.3622047244094547E-2</v>
      </c>
      <c r="C628" s="4">
        <f>IF(ISBLANK(Dados!G633),"",(Dados!G633+Dados!K633)/2)</f>
        <v>25.7</v>
      </c>
      <c r="D628" s="4">
        <f xml:space="preserve"> IF(ISBLANK(Dados!G633),"",_xlfn.VAR.P(Dados!G633, Dados!K633))</f>
        <v>9.0000000000000427E-2</v>
      </c>
      <c r="E628" s="18">
        <f>IF(ISBLANK(Dados!G633),"",SQRT(D628))</f>
        <v>0.30000000000000071</v>
      </c>
      <c r="F628" s="17">
        <f xml:space="preserve"> IF(OR(ISBLANK(Dados!I633),Dados!L633=0),"",ABS(Dados!I633-Dados!L633))</f>
        <v>11</v>
      </c>
      <c r="G628" s="4">
        <f>IF(OR(ISBLANK(Dados!I633),Dados!L633=0),"",F628/Dados!I633)</f>
        <v>0.16417910447761194</v>
      </c>
      <c r="H628" s="4">
        <f>IF(OR(ISBLANK(Dados!I633),Dados!L633=0),"",(Dados!I633+Dados!L633)/2)</f>
        <v>72.5</v>
      </c>
      <c r="I628" s="4">
        <f>IF(OR(ISBLANK(Dados!I633),Dados!L633=0),"",_xlfn.VAR.P(Dados!I633, Dados!L633))</f>
        <v>30.25</v>
      </c>
      <c r="J628" s="18">
        <f>IF(OR(ISBLANK(Dados!I633),Dados!L633=0),"",SQRT(I628))</f>
        <v>5.5</v>
      </c>
      <c r="K628" s="17">
        <f xml:space="preserve"> IF(OR(ISBLANK(Dados!H633),Dados!M633=0),"", ABS(Dados!H633-Dados!M633))</f>
        <v>5.3999999999999773</v>
      </c>
      <c r="L628" s="4">
        <f xml:space="preserve"> IF(OR(ISBLANK(Dados!H633),Dados!M633=0), "",K628/Dados!H633)</f>
        <v>5.3391338738382216E-3</v>
      </c>
      <c r="M628" s="4">
        <f xml:space="preserve"> IF(OR(ISBLANK(Dados!H633),Dados!M633=0),"",(Dados!H633+Dados!M633)/2)</f>
        <v>1008.7</v>
      </c>
      <c r="N628" s="4">
        <f xml:space="preserve"> IF(OR(ISBLANK(Dados!H633),Dados!M633=0),"",_xlfn.VAR.P(Dados!H633, Dados!M633))</f>
        <v>7.2899999999999388</v>
      </c>
      <c r="O628" s="18">
        <f xml:space="preserve"> IF(OR(ISBLANK(Dados!H633),Dados!M633=0),"",SQRT(N628))</f>
        <v>2.6999999999999886</v>
      </c>
      <c r="P628" s="17">
        <f xml:space="preserve"> IF(ISBLANK(Dados!E633), "", ABS(Dados!E633-Dados!O633))</f>
        <v>0</v>
      </c>
      <c r="Q628" s="4">
        <f xml:space="preserve"> IF(ISBLANK(Dados!E633), "", IF(Dados!E633=0, 0, P628/Dados!E633))</f>
        <v>0</v>
      </c>
      <c r="R628" s="4">
        <f>IF(ISBLANK(Dados!E633),"",(Dados!E633+Dados!O633)/2)</f>
        <v>0</v>
      </c>
      <c r="S628" s="4">
        <f xml:space="preserve"> IF(ISBLANK(Dados!E633),"",_xlfn.VAR.P(Dados!E633, Dados!O633))</f>
        <v>0</v>
      </c>
      <c r="T628" s="18">
        <f>IF(ISBLANK(Dados!E633),"",SQRT(S628))</f>
        <v>0</v>
      </c>
    </row>
    <row r="629" spans="1:20" x14ac:dyDescent="0.25">
      <c r="A629" s="17" t="str">
        <f xml:space="preserve"> IF(ISBLANK(Dados!G634), "", ABS(Dados!G634-Dados!K634))</f>
        <v/>
      </c>
      <c r="B629" s="4" t="str">
        <f xml:space="preserve"> IF(ISBLANK(Dados!G634), "",A629/Dados!G634)</f>
        <v/>
      </c>
      <c r="C629" s="4" t="str">
        <f>IF(ISBLANK(Dados!G634),"",(Dados!G634+Dados!K634)/2)</f>
        <v/>
      </c>
      <c r="D629" s="4" t="str">
        <f xml:space="preserve"> IF(ISBLANK(Dados!G634),"",_xlfn.VAR.P(Dados!G634, Dados!K634))</f>
        <v/>
      </c>
      <c r="E629" s="18" t="str">
        <f>IF(ISBLANK(Dados!G634),"",SQRT(D629))</f>
        <v/>
      </c>
      <c r="F629" s="17" t="str">
        <f xml:space="preserve"> IF(OR(ISBLANK(Dados!I634),Dados!L634=0),"",ABS(Dados!I634-Dados!L634))</f>
        <v/>
      </c>
      <c r="G629" s="4" t="str">
        <f>IF(OR(ISBLANK(Dados!I634),Dados!L634=0),"",F629/Dados!I634)</f>
        <v/>
      </c>
      <c r="H629" s="4" t="str">
        <f>IF(OR(ISBLANK(Dados!I634),Dados!L634=0),"",(Dados!I634+Dados!L634)/2)</f>
        <v/>
      </c>
      <c r="I629" s="4" t="str">
        <f>IF(OR(ISBLANK(Dados!I634),Dados!L634=0),"",_xlfn.VAR.P(Dados!I634, Dados!L634))</f>
        <v/>
      </c>
      <c r="J629" s="18" t="str">
        <f>IF(OR(ISBLANK(Dados!I634),Dados!L634=0),"",SQRT(I629))</f>
        <v/>
      </c>
      <c r="K629" s="17" t="str">
        <f xml:space="preserve"> IF(OR(ISBLANK(Dados!H634),Dados!M634=0),"", ABS(Dados!H634-Dados!M634))</f>
        <v/>
      </c>
      <c r="L629" s="4" t="str">
        <f xml:space="preserve"> IF(OR(ISBLANK(Dados!H634),Dados!M634=0), "",K629/Dados!H634)</f>
        <v/>
      </c>
      <c r="M629" s="4" t="str">
        <f xml:space="preserve"> IF(OR(ISBLANK(Dados!H634),Dados!M634=0),"",(Dados!H634+Dados!M634)/2)</f>
        <v/>
      </c>
      <c r="N629" s="4" t="str">
        <f xml:space="preserve"> IF(OR(ISBLANK(Dados!H634),Dados!M634=0),"",_xlfn.VAR.P(Dados!H634, Dados!M634))</f>
        <v/>
      </c>
      <c r="O629" s="18" t="str">
        <f xml:space="preserve"> IF(OR(ISBLANK(Dados!H634),Dados!M634=0),"",SQRT(N629))</f>
        <v/>
      </c>
      <c r="P629" s="17" t="str">
        <f xml:space="preserve"> IF(ISBLANK(Dados!E634), "", ABS(Dados!E634-Dados!O634))</f>
        <v/>
      </c>
      <c r="Q629" s="4" t="str">
        <f xml:space="preserve"> IF(ISBLANK(Dados!E634), "", IF(Dados!E634=0, 0, P629/Dados!E634))</f>
        <v/>
      </c>
      <c r="R629" s="4" t="str">
        <f>IF(ISBLANK(Dados!E634),"",(Dados!E634+Dados!O634)/2)</f>
        <v/>
      </c>
      <c r="S629" s="4" t="str">
        <f xml:space="preserve"> IF(ISBLANK(Dados!E634),"",_xlfn.VAR.P(Dados!E634, Dados!O634))</f>
        <v/>
      </c>
      <c r="T629" s="18" t="str">
        <f>IF(ISBLANK(Dados!E634),"",SQRT(S629))</f>
        <v/>
      </c>
    </row>
    <row r="630" spans="1:20" x14ac:dyDescent="0.25">
      <c r="A630" s="17" t="str">
        <f xml:space="preserve"> IF(ISBLANK(Dados!G635), "", ABS(Dados!G635-Dados!K635))</f>
        <v/>
      </c>
      <c r="B630" s="4" t="str">
        <f xml:space="preserve"> IF(ISBLANK(Dados!G635), "",A630/Dados!G635)</f>
        <v/>
      </c>
      <c r="C630" s="4" t="str">
        <f>IF(ISBLANK(Dados!G635),"",(Dados!G635+Dados!K635)/2)</f>
        <v/>
      </c>
      <c r="D630" s="4" t="str">
        <f xml:space="preserve"> IF(ISBLANK(Dados!G635),"",_xlfn.VAR.P(Dados!G635, Dados!K635))</f>
        <v/>
      </c>
      <c r="E630" s="18" t="str">
        <f>IF(ISBLANK(Dados!G635),"",SQRT(D630))</f>
        <v/>
      </c>
      <c r="F630" s="17" t="str">
        <f xml:space="preserve"> IF(OR(ISBLANK(Dados!I635),Dados!L635=0),"",ABS(Dados!I635-Dados!L635))</f>
        <v/>
      </c>
      <c r="G630" s="4" t="str">
        <f>IF(OR(ISBLANK(Dados!I635),Dados!L635=0),"",F630/Dados!I635)</f>
        <v/>
      </c>
      <c r="H630" s="4" t="str">
        <f>IF(OR(ISBLANK(Dados!I635),Dados!L635=0),"",(Dados!I635+Dados!L635)/2)</f>
        <v/>
      </c>
      <c r="I630" s="4" t="str">
        <f>IF(OR(ISBLANK(Dados!I635),Dados!L635=0),"",_xlfn.VAR.P(Dados!I635, Dados!L635))</f>
        <v/>
      </c>
      <c r="J630" s="18" t="str">
        <f>IF(OR(ISBLANK(Dados!I635),Dados!L635=0),"",SQRT(I630))</f>
        <v/>
      </c>
      <c r="K630" s="17" t="str">
        <f xml:space="preserve"> IF(OR(ISBLANK(Dados!H635),Dados!M635=0),"", ABS(Dados!H635-Dados!M635))</f>
        <v/>
      </c>
      <c r="L630" s="4" t="str">
        <f xml:space="preserve"> IF(OR(ISBLANK(Dados!H635),Dados!M635=0), "",K630/Dados!H635)</f>
        <v/>
      </c>
      <c r="M630" s="4" t="str">
        <f xml:space="preserve"> IF(OR(ISBLANK(Dados!H635),Dados!M635=0),"",(Dados!H635+Dados!M635)/2)</f>
        <v/>
      </c>
      <c r="N630" s="4" t="str">
        <f xml:space="preserve"> IF(OR(ISBLANK(Dados!H635),Dados!M635=0),"",_xlfn.VAR.P(Dados!H635, Dados!M635))</f>
        <v/>
      </c>
      <c r="O630" s="18" t="str">
        <f xml:space="preserve"> IF(OR(ISBLANK(Dados!H635),Dados!M635=0),"",SQRT(N630))</f>
        <v/>
      </c>
      <c r="P630" s="17" t="str">
        <f xml:space="preserve"> IF(ISBLANK(Dados!E635), "", ABS(Dados!E635-Dados!O635))</f>
        <v/>
      </c>
      <c r="Q630" s="4" t="str">
        <f xml:space="preserve"> IF(ISBLANK(Dados!E635), "", IF(Dados!E635=0, 0, P630/Dados!E635))</f>
        <v/>
      </c>
      <c r="R630" s="4" t="str">
        <f>IF(ISBLANK(Dados!E635),"",(Dados!E635+Dados!O635)/2)</f>
        <v/>
      </c>
      <c r="S630" s="4" t="str">
        <f xml:space="preserve"> IF(ISBLANK(Dados!E635),"",_xlfn.VAR.P(Dados!E635, Dados!O635))</f>
        <v/>
      </c>
      <c r="T630" s="18" t="str">
        <f>IF(ISBLANK(Dados!E635),"",SQRT(S630))</f>
        <v/>
      </c>
    </row>
    <row r="631" spans="1:20" x14ac:dyDescent="0.25">
      <c r="A631" s="17">
        <f xml:space="preserve"> IF(ISBLANK(Dados!G636), "", ABS(Dados!G636-Dados!K636))</f>
        <v>1.3999999999999986</v>
      </c>
      <c r="B631" s="4">
        <f xml:space="preserve"> IF(ISBLANK(Dados!G636), "",A631/Dados!G636)</f>
        <v>5.5118110236220416E-2</v>
      </c>
      <c r="C631" s="4">
        <f>IF(ISBLANK(Dados!G636),"",(Dados!G636+Dados!K636)/2)</f>
        <v>24.7</v>
      </c>
      <c r="D631" s="4">
        <f xml:space="preserve"> IF(ISBLANK(Dados!G636),"",_xlfn.VAR.P(Dados!G636, Dados!K636))</f>
        <v>0.48999999999999899</v>
      </c>
      <c r="E631" s="18">
        <f>IF(ISBLANK(Dados!G636),"",SQRT(D631))</f>
        <v>0.69999999999999929</v>
      </c>
      <c r="F631" s="17">
        <f xml:space="preserve"> IF(OR(ISBLANK(Dados!I636),Dados!L636=0),"",ABS(Dados!I636-Dados!L636))</f>
        <v>14</v>
      </c>
      <c r="G631" s="4">
        <f>IF(OR(ISBLANK(Dados!I636),Dados!L636=0),"",F631/Dados!I636)</f>
        <v>0.21212121212121213</v>
      </c>
      <c r="H631" s="4">
        <f>IF(OR(ISBLANK(Dados!I636),Dados!L636=0),"",(Dados!I636+Dados!L636)/2)</f>
        <v>73</v>
      </c>
      <c r="I631" s="4">
        <f>IF(OR(ISBLANK(Dados!I636),Dados!L636=0),"",_xlfn.VAR.P(Dados!I636, Dados!L636))</f>
        <v>49</v>
      </c>
      <c r="J631" s="18">
        <f>IF(OR(ISBLANK(Dados!I636),Dados!L636=0),"",SQRT(I631))</f>
        <v>7</v>
      </c>
      <c r="K631" s="17">
        <f xml:space="preserve"> IF(OR(ISBLANK(Dados!H636),Dados!M636=0),"", ABS(Dados!H636-Dados!M636))</f>
        <v>5</v>
      </c>
      <c r="L631" s="4">
        <f xml:space="preserve"> IF(OR(ISBLANK(Dados!H636),Dados!M636=0), "",K631/Dados!H636)</f>
        <v>4.945598417408506E-3</v>
      </c>
      <c r="M631" s="4">
        <f xml:space="preserve"> IF(OR(ISBLANK(Dados!H636),Dados!M636=0),"",(Dados!H636+Dados!M636)/2)</f>
        <v>1008.5</v>
      </c>
      <c r="N631" s="4">
        <f xml:space="preserve"> IF(OR(ISBLANK(Dados!H636),Dados!M636=0),"",_xlfn.VAR.P(Dados!H636, Dados!M636))</f>
        <v>6.25</v>
      </c>
      <c r="O631" s="18">
        <f xml:space="preserve"> IF(OR(ISBLANK(Dados!H636),Dados!M636=0),"",SQRT(N631))</f>
        <v>2.5</v>
      </c>
      <c r="P631" s="17">
        <f xml:space="preserve"> IF(ISBLANK(Dados!E636), "", ABS(Dados!E636-Dados!O636))</f>
        <v>0</v>
      </c>
      <c r="Q631" s="4">
        <f xml:space="preserve"> IF(ISBLANK(Dados!E636), "", IF(Dados!E636=0, 0, P631/Dados!E636))</f>
        <v>0</v>
      </c>
      <c r="R631" s="4">
        <f>IF(ISBLANK(Dados!E636),"",(Dados!E636+Dados!O636)/2)</f>
        <v>0</v>
      </c>
      <c r="S631" s="4">
        <f xml:space="preserve"> IF(ISBLANK(Dados!E636),"",_xlfn.VAR.P(Dados!E636, Dados!O636))</f>
        <v>0</v>
      </c>
      <c r="T631" s="18">
        <f>IF(ISBLANK(Dados!E636),"",SQRT(S631))</f>
        <v>0</v>
      </c>
    </row>
    <row r="632" spans="1:20" x14ac:dyDescent="0.25">
      <c r="A632" s="17" t="str">
        <f xml:space="preserve"> IF(ISBLANK(Dados!G637), "", ABS(Dados!G637-Dados!K637))</f>
        <v/>
      </c>
      <c r="B632" s="4" t="str">
        <f xml:space="preserve"> IF(ISBLANK(Dados!G637), "",A632/Dados!G637)</f>
        <v/>
      </c>
      <c r="C632" s="4" t="str">
        <f>IF(ISBLANK(Dados!G637),"",(Dados!G637+Dados!K637)/2)</f>
        <v/>
      </c>
      <c r="D632" s="4" t="str">
        <f xml:space="preserve"> IF(ISBLANK(Dados!G637),"",_xlfn.VAR.P(Dados!G637, Dados!K637))</f>
        <v/>
      </c>
      <c r="E632" s="18" t="str">
        <f>IF(ISBLANK(Dados!G637),"",SQRT(D632))</f>
        <v/>
      </c>
      <c r="F632" s="17" t="str">
        <f xml:space="preserve"> IF(OR(ISBLANK(Dados!I637),Dados!L637=0),"",ABS(Dados!I637-Dados!L637))</f>
        <v/>
      </c>
      <c r="G632" s="4" t="str">
        <f>IF(OR(ISBLANK(Dados!I637),Dados!L637=0),"",F632/Dados!I637)</f>
        <v/>
      </c>
      <c r="H632" s="4" t="str">
        <f>IF(OR(ISBLANK(Dados!I637),Dados!L637=0),"",(Dados!I637+Dados!L637)/2)</f>
        <v/>
      </c>
      <c r="I632" s="4" t="str">
        <f>IF(OR(ISBLANK(Dados!I637),Dados!L637=0),"",_xlfn.VAR.P(Dados!I637, Dados!L637))</f>
        <v/>
      </c>
      <c r="J632" s="18" t="str">
        <f>IF(OR(ISBLANK(Dados!I637),Dados!L637=0),"",SQRT(I632))</f>
        <v/>
      </c>
      <c r="K632" s="17" t="str">
        <f xml:space="preserve"> IF(OR(ISBLANK(Dados!H637),Dados!M637=0),"", ABS(Dados!H637-Dados!M637))</f>
        <v/>
      </c>
      <c r="L632" s="4" t="str">
        <f xml:space="preserve"> IF(OR(ISBLANK(Dados!H637),Dados!M637=0), "",K632/Dados!H637)</f>
        <v/>
      </c>
      <c r="M632" s="4" t="str">
        <f xml:space="preserve"> IF(OR(ISBLANK(Dados!H637),Dados!M637=0),"",(Dados!H637+Dados!M637)/2)</f>
        <v/>
      </c>
      <c r="N632" s="4" t="str">
        <f xml:space="preserve"> IF(OR(ISBLANK(Dados!H637),Dados!M637=0),"",_xlfn.VAR.P(Dados!H637, Dados!M637))</f>
        <v/>
      </c>
      <c r="O632" s="18" t="str">
        <f xml:space="preserve"> IF(OR(ISBLANK(Dados!H637),Dados!M637=0),"",SQRT(N632))</f>
        <v/>
      </c>
      <c r="P632" s="17" t="str">
        <f xml:space="preserve"> IF(ISBLANK(Dados!E637), "", ABS(Dados!E637-Dados!O637))</f>
        <v/>
      </c>
      <c r="Q632" s="4" t="str">
        <f xml:space="preserve"> IF(ISBLANK(Dados!E637), "", IF(Dados!E637=0, 0, P632/Dados!E637))</f>
        <v/>
      </c>
      <c r="R632" s="4" t="str">
        <f>IF(ISBLANK(Dados!E637),"",(Dados!E637+Dados!O637)/2)</f>
        <v/>
      </c>
      <c r="S632" s="4" t="str">
        <f xml:space="preserve"> IF(ISBLANK(Dados!E637),"",_xlfn.VAR.P(Dados!E637, Dados!O637))</f>
        <v/>
      </c>
      <c r="T632" s="18" t="str">
        <f>IF(ISBLANK(Dados!E637),"",SQRT(S632))</f>
        <v/>
      </c>
    </row>
    <row r="633" spans="1:20" x14ac:dyDescent="0.25">
      <c r="A633" s="17" t="str">
        <f xml:space="preserve"> IF(ISBLANK(Dados!G638), "", ABS(Dados!G638-Dados!K638))</f>
        <v/>
      </c>
      <c r="B633" s="4" t="str">
        <f xml:space="preserve"> IF(ISBLANK(Dados!G638), "",A633/Dados!G638)</f>
        <v/>
      </c>
      <c r="C633" s="4" t="str">
        <f>IF(ISBLANK(Dados!G638),"",(Dados!G638+Dados!K638)/2)</f>
        <v/>
      </c>
      <c r="D633" s="4" t="str">
        <f xml:space="preserve"> IF(ISBLANK(Dados!G638),"",_xlfn.VAR.P(Dados!G638, Dados!K638))</f>
        <v/>
      </c>
      <c r="E633" s="18" t="str">
        <f>IF(ISBLANK(Dados!G638),"",SQRT(D633))</f>
        <v/>
      </c>
      <c r="F633" s="17" t="str">
        <f xml:space="preserve"> IF(OR(ISBLANK(Dados!I638),Dados!L638=0),"",ABS(Dados!I638-Dados!L638))</f>
        <v/>
      </c>
      <c r="G633" s="4" t="str">
        <f>IF(OR(ISBLANK(Dados!I638),Dados!L638=0),"",F633/Dados!I638)</f>
        <v/>
      </c>
      <c r="H633" s="4" t="str">
        <f>IF(OR(ISBLANK(Dados!I638),Dados!L638=0),"",(Dados!I638+Dados!L638)/2)</f>
        <v/>
      </c>
      <c r="I633" s="4" t="str">
        <f>IF(OR(ISBLANK(Dados!I638),Dados!L638=0),"",_xlfn.VAR.P(Dados!I638, Dados!L638))</f>
        <v/>
      </c>
      <c r="J633" s="18" t="str">
        <f>IF(OR(ISBLANK(Dados!I638),Dados!L638=0),"",SQRT(I633))</f>
        <v/>
      </c>
      <c r="K633" s="17" t="str">
        <f xml:space="preserve"> IF(OR(ISBLANK(Dados!H638),Dados!M638=0),"", ABS(Dados!H638-Dados!M638))</f>
        <v/>
      </c>
      <c r="L633" s="4" t="str">
        <f xml:space="preserve"> IF(OR(ISBLANK(Dados!H638),Dados!M638=0), "",K633/Dados!H638)</f>
        <v/>
      </c>
      <c r="M633" s="4" t="str">
        <f xml:space="preserve"> IF(OR(ISBLANK(Dados!H638),Dados!M638=0),"",(Dados!H638+Dados!M638)/2)</f>
        <v/>
      </c>
      <c r="N633" s="4" t="str">
        <f xml:space="preserve"> IF(OR(ISBLANK(Dados!H638),Dados!M638=0),"",_xlfn.VAR.P(Dados!H638, Dados!M638))</f>
        <v/>
      </c>
      <c r="O633" s="18" t="str">
        <f xml:space="preserve"> IF(OR(ISBLANK(Dados!H638),Dados!M638=0),"",SQRT(N633))</f>
        <v/>
      </c>
      <c r="P633" s="17" t="str">
        <f xml:space="preserve"> IF(ISBLANK(Dados!E638), "", ABS(Dados!E638-Dados!O638))</f>
        <v/>
      </c>
      <c r="Q633" s="4" t="str">
        <f xml:space="preserve"> IF(ISBLANK(Dados!E638), "", IF(Dados!E638=0, 0, P633/Dados!E638))</f>
        <v/>
      </c>
      <c r="R633" s="4" t="str">
        <f>IF(ISBLANK(Dados!E638),"",(Dados!E638+Dados!O638)/2)</f>
        <v/>
      </c>
      <c r="S633" s="4" t="str">
        <f xml:space="preserve"> IF(ISBLANK(Dados!E638),"",_xlfn.VAR.P(Dados!E638, Dados!O638))</f>
        <v/>
      </c>
      <c r="T633" s="18" t="str">
        <f>IF(ISBLANK(Dados!E638),"",SQRT(S633))</f>
        <v/>
      </c>
    </row>
    <row r="634" spans="1:20" x14ac:dyDescent="0.25">
      <c r="A634" s="17">
        <f xml:space="preserve"> IF(ISBLANK(Dados!G639), "", ABS(Dados!G639-Dados!K639))</f>
        <v>1.6000000000000014</v>
      </c>
      <c r="B634" s="4">
        <f xml:space="preserve"> IF(ISBLANK(Dados!G639), "",A634/Dados!G639)</f>
        <v>6.2500000000000056E-2</v>
      </c>
      <c r="C634" s="4">
        <f>IF(ISBLANK(Dados!G639),"",(Dados!G639+Dados!K639)/2)</f>
        <v>24.8</v>
      </c>
      <c r="D634" s="4">
        <f xml:space="preserve"> IF(ISBLANK(Dados!G639),"",_xlfn.VAR.P(Dados!G639, Dados!K639))</f>
        <v>0.64000000000000112</v>
      </c>
      <c r="E634" s="18">
        <f>IF(ISBLANK(Dados!G639),"",SQRT(D634))</f>
        <v>0.80000000000000071</v>
      </c>
      <c r="F634" s="17">
        <f xml:space="preserve"> IF(OR(ISBLANK(Dados!I639),Dados!L639=0),"",ABS(Dados!I639-Dados!L639))</f>
        <v>20</v>
      </c>
      <c r="G634" s="4">
        <f>IF(OR(ISBLANK(Dados!I639),Dados!L639=0),"",F634/Dados!I639)</f>
        <v>0.30303030303030304</v>
      </c>
      <c r="H634" s="4">
        <f>IF(OR(ISBLANK(Dados!I639),Dados!L639=0),"",(Dados!I639+Dados!L639)/2)</f>
        <v>76</v>
      </c>
      <c r="I634" s="4">
        <f>IF(OR(ISBLANK(Dados!I639),Dados!L639=0),"",_xlfn.VAR.P(Dados!I639, Dados!L639))</f>
        <v>100</v>
      </c>
      <c r="J634" s="18">
        <f>IF(OR(ISBLANK(Dados!I639),Dados!L639=0),"",SQRT(I634))</f>
        <v>10</v>
      </c>
      <c r="K634" s="17">
        <f xml:space="preserve"> IF(OR(ISBLANK(Dados!H639),Dados!M639=0),"", ABS(Dados!H639-Dados!M639))</f>
        <v>4.5</v>
      </c>
      <c r="L634" s="4">
        <f xml:space="preserve"> IF(OR(ISBLANK(Dados!H639),Dados!M639=0), "",K634/Dados!H639)</f>
        <v>4.4532409698169219E-3</v>
      </c>
      <c r="M634" s="4">
        <f xml:space="preserve"> IF(OR(ISBLANK(Dados!H639),Dados!M639=0),"",(Dados!H639+Dados!M639)/2)</f>
        <v>1008.25</v>
      </c>
      <c r="N634" s="4">
        <f xml:space="preserve"> IF(OR(ISBLANK(Dados!H639),Dados!M639=0),"",_xlfn.VAR.P(Dados!H639, Dados!M639))</f>
        <v>5.0625</v>
      </c>
      <c r="O634" s="18">
        <f xml:space="preserve"> IF(OR(ISBLANK(Dados!H639),Dados!M639=0),"",SQRT(N634))</f>
        <v>2.25</v>
      </c>
      <c r="P634" s="17">
        <f xml:space="preserve"> IF(ISBLANK(Dados!E639), "", ABS(Dados!E639-Dados!O639))</f>
        <v>0</v>
      </c>
      <c r="Q634" s="4">
        <f xml:space="preserve"> IF(ISBLANK(Dados!E639), "", IF(Dados!E639=0, 0, P634/Dados!E639))</f>
        <v>0</v>
      </c>
      <c r="R634" s="4">
        <f>IF(ISBLANK(Dados!E639),"",(Dados!E639+Dados!O639)/2)</f>
        <v>0</v>
      </c>
      <c r="S634" s="4">
        <f xml:space="preserve"> IF(ISBLANK(Dados!E639),"",_xlfn.VAR.P(Dados!E639, Dados!O639))</f>
        <v>0</v>
      </c>
      <c r="T634" s="18">
        <f>IF(ISBLANK(Dados!E639),"",SQRT(S634))</f>
        <v>0</v>
      </c>
    </row>
    <row r="635" spans="1:20" x14ac:dyDescent="0.25">
      <c r="A635" s="17">
        <f xml:space="preserve"> IF(ISBLANK(Dados!G640), "", ABS(Dados!G640-Dados!K640))</f>
        <v>1.8000000000000007</v>
      </c>
      <c r="B635" s="4">
        <f xml:space="preserve"> IF(ISBLANK(Dados!G640), "",A635/Dados!G640)</f>
        <v>6.9767441860465143E-2</v>
      </c>
      <c r="C635" s="4">
        <f>IF(ISBLANK(Dados!G640),"",(Dados!G640+Dados!K640)/2)</f>
        <v>24.9</v>
      </c>
      <c r="D635" s="4">
        <f xml:space="preserve"> IF(ISBLANK(Dados!G640),"",_xlfn.VAR.P(Dados!G640, Dados!K640))</f>
        <v>0.81000000000000061</v>
      </c>
      <c r="E635" s="18">
        <f>IF(ISBLANK(Dados!G640),"",SQRT(D635))</f>
        <v>0.90000000000000036</v>
      </c>
      <c r="F635" s="17">
        <f xml:space="preserve"> IF(OR(ISBLANK(Dados!I640),Dados!L640=0),"",ABS(Dados!I640-Dados!L640))</f>
        <v>20</v>
      </c>
      <c r="G635" s="4">
        <f>IF(OR(ISBLANK(Dados!I640),Dados!L640=0),"",F635/Dados!I640)</f>
        <v>0.30303030303030304</v>
      </c>
      <c r="H635" s="4">
        <f>IF(OR(ISBLANK(Dados!I640),Dados!L640=0),"",(Dados!I640+Dados!L640)/2)</f>
        <v>76</v>
      </c>
      <c r="I635" s="4">
        <f>IF(OR(ISBLANK(Dados!I640),Dados!L640=0),"",_xlfn.VAR.P(Dados!I640, Dados!L640))</f>
        <v>100</v>
      </c>
      <c r="J635" s="18">
        <f>IF(OR(ISBLANK(Dados!I640),Dados!L640=0),"",SQRT(I635))</f>
        <v>10</v>
      </c>
      <c r="K635" s="17">
        <f xml:space="preserve"> IF(OR(ISBLANK(Dados!H640),Dados!M640=0),"", ABS(Dados!H640-Dados!M640))</f>
        <v>4.5</v>
      </c>
      <c r="L635" s="4">
        <f xml:space="preserve"> IF(OR(ISBLANK(Dados!H640),Dados!M640=0), "",K635/Dados!H640)</f>
        <v>4.4532409698169219E-3</v>
      </c>
      <c r="M635" s="4">
        <f xml:space="preserve"> IF(OR(ISBLANK(Dados!H640),Dados!M640=0),"",(Dados!H640+Dados!M640)/2)</f>
        <v>1008.25</v>
      </c>
      <c r="N635" s="4">
        <f xml:space="preserve"> IF(OR(ISBLANK(Dados!H640),Dados!M640=0),"",_xlfn.VAR.P(Dados!H640, Dados!M640))</f>
        <v>5.0625</v>
      </c>
      <c r="O635" s="18">
        <f xml:space="preserve"> IF(OR(ISBLANK(Dados!H640),Dados!M640=0),"",SQRT(N635))</f>
        <v>2.25</v>
      </c>
      <c r="P635" s="17">
        <f xml:space="preserve"> IF(ISBLANK(Dados!E640), "", ABS(Dados!E640-Dados!O640))</f>
        <v>0</v>
      </c>
      <c r="Q635" s="4">
        <f xml:space="preserve"> IF(ISBLANK(Dados!E640), "", IF(Dados!E640=0, 0, P635/Dados!E640))</f>
        <v>0</v>
      </c>
      <c r="R635" s="4">
        <f>IF(ISBLANK(Dados!E640),"",(Dados!E640+Dados!O640)/2)</f>
        <v>0</v>
      </c>
      <c r="S635" s="4">
        <f xml:space="preserve"> IF(ISBLANK(Dados!E640),"",_xlfn.VAR.P(Dados!E640, Dados!O640))</f>
        <v>0</v>
      </c>
      <c r="T635" s="18">
        <f>IF(ISBLANK(Dados!E640),"",SQRT(S635))</f>
        <v>0</v>
      </c>
    </row>
    <row r="636" spans="1:20" x14ac:dyDescent="0.25">
      <c r="A636" s="17" t="str">
        <f xml:space="preserve"> IF(ISBLANK(Dados!G641), "", ABS(Dados!G641-Dados!K641))</f>
        <v/>
      </c>
      <c r="B636" s="4" t="str">
        <f xml:space="preserve"> IF(ISBLANK(Dados!G641), "",A636/Dados!G641)</f>
        <v/>
      </c>
      <c r="C636" s="4" t="str">
        <f>IF(ISBLANK(Dados!G641),"",(Dados!G641+Dados!K641)/2)</f>
        <v/>
      </c>
      <c r="D636" s="4" t="str">
        <f xml:space="preserve"> IF(ISBLANK(Dados!G641),"",_xlfn.VAR.P(Dados!G641, Dados!K641))</f>
        <v/>
      </c>
      <c r="E636" s="18" t="str">
        <f>IF(ISBLANK(Dados!G641),"",SQRT(D636))</f>
        <v/>
      </c>
      <c r="F636" s="17" t="str">
        <f xml:space="preserve"> IF(OR(ISBLANK(Dados!I641),Dados!L641=0),"",ABS(Dados!I641-Dados!L641))</f>
        <v/>
      </c>
      <c r="G636" s="4" t="str">
        <f>IF(OR(ISBLANK(Dados!I641),Dados!L641=0),"",F636/Dados!I641)</f>
        <v/>
      </c>
      <c r="H636" s="4" t="str">
        <f>IF(OR(ISBLANK(Dados!I641),Dados!L641=0),"",(Dados!I641+Dados!L641)/2)</f>
        <v/>
      </c>
      <c r="I636" s="4" t="str">
        <f>IF(OR(ISBLANK(Dados!I641),Dados!L641=0),"",_xlfn.VAR.P(Dados!I641, Dados!L641))</f>
        <v/>
      </c>
      <c r="J636" s="18" t="str">
        <f>IF(OR(ISBLANK(Dados!I641),Dados!L641=0),"",SQRT(I636))</f>
        <v/>
      </c>
      <c r="K636" s="17" t="str">
        <f xml:space="preserve"> IF(OR(ISBLANK(Dados!H641),Dados!M641=0),"", ABS(Dados!H641-Dados!M641))</f>
        <v/>
      </c>
      <c r="L636" s="4" t="str">
        <f xml:space="preserve"> IF(OR(ISBLANK(Dados!H641),Dados!M641=0), "",K636/Dados!H641)</f>
        <v/>
      </c>
      <c r="M636" s="4" t="str">
        <f xml:space="preserve"> IF(OR(ISBLANK(Dados!H641),Dados!M641=0),"",(Dados!H641+Dados!M641)/2)</f>
        <v/>
      </c>
      <c r="N636" s="4" t="str">
        <f xml:space="preserve"> IF(OR(ISBLANK(Dados!H641),Dados!M641=0),"",_xlfn.VAR.P(Dados!H641, Dados!M641))</f>
        <v/>
      </c>
      <c r="O636" s="18" t="str">
        <f xml:space="preserve"> IF(OR(ISBLANK(Dados!H641),Dados!M641=0),"",SQRT(N636))</f>
        <v/>
      </c>
      <c r="P636" s="17" t="str">
        <f xml:space="preserve"> IF(ISBLANK(Dados!E641), "", ABS(Dados!E641-Dados!O641))</f>
        <v/>
      </c>
      <c r="Q636" s="4" t="str">
        <f xml:space="preserve"> IF(ISBLANK(Dados!E641), "", IF(Dados!E641=0, 0, P636/Dados!E641))</f>
        <v/>
      </c>
      <c r="R636" s="4" t="str">
        <f>IF(ISBLANK(Dados!E641),"",(Dados!E641+Dados!O641)/2)</f>
        <v/>
      </c>
      <c r="S636" s="4" t="str">
        <f xml:space="preserve"> IF(ISBLANK(Dados!E641),"",_xlfn.VAR.P(Dados!E641, Dados!O641))</f>
        <v/>
      </c>
      <c r="T636" s="18" t="str">
        <f>IF(ISBLANK(Dados!E641),"",SQRT(S636))</f>
        <v/>
      </c>
    </row>
    <row r="637" spans="1:20" x14ac:dyDescent="0.25">
      <c r="A637" s="17" t="str">
        <f xml:space="preserve"> IF(ISBLANK(Dados!G642), "", ABS(Dados!G642-Dados!K642))</f>
        <v/>
      </c>
      <c r="B637" s="4" t="str">
        <f xml:space="preserve"> IF(ISBLANK(Dados!G642), "",A637/Dados!G642)</f>
        <v/>
      </c>
      <c r="C637" s="4" t="str">
        <f>IF(ISBLANK(Dados!G642),"",(Dados!G642+Dados!K642)/2)</f>
        <v/>
      </c>
      <c r="D637" s="4" t="str">
        <f xml:space="preserve"> IF(ISBLANK(Dados!G642),"",_xlfn.VAR.P(Dados!G642, Dados!K642))</f>
        <v/>
      </c>
      <c r="E637" s="18" t="str">
        <f>IF(ISBLANK(Dados!G642),"",SQRT(D637))</f>
        <v/>
      </c>
      <c r="F637" s="17" t="str">
        <f xml:space="preserve"> IF(OR(ISBLANK(Dados!I642),Dados!L642=0),"",ABS(Dados!I642-Dados!L642))</f>
        <v/>
      </c>
      <c r="G637" s="4" t="str">
        <f>IF(OR(ISBLANK(Dados!I642),Dados!L642=0),"",F637/Dados!I642)</f>
        <v/>
      </c>
      <c r="H637" s="4" t="str">
        <f>IF(OR(ISBLANK(Dados!I642),Dados!L642=0),"",(Dados!I642+Dados!L642)/2)</f>
        <v/>
      </c>
      <c r="I637" s="4" t="str">
        <f>IF(OR(ISBLANK(Dados!I642),Dados!L642=0),"",_xlfn.VAR.P(Dados!I642, Dados!L642))</f>
        <v/>
      </c>
      <c r="J637" s="18" t="str">
        <f>IF(OR(ISBLANK(Dados!I642),Dados!L642=0),"",SQRT(I637))</f>
        <v/>
      </c>
      <c r="K637" s="17" t="str">
        <f xml:space="preserve"> IF(OR(ISBLANK(Dados!H642),Dados!M642=0),"", ABS(Dados!H642-Dados!M642))</f>
        <v/>
      </c>
      <c r="L637" s="4" t="str">
        <f xml:space="preserve"> IF(OR(ISBLANK(Dados!H642),Dados!M642=0), "",K637/Dados!H642)</f>
        <v/>
      </c>
      <c r="M637" s="4" t="str">
        <f xml:space="preserve"> IF(OR(ISBLANK(Dados!H642),Dados!M642=0),"",(Dados!H642+Dados!M642)/2)</f>
        <v/>
      </c>
      <c r="N637" s="4" t="str">
        <f xml:space="preserve"> IF(OR(ISBLANK(Dados!H642),Dados!M642=0),"",_xlfn.VAR.P(Dados!H642, Dados!M642))</f>
        <v/>
      </c>
      <c r="O637" s="18" t="str">
        <f xml:space="preserve"> IF(OR(ISBLANK(Dados!H642),Dados!M642=0),"",SQRT(N637))</f>
        <v/>
      </c>
      <c r="P637" s="17" t="str">
        <f xml:space="preserve"> IF(ISBLANK(Dados!E642), "", ABS(Dados!E642-Dados!O642))</f>
        <v/>
      </c>
      <c r="Q637" s="4" t="str">
        <f xml:space="preserve"> IF(ISBLANK(Dados!E642), "", IF(Dados!E642=0, 0, P637/Dados!E642))</f>
        <v/>
      </c>
      <c r="R637" s="4" t="str">
        <f>IF(ISBLANK(Dados!E642),"",(Dados!E642+Dados!O642)/2)</f>
        <v/>
      </c>
      <c r="S637" s="4" t="str">
        <f xml:space="preserve"> IF(ISBLANK(Dados!E642),"",_xlfn.VAR.P(Dados!E642, Dados!O642))</f>
        <v/>
      </c>
      <c r="T637" s="18" t="str">
        <f>IF(ISBLANK(Dados!E642),"",SQRT(S637))</f>
        <v/>
      </c>
    </row>
    <row r="638" spans="1:20" x14ac:dyDescent="0.25">
      <c r="A638" s="17" t="str">
        <f xml:space="preserve"> IF(ISBLANK(Dados!G643), "", ABS(Dados!G643-Dados!K643))</f>
        <v/>
      </c>
      <c r="B638" s="4" t="str">
        <f xml:space="preserve"> IF(ISBLANK(Dados!G643), "",A638/Dados!G643)</f>
        <v/>
      </c>
      <c r="C638" s="4" t="str">
        <f>IF(ISBLANK(Dados!G643),"",(Dados!G643+Dados!K643)/2)</f>
        <v/>
      </c>
      <c r="D638" s="4" t="str">
        <f xml:space="preserve"> IF(ISBLANK(Dados!G643),"",_xlfn.VAR.P(Dados!G643, Dados!K643))</f>
        <v/>
      </c>
      <c r="E638" s="18" t="str">
        <f>IF(ISBLANK(Dados!G643),"",SQRT(D638))</f>
        <v/>
      </c>
      <c r="F638" s="17" t="str">
        <f xml:space="preserve"> IF(OR(ISBLANK(Dados!I643),Dados!L643=0),"",ABS(Dados!I643-Dados!L643))</f>
        <v/>
      </c>
      <c r="G638" s="4" t="str">
        <f>IF(OR(ISBLANK(Dados!I643),Dados!L643=0),"",F638/Dados!I643)</f>
        <v/>
      </c>
      <c r="H638" s="4" t="str">
        <f>IF(OR(ISBLANK(Dados!I643),Dados!L643=0),"",(Dados!I643+Dados!L643)/2)</f>
        <v/>
      </c>
      <c r="I638" s="4" t="str">
        <f>IF(OR(ISBLANK(Dados!I643),Dados!L643=0),"",_xlfn.VAR.P(Dados!I643, Dados!L643))</f>
        <v/>
      </c>
      <c r="J638" s="18" t="str">
        <f>IF(OR(ISBLANK(Dados!I643),Dados!L643=0),"",SQRT(I638))</f>
        <v/>
      </c>
      <c r="K638" s="17" t="str">
        <f xml:space="preserve"> IF(OR(ISBLANK(Dados!H643),Dados!M643=0),"", ABS(Dados!H643-Dados!M643))</f>
        <v/>
      </c>
      <c r="L638" s="4" t="str">
        <f xml:space="preserve"> IF(OR(ISBLANK(Dados!H643),Dados!M643=0), "",K638/Dados!H643)</f>
        <v/>
      </c>
      <c r="M638" s="4" t="str">
        <f xml:space="preserve"> IF(OR(ISBLANK(Dados!H643),Dados!M643=0),"",(Dados!H643+Dados!M643)/2)</f>
        <v/>
      </c>
      <c r="N638" s="4" t="str">
        <f xml:space="preserve"> IF(OR(ISBLANK(Dados!H643),Dados!M643=0),"",_xlfn.VAR.P(Dados!H643, Dados!M643))</f>
        <v/>
      </c>
      <c r="O638" s="18" t="str">
        <f xml:space="preserve"> IF(OR(ISBLANK(Dados!H643),Dados!M643=0),"",SQRT(N638))</f>
        <v/>
      </c>
      <c r="P638" s="17" t="str">
        <f xml:space="preserve"> IF(ISBLANK(Dados!E643), "", ABS(Dados!E643-Dados!O643))</f>
        <v/>
      </c>
      <c r="Q638" s="4" t="str">
        <f xml:space="preserve"> IF(ISBLANK(Dados!E643), "", IF(Dados!E643=0, 0, P638/Dados!E643))</f>
        <v/>
      </c>
      <c r="R638" s="4" t="str">
        <f>IF(ISBLANK(Dados!E643),"",(Dados!E643+Dados!O643)/2)</f>
        <v/>
      </c>
      <c r="S638" s="4" t="str">
        <f xml:space="preserve"> IF(ISBLANK(Dados!E643),"",_xlfn.VAR.P(Dados!E643, Dados!O643))</f>
        <v/>
      </c>
      <c r="T638" s="18" t="str">
        <f>IF(ISBLANK(Dados!E643),"",SQRT(S638))</f>
        <v/>
      </c>
    </row>
    <row r="639" spans="1:20" x14ac:dyDescent="0.25">
      <c r="A639" s="17">
        <f xml:space="preserve"> IF(ISBLANK(Dados!G644), "", ABS(Dados!G644-Dados!K644))</f>
        <v>1.3999999999999986</v>
      </c>
      <c r="B639" s="4">
        <f xml:space="preserve"> IF(ISBLANK(Dados!G644), "",A639/Dados!G644)</f>
        <v>5.4687499999999944E-2</v>
      </c>
      <c r="C639" s="4">
        <f>IF(ISBLANK(Dados!G644),"",(Dados!G644+Dados!K644)/2)</f>
        <v>26.3</v>
      </c>
      <c r="D639" s="4">
        <f xml:space="preserve"> IF(ISBLANK(Dados!G644),"",_xlfn.VAR.P(Dados!G644, Dados!K644))</f>
        <v>0.48999999999999899</v>
      </c>
      <c r="E639" s="18">
        <f>IF(ISBLANK(Dados!G644),"",SQRT(D639))</f>
        <v>0.69999999999999929</v>
      </c>
      <c r="F639" s="17">
        <f xml:space="preserve"> IF(OR(ISBLANK(Dados!I644),Dados!L644=0),"",ABS(Dados!I644-Dados!L644))</f>
        <v>2</v>
      </c>
      <c r="G639" s="4">
        <f>IF(OR(ISBLANK(Dados!I644),Dados!L644=0),"",F639/Dados!I644)</f>
        <v>2.8985507246376812E-2</v>
      </c>
      <c r="H639" s="4">
        <f>IF(OR(ISBLANK(Dados!I644),Dados!L644=0),"",(Dados!I644+Dados!L644)/2)</f>
        <v>70</v>
      </c>
      <c r="I639" s="4">
        <f>IF(OR(ISBLANK(Dados!I644),Dados!L644=0),"",_xlfn.VAR.P(Dados!I644, Dados!L644))</f>
        <v>1</v>
      </c>
      <c r="J639" s="18">
        <f>IF(OR(ISBLANK(Dados!I644),Dados!L644=0),"",SQRT(I639))</f>
        <v>1</v>
      </c>
      <c r="K639" s="17">
        <f xml:space="preserve"> IF(OR(ISBLANK(Dados!H644),Dados!M644=0),"", ABS(Dados!H644-Dados!M644))</f>
        <v>5.5</v>
      </c>
      <c r="L639" s="4">
        <f xml:space="preserve"> IF(OR(ISBLANK(Dados!H644),Dados!M644=0), "",K639/Dados!H644)</f>
        <v>5.4428500742206825E-3</v>
      </c>
      <c r="M639" s="4">
        <f xml:space="preserve"> IF(OR(ISBLANK(Dados!H644),Dados!M644=0),"",(Dados!H644+Dados!M644)/2)</f>
        <v>1007.75</v>
      </c>
      <c r="N639" s="4">
        <f xml:space="preserve"> IF(OR(ISBLANK(Dados!H644),Dados!M644=0),"",_xlfn.VAR.P(Dados!H644, Dados!M644))</f>
        <v>7.5625</v>
      </c>
      <c r="O639" s="18">
        <f xml:space="preserve"> IF(OR(ISBLANK(Dados!H644),Dados!M644=0),"",SQRT(N639))</f>
        <v>2.75</v>
      </c>
      <c r="P639" s="17">
        <f xml:space="preserve"> IF(ISBLANK(Dados!E644), "", ABS(Dados!E644-Dados!O644))</f>
        <v>0</v>
      </c>
      <c r="Q639" s="4">
        <f xml:space="preserve"> IF(ISBLANK(Dados!E644), "", IF(Dados!E644=0, 0, P639/Dados!E644))</f>
        <v>0</v>
      </c>
      <c r="R639" s="4">
        <f>IF(ISBLANK(Dados!E644),"",(Dados!E644+Dados!O644)/2)</f>
        <v>0</v>
      </c>
      <c r="S639" s="4">
        <f xml:space="preserve"> IF(ISBLANK(Dados!E644),"",_xlfn.VAR.P(Dados!E644, Dados!O644))</f>
        <v>0</v>
      </c>
      <c r="T639" s="18">
        <f>IF(ISBLANK(Dados!E644),"",SQRT(S639))</f>
        <v>0</v>
      </c>
    </row>
    <row r="640" spans="1:20" x14ac:dyDescent="0.25">
      <c r="A640" s="17">
        <f xml:space="preserve"> IF(ISBLANK(Dados!G645), "", ABS(Dados!G645-Dados!K645))</f>
        <v>3</v>
      </c>
      <c r="B640" s="4">
        <f xml:space="preserve"> IF(ISBLANK(Dados!G645), "",A640/Dados!G645)</f>
        <v>0.125</v>
      </c>
      <c r="C640" s="4">
        <f>IF(ISBLANK(Dados!G645),"",(Dados!G645+Dados!K645)/2)</f>
        <v>25.5</v>
      </c>
      <c r="D640" s="4">
        <f xml:space="preserve"> IF(ISBLANK(Dados!G645),"",_xlfn.VAR.P(Dados!G645, Dados!K645))</f>
        <v>2.25</v>
      </c>
      <c r="E640" s="18">
        <f>IF(ISBLANK(Dados!G645),"",SQRT(D640))</f>
        <v>1.5</v>
      </c>
      <c r="F640" s="17">
        <f xml:space="preserve"> IF(OR(ISBLANK(Dados!I645),Dados!L645=0),"",ABS(Dados!I645-Dados!L645))</f>
        <v>0</v>
      </c>
      <c r="G640" s="4">
        <f>IF(OR(ISBLANK(Dados!I645),Dados!L645=0),"",F640/Dados!I645)</f>
        <v>0</v>
      </c>
      <c r="H640" s="4">
        <f>IF(OR(ISBLANK(Dados!I645),Dados!L645=0),"",(Dados!I645+Dados!L645)/2)</f>
        <v>71</v>
      </c>
      <c r="I640" s="4">
        <f>IF(OR(ISBLANK(Dados!I645),Dados!L645=0),"",_xlfn.VAR.P(Dados!I645, Dados!L645))</f>
        <v>0</v>
      </c>
      <c r="J640" s="18">
        <f>IF(OR(ISBLANK(Dados!I645),Dados!L645=0),"",SQRT(I640))</f>
        <v>0</v>
      </c>
      <c r="K640" s="17">
        <f xml:space="preserve"> IF(OR(ISBLANK(Dados!H645),Dados!M645=0),"", ABS(Dados!H645-Dados!M645))</f>
        <v>5.5</v>
      </c>
      <c r="L640" s="4">
        <f xml:space="preserve"> IF(OR(ISBLANK(Dados!H645),Dados!M645=0), "",K640/Dados!H645)</f>
        <v>5.4428500742206825E-3</v>
      </c>
      <c r="M640" s="4">
        <f xml:space="preserve"> IF(OR(ISBLANK(Dados!H645),Dados!M645=0),"",(Dados!H645+Dados!M645)/2)</f>
        <v>1007.75</v>
      </c>
      <c r="N640" s="4">
        <f xml:space="preserve"> IF(OR(ISBLANK(Dados!H645),Dados!M645=0),"",_xlfn.VAR.P(Dados!H645, Dados!M645))</f>
        <v>7.5625</v>
      </c>
      <c r="O640" s="18">
        <f xml:space="preserve"> IF(OR(ISBLANK(Dados!H645),Dados!M645=0),"",SQRT(N640))</f>
        <v>2.75</v>
      </c>
      <c r="P640" s="17">
        <f xml:space="preserve"> IF(ISBLANK(Dados!E645), "", ABS(Dados!E645-Dados!O645))</f>
        <v>0</v>
      </c>
      <c r="Q640" s="4">
        <f xml:space="preserve"> IF(ISBLANK(Dados!E645), "", IF(Dados!E645=0, 0, P640/Dados!E645))</f>
        <v>0</v>
      </c>
      <c r="R640" s="4">
        <f>IF(ISBLANK(Dados!E645),"",(Dados!E645+Dados!O645)/2)</f>
        <v>0</v>
      </c>
      <c r="S640" s="4">
        <f xml:space="preserve"> IF(ISBLANK(Dados!E645),"",_xlfn.VAR.P(Dados!E645, Dados!O645))</f>
        <v>0</v>
      </c>
      <c r="T640" s="18">
        <f>IF(ISBLANK(Dados!E645),"",SQRT(S640))</f>
        <v>0</v>
      </c>
    </row>
    <row r="641" spans="1:20" x14ac:dyDescent="0.25">
      <c r="A641" s="17" t="str">
        <f xml:space="preserve"> IF(ISBLANK(Dados!G646), "", ABS(Dados!G646-Dados!K646))</f>
        <v/>
      </c>
      <c r="B641" s="4" t="str">
        <f xml:space="preserve"> IF(ISBLANK(Dados!G646), "",A641/Dados!G646)</f>
        <v/>
      </c>
      <c r="C641" s="4" t="str">
        <f>IF(ISBLANK(Dados!G646),"",(Dados!G646+Dados!K646)/2)</f>
        <v/>
      </c>
      <c r="D641" s="4" t="str">
        <f xml:space="preserve"> IF(ISBLANK(Dados!G646),"",_xlfn.VAR.P(Dados!G646, Dados!K646))</f>
        <v/>
      </c>
      <c r="E641" s="18" t="str">
        <f>IF(ISBLANK(Dados!G646),"",SQRT(D641))</f>
        <v/>
      </c>
      <c r="F641" s="17" t="str">
        <f xml:space="preserve"> IF(OR(ISBLANK(Dados!I646),Dados!L646=0),"",ABS(Dados!I646-Dados!L646))</f>
        <v/>
      </c>
      <c r="G641" s="4" t="str">
        <f>IF(OR(ISBLANK(Dados!I646),Dados!L646=0),"",F641/Dados!I646)</f>
        <v/>
      </c>
      <c r="H641" s="4" t="str">
        <f>IF(OR(ISBLANK(Dados!I646),Dados!L646=0),"",(Dados!I646+Dados!L646)/2)</f>
        <v/>
      </c>
      <c r="I641" s="4" t="str">
        <f>IF(OR(ISBLANK(Dados!I646),Dados!L646=0),"",_xlfn.VAR.P(Dados!I646, Dados!L646))</f>
        <v/>
      </c>
      <c r="J641" s="18" t="str">
        <f>IF(OR(ISBLANK(Dados!I646),Dados!L646=0),"",SQRT(I641))</f>
        <v/>
      </c>
      <c r="K641" s="17" t="str">
        <f xml:space="preserve"> IF(OR(ISBLANK(Dados!H646),Dados!M646=0),"", ABS(Dados!H646-Dados!M646))</f>
        <v/>
      </c>
      <c r="L641" s="4" t="str">
        <f xml:space="preserve"> IF(OR(ISBLANK(Dados!H646),Dados!M646=0), "",K641/Dados!H646)</f>
        <v/>
      </c>
      <c r="M641" s="4" t="str">
        <f xml:space="preserve"> IF(OR(ISBLANK(Dados!H646),Dados!M646=0),"",(Dados!H646+Dados!M646)/2)</f>
        <v/>
      </c>
      <c r="N641" s="4" t="str">
        <f xml:space="preserve"> IF(OR(ISBLANK(Dados!H646),Dados!M646=0),"",_xlfn.VAR.P(Dados!H646, Dados!M646))</f>
        <v/>
      </c>
      <c r="O641" s="18" t="str">
        <f xml:space="preserve"> IF(OR(ISBLANK(Dados!H646),Dados!M646=0),"",SQRT(N641))</f>
        <v/>
      </c>
      <c r="P641" s="17" t="str">
        <f xml:space="preserve"> IF(ISBLANK(Dados!E646), "", ABS(Dados!E646-Dados!O646))</f>
        <v/>
      </c>
      <c r="Q641" s="4" t="str">
        <f xml:space="preserve"> IF(ISBLANK(Dados!E646), "", IF(Dados!E646=0, 0, P641/Dados!E646))</f>
        <v/>
      </c>
      <c r="R641" s="4" t="str">
        <f>IF(ISBLANK(Dados!E646),"",(Dados!E646+Dados!O646)/2)</f>
        <v/>
      </c>
      <c r="S641" s="4" t="str">
        <f xml:space="preserve"> IF(ISBLANK(Dados!E646),"",_xlfn.VAR.P(Dados!E646, Dados!O646))</f>
        <v/>
      </c>
      <c r="T641" s="18" t="str">
        <f>IF(ISBLANK(Dados!E646),"",SQRT(S641))</f>
        <v/>
      </c>
    </row>
    <row r="642" spans="1:20" x14ac:dyDescent="0.25">
      <c r="A642" s="17" t="str">
        <f xml:space="preserve"> IF(ISBLANK(Dados!G647), "", ABS(Dados!G647-Dados!K647))</f>
        <v/>
      </c>
      <c r="B642" s="4" t="str">
        <f xml:space="preserve"> IF(ISBLANK(Dados!G647), "",A642/Dados!G647)</f>
        <v/>
      </c>
      <c r="C642" s="4" t="str">
        <f>IF(ISBLANK(Dados!G647),"",(Dados!G647+Dados!K647)/2)</f>
        <v/>
      </c>
      <c r="D642" s="4" t="str">
        <f xml:space="preserve"> IF(ISBLANK(Dados!G647),"",_xlfn.VAR.P(Dados!G647, Dados!K647))</f>
        <v/>
      </c>
      <c r="E642" s="18" t="str">
        <f>IF(ISBLANK(Dados!G647),"",SQRT(D642))</f>
        <v/>
      </c>
      <c r="F642" s="17" t="str">
        <f xml:space="preserve"> IF(OR(ISBLANK(Dados!I647),Dados!L647=0),"",ABS(Dados!I647-Dados!L647))</f>
        <v/>
      </c>
      <c r="G642" s="4" t="str">
        <f>IF(OR(ISBLANK(Dados!I647),Dados!L647=0),"",F642/Dados!I647)</f>
        <v/>
      </c>
      <c r="H642" s="4" t="str">
        <f>IF(OR(ISBLANK(Dados!I647),Dados!L647=0),"",(Dados!I647+Dados!L647)/2)</f>
        <v/>
      </c>
      <c r="I642" s="4" t="str">
        <f>IF(OR(ISBLANK(Dados!I647),Dados!L647=0),"",_xlfn.VAR.P(Dados!I647, Dados!L647))</f>
        <v/>
      </c>
      <c r="J642" s="18" t="str">
        <f>IF(OR(ISBLANK(Dados!I647),Dados!L647=0),"",SQRT(I642))</f>
        <v/>
      </c>
      <c r="K642" s="17" t="str">
        <f xml:space="preserve"> IF(OR(ISBLANK(Dados!H647),Dados!M647=0),"", ABS(Dados!H647-Dados!M647))</f>
        <v/>
      </c>
      <c r="L642" s="4" t="str">
        <f xml:space="preserve"> IF(OR(ISBLANK(Dados!H647),Dados!M647=0), "",K642/Dados!H647)</f>
        <v/>
      </c>
      <c r="M642" s="4" t="str">
        <f xml:space="preserve"> IF(OR(ISBLANK(Dados!H647),Dados!M647=0),"",(Dados!H647+Dados!M647)/2)</f>
        <v/>
      </c>
      <c r="N642" s="4" t="str">
        <f xml:space="preserve"> IF(OR(ISBLANK(Dados!H647),Dados!M647=0),"",_xlfn.VAR.P(Dados!H647, Dados!M647))</f>
        <v/>
      </c>
      <c r="O642" s="18" t="str">
        <f xml:space="preserve"> IF(OR(ISBLANK(Dados!H647),Dados!M647=0),"",SQRT(N642))</f>
        <v/>
      </c>
      <c r="P642" s="17" t="str">
        <f xml:space="preserve"> IF(ISBLANK(Dados!E647), "", ABS(Dados!E647-Dados!O647))</f>
        <v/>
      </c>
      <c r="Q642" s="4" t="str">
        <f xml:space="preserve"> IF(ISBLANK(Dados!E647), "", IF(Dados!E647=0, 0, P642/Dados!E647))</f>
        <v/>
      </c>
      <c r="R642" s="4" t="str">
        <f>IF(ISBLANK(Dados!E647),"",(Dados!E647+Dados!O647)/2)</f>
        <v/>
      </c>
      <c r="S642" s="4" t="str">
        <f xml:space="preserve"> IF(ISBLANK(Dados!E647),"",_xlfn.VAR.P(Dados!E647, Dados!O647))</f>
        <v/>
      </c>
      <c r="T642" s="18" t="str">
        <f>IF(ISBLANK(Dados!E647),"",SQRT(S642))</f>
        <v/>
      </c>
    </row>
    <row r="643" spans="1:20" x14ac:dyDescent="0.25">
      <c r="A643" s="17" t="str">
        <f xml:space="preserve"> IF(ISBLANK(Dados!G648), "", ABS(Dados!G648-Dados!K648))</f>
        <v/>
      </c>
      <c r="B643" s="4" t="str">
        <f xml:space="preserve"> IF(ISBLANK(Dados!G648), "",A643/Dados!G648)</f>
        <v/>
      </c>
      <c r="C643" s="4" t="str">
        <f>IF(ISBLANK(Dados!G648),"",(Dados!G648+Dados!K648)/2)</f>
        <v/>
      </c>
      <c r="D643" s="4" t="str">
        <f xml:space="preserve"> IF(ISBLANK(Dados!G648),"",_xlfn.VAR.P(Dados!G648, Dados!K648))</f>
        <v/>
      </c>
      <c r="E643" s="18" t="str">
        <f>IF(ISBLANK(Dados!G648),"",SQRT(D643))</f>
        <v/>
      </c>
      <c r="F643" s="17" t="str">
        <f xml:space="preserve"> IF(OR(ISBLANK(Dados!I648),Dados!L648=0),"",ABS(Dados!I648-Dados!L648))</f>
        <v/>
      </c>
      <c r="G643" s="4" t="str">
        <f>IF(OR(ISBLANK(Dados!I648),Dados!L648=0),"",F643/Dados!I648)</f>
        <v/>
      </c>
      <c r="H643" s="4" t="str">
        <f>IF(OR(ISBLANK(Dados!I648),Dados!L648=0),"",(Dados!I648+Dados!L648)/2)</f>
        <v/>
      </c>
      <c r="I643" s="4" t="str">
        <f>IF(OR(ISBLANK(Dados!I648),Dados!L648=0),"",_xlfn.VAR.P(Dados!I648, Dados!L648))</f>
        <v/>
      </c>
      <c r="J643" s="18" t="str">
        <f>IF(OR(ISBLANK(Dados!I648),Dados!L648=0),"",SQRT(I643))</f>
        <v/>
      </c>
      <c r="K643" s="17" t="str">
        <f xml:space="preserve"> IF(OR(ISBLANK(Dados!H648),Dados!M648=0),"", ABS(Dados!H648-Dados!M648))</f>
        <v/>
      </c>
      <c r="L643" s="4" t="str">
        <f xml:space="preserve"> IF(OR(ISBLANK(Dados!H648),Dados!M648=0), "",K643/Dados!H648)</f>
        <v/>
      </c>
      <c r="M643" s="4" t="str">
        <f xml:space="preserve"> IF(OR(ISBLANK(Dados!H648),Dados!M648=0),"",(Dados!H648+Dados!M648)/2)</f>
        <v/>
      </c>
      <c r="N643" s="4" t="str">
        <f xml:space="preserve"> IF(OR(ISBLANK(Dados!H648),Dados!M648=0),"",_xlfn.VAR.P(Dados!H648, Dados!M648))</f>
        <v/>
      </c>
      <c r="O643" s="18" t="str">
        <f xml:space="preserve"> IF(OR(ISBLANK(Dados!H648),Dados!M648=0),"",SQRT(N643))</f>
        <v/>
      </c>
      <c r="P643" s="17" t="str">
        <f xml:space="preserve"> IF(ISBLANK(Dados!E648), "", ABS(Dados!E648-Dados!O648))</f>
        <v/>
      </c>
      <c r="Q643" s="4" t="str">
        <f xml:space="preserve"> IF(ISBLANK(Dados!E648), "", IF(Dados!E648=0, 0, P643/Dados!E648))</f>
        <v/>
      </c>
      <c r="R643" s="4" t="str">
        <f>IF(ISBLANK(Dados!E648),"",(Dados!E648+Dados!O648)/2)</f>
        <v/>
      </c>
      <c r="S643" s="4" t="str">
        <f xml:space="preserve"> IF(ISBLANK(Dados!E648),"",_xlfn.VAR.P(Dados!E648, Dados!O648))</f>
        <v/>
      </c>
      <c r="T643" s="18" t="str">
        <f>IF(ISBLANK(Dados!E648),"",SQRT(S643))</f>
        <v/>
      </c>
    </row>
    <row r="644" spans="1:20" x14ac:dyDescent="0.25">
      <c r="A644" s="17" t="str">
        <f xml:space="preserve"> IF(ISBLANK(Dados!G649), "", ABS(Dados!G649-Dados!K649))</f>
        <v/>
      </c>
      <c r="B644" s="4" t="str">
        <f xml:space="preserve"> IF(ISBLANK(Dados!G649), "",A644/Dados!G649)</f>
        <v/>
      </c>
      <c r="C644" s="4" t="str">
        <f>IF(ISBLANK(Dados!G649),"",(Dados!G649+Dados!K649)/2)</f>
        <v/>
      </c>
      <c r="D644" s="4" t="str">
        <f xml:space="preserve"> IF(ISBLANK(Dados!G649),"",_xlfn.VAR.P(Dados!G649, Dados!K649))</f>
        <v/>
      </c>
      <c r="E644" s="18" t="str">
        <f>IF(ISBLANK(Dados!G649),"",SQRT(D644))</f>
        <v/>
      </c>
      <c r="F644" s="17" t="str">
        <f xml:space="preserve"> IF(OR(ISBLANK(Dados!I649),Dados!L649=0),"",ABS(Dados!I649-Dados!L649))</f>
        <v/>
      </c>
      <c r="G644" s="4" t="str">
        <f>IF(OR(ISBLANK(Dados!I649),Dados!L649=0),"",F644/Dados!I649)</f>
        <v/>
      </c>
      <c r="H644" s="4" t="str">
        <f>IF(OR(ISBLANK(Dados!I649),Dados!L649=0),"",(Dados!I649+Dados!L649)/2)</f>
        <v/>
      </c>
      <c r="I644" s="4" t="str">
        <f>IF(OR(ISBLANK(Dados!I649),Dados!L649=0),"",_xlfn.VAR.P(Dados!I649, Dados!L649))</f>
        <v/>
      </c>
      <c r="J644" s="18" t="str">
        <f>IF(OR(ISBLANK(Dados!I649),Dados!L649=0),"",SQRT(I644))</f>
        <v/>
      </c>
      <c r="K644" s="17" t="str">
        <f xml:space="preserve"> IF(OR(ISBLANK(Dados!H649),Dados!M649=0),"", ABS(Dados!H649-Dados!M649))</f>
        <v/>
      </c>
      <c r="L644" s="4" t="str">
        <f xml:space="preserve"> IF(OR(ISBLANK(Dados!H649),Dados!M649=0), "",K644/Dados!H649)</f>
        <v/>
      </c>
      <c r="M644" s="4" t="str">
        <f xml:space="preserve"> IF(OR(ISBLANK(Dados!H649),Dados!M649=0),"",(Dados!H649+Dados!M649)/2)</f>
        <v/>
      </c>
      <c r="N644" s="4" t="str">
        <f xml:space="preserve"> IF(OR(ISBLANK(Dados!H649),Dados!M649=0),"",_xlfn.VAR.P(Dados!H649, Dados!M649))</f>
        <v/>
      </c>
      <c r="O644" s="18" t="str">
        <f xml:space="preserve"> IF(OR(ISBLANK(Dados!H649),Dados!M649=0),"",SQRT(N644))</f>
        <v/>
      </c>
      <c r="P644" s="17" t="str">
        <f xml:space="preserve"> IF(ISBLANK(Dados!E649), "", ABS(Dados!E649-Dados!O649))</f>
        <v/>
      </c>
      <c r="Q644" s="4" t="str">
        <f xml:space="preserve"> IF(ISBLANK(Dados!E649), "", IF(Dados!E649=0, 0, P644/Dados!E649))</f>
        <v/>
      </c>
      <c r="R644" s="4" t="str">
        <f>IF(ISBLANK(Dados!E649),"",(Dados!E649+Dados!O649)/2)</f>
        <v/>
      </c>
      <c r="S644" s="4" t="str">
        <f xml:space="preserve"> IF(ISBLANK(Dados!E649),"",_xlfn.VAR.P(Dados!E649, Dados!O649))</f>
        <v/>
      </c>
      <c r="T644" s="18" t="str">
        <f>IF(ISBLANK(Dados!E649),"",SQRT(S644))</f>
        <v/>
      </c>
    </row>
    <row r="645" spans="1:20" x14ac:dyDescent="0.25">
      <c r="A645" s="17" t="str">
        <f xml:space="preserve"> IF(ISBLANK(Dados!G650), "", ABS(Dados!G650-Dados!K650))</f>
        <v/>
      </c>
      <c r="B645" s="4" t="str">
        <f xml:space="preserve"> IF(ISBLANK(Dados!G650), "",A645/Dados!G650)</f>
        <v/>
      </c>
      <c r="C645" s="4" t="str">
        <f>IF(ISBLANK(Dados!G650),"",(Dados!G650+Dados!K650)/2)</f>
        <v/>
      </c>
      <c r="D645" s="4" t="str">
        <f xml:space="preserve"> IF(ISBLANK(Dados!G650),"",_xlfn.VAR.P(Dados!G650, Dados!K650))</f>
        <v/>
      </c>
      <c r="E645" s="18" t="str">
        <f>IF(ISBLANK(Dados!G650),"",SQRT(D645))</f>
        <v/>
      </c>
      <c r="F645" s="17" t="str">
        <f xml:space="preserve"> IF(OR(ISBLANK(Dados!I650),Dados!L650=0),"",ABS(Dados!I650-Dados!L650))</f>
        <v/>
      </c>
      <c r="G645" s="4" t="str">
        <f>IF(OR(ISBLANK(Dados!I650),Dados!L650=0),"",F645/Dados!I650)</f>
        <v/>
      </c>
      <c r="H645" s="4" t="str">
        <f>IF(OR(ISBLANK(Dados!I650),Dados!L650=0),"",(Dados!I650+Dados!L650)/2)</f>
        <v/>
      </c>
      <c r="I645" s="4" t="str">
        <f>IF(OR(ISBLANK(Dados!I650),Dados!L650=0),"",_xlfn.VAR.P(Dados!I650, Dados!L650))</f>
        <v/>
      </c>
      <c r="J645" s="18" t="str">
        <f>IF(OR(ISBLANK(Dados!I650),Dados!L650=0),"",SQRT(I645))</f>
        <v/>
      </c>
      <c r="K645" s="17" t="str">
        <f xml:space="preserve"> IF(OR(ISBLANK(Dados!H650),Dados!M650=0),"", ABS(Dados!H650-Dados!M650))</f>
        <v/>
      </c>
      <c r="L645" s="4" t="str">
        <f xml:space="preserve"> IF(OR(ISBLANK(Dados!H650),Dados!M650=0), "",K645/Dados!H650)</f>
        <v/>
      </c>
      <c r="M645" s="4" t="str">
        <f xml:space="preserve"> IF(OR(ISBLANK(Dados!H650),Dados!M650=0),"",(Dados!H650+Dados!M650)/2)</f>
        <v/>
      </c>
      <c r="N645" s="4" t="str">
        <f xml:space="preserve"> IF(OR(ISBLANK(Dados!H650),Dados!M650=0),"",_xlfn.VAR.P(Dados!H650, Dados!M650))</f>
        <v/>
      </c>
      <c r="O645" s="18" t="str">
        <f xml:space="preserve"> IF(OR(ISBLANK(Dados!H650),Dados!M650=0),"",SQRT(N645))</f>
        <v/>
      </c>
      <c r="P645" s="17" t="str">
        <f xml:space="preserve"> IF(ISBLANK(Dados!E650), "", ABS(Dados!E650-Dados!O650))</f>
        <v/>
      </c>
      <c r="Q645" s="4" t="str">
        <f xml:space="preserve"> IF(ISBLANK(Dados!E650), "", IF(Dados!E650=0, 0, P645/Dados!E650))</f>
        <v/>
      </c>
      <c r="R645" s="4" t="str">
        <f>IF(ISBLANK(Dados!E650),"",(Dados!E650+Dados!O650)/2)</f>
        <v/>
      </c>
      <c r="S645" s="4" t="str">
        <f xml:space="preserve"> IF(ISBLANK(Dados!E650),"",_xlfn.VAR.P(Dados!E650, Dados!O650))</f>
        <v/>
      </c>
      <c r="T645" s="18" t="str">
        <f>IF(ISBLANK(Dados!E650),"",SQRT(S645))</f>
        <v/>
      </c>
    </row>
    <row r="646" spans="1:20" x14ac:dyDescent="0.25">
      <c r="A646" s="17">
        <f xml:space="preserve"> IF(ISBLANK(Dados!G651), "", ABS(Dados!G651-Dados!K651))</f>
        <v>2.1999999999999993</v>
      </c>
      <c r="B646" s="4">
        <f xml:space="preserve"> IF(ISBLANK(Dados!G651), "",A646/Dados!G651)</f>
        <v>9.2436974789915929E-2</v>
      </c>
      <c r="C646" s="4">
        <f>IF(ISBLANK(Dados!G651),"",(Dados!G651+Dados!K651)/2)</f>
        <v>24.9</v>
      </c>
      <c r="D646" s="4">
        <f xml:space="preserve"> IF(ISBLANK(Dados!G651),"",_xlfn.VAR.P(Dados!G651, Dados!K651))</f>
        <v>1.2099999999999991</v>
      </c>
      <c r="E646" s="18">
        <f>IF(ISBLANK(Dados!G651),"",SQRT(D646))</f>
        <v>1.0999999999999996</v>
      </c>
      <c r="F646" s="17">
        <f xml:space="preserve"> IF(OR(ISBLANK(Dados!I651),Dados!L651=0),"",ABS(Dados!I651-Dados!L651))</f>
        <v>12</v>
      </c>
      <c r="G646" s="4">
        <f>IF(OR(ISBLANK(Dados!I651),Dados!L651=0),"",F646/Dados!I651)</f>
        <v>0.14285714285714285</v>
      </c>
      <c r="H646" s="4">
        <f>IF(OR(ISBLANK(Dados!I651),Dados!L651=0),"",(Dados!I651+Dados!L651)/2)</f>
        <v>78</v>
      </c>
      <c r="I646" s="4">
        <f>IF(OR(ISBLANK(Dados!I651),Dados!L651=0),"",_xlfn.VAR.P(Dados!I651, Dados!L651))</f>
        <v>36</v>
      </c>
      <c r="J646" s="18">
        <f>IF(OR(ISBLANK(Dados!I651),Dados!L651=0),"",SQRT(I646))</f>
        <v>6</v>
      </c>
      <c r="K646" s="17">
        <f xml:space="preserve"> IF(OR(ISBLANK(Dados!H651),Dados!M651=0),"", ABS(Dados!H651-Dados!M651))</f>
        <v>6.8999999999999773</v>
      </c>
      <c r="L646" s="4">
        <f xml:space="preserve"> IF(OR(ISBLANK(Dados!H651),Dados!M651=0), "",K646/Dados!H651)</f>
        <v>6.8256009496488051E-3</v>
      </c>
      <c r="M646" s="4">
        <f xml:space="preserve"> IF(OR(ISBLANK(Dados!H651),Dados!M651=0),"",(Dados!H651+Dados!M651)/2)</f>
        <v>1007.45</v>
      </c>
      <c r="N646" s="4">
        <f xml:space="preserve"> IF(OR(ISBLANK(Dados!H651),Dados!M651=0),"",_xlfn.VAR.P(Dados!H651, Dados!M651))</f>
        <v>11.902499999999922</v>
      </c>
      <c r="O646" s="18">
        <f xml:space="preserve"> IF(OR(ISBLANK(Dados!H651),Dados!M651=0),"",SQRT(N646))</f>
        <v>3.4499999999999886</v>
      </c>
      <c r="P646" s="17">
        <f xml:space="preserve"> IF(ISBLANK(Dados!E651), "", ABS(Dados!E651-Dados!O651))</f>
        <v>0</v>
      </c>
      <c r="Q646" s="4">
        <f xml:space="preserve"> IF(ISBLANK(Dados!E651), "", IF(Dados!E651=0, 0, P646/Dados!E651))</f>
        <v>0</v>
      </c>
      <c r="R646" s="4">
        <f>IF(ISBLANK(Dados!E651),"",(Dados!E651+Dados!O651)/2)</f>
        <v>0</v>
      </c>
      <c r="S646" s="4">
        <f xml:space="preserve"> IF(ISBLANK(Dados!E651),"",_xlfn.VAR.P(Dados!E651, Dados!O651))</f>
        <v>0</v>
      </c>
      <c r="T646" s="18">
        <f>IF(ISBLANK(Dados!E651),"",SQRT(S646))</f>
        <v>0</v>
      </c>
    </row>
    <row r="647" spans="1:20" x14ac:dyDescent="0.25">
      <c r="A647" s="17" t="str">
        <f xml:space="preserve"> IF(ISBLANK(Dados!G652), "", ABS(Dados!G652-Dados!K652))</f>
        <v/>
      </c>
      <c r="B647" s="4" t="str">
        <f xml:space="preserve"> IF(ISBLANK(Dados!G652), "",A647/Dados!G652)</f>
        <v/>
      </c>
      <c r="C647" s="4" t="str">
        <f>IF(ISBLANK(Dados!G652),"",(Dados!G652+Dados!K652)/2)</f>
        <v/>
      </c>
      <c r="D647" s="4" t="str">
        <f xml:space="preserve"> IF(ISBLANK(Dados!G652),"",_xlfn.VAR.P(Dados!G652, Dados!K652))</f>
        <v/>
      </c>
      <c r="E647" s="18" t="str">
        <f>IF(ISBLANK(Dados!G652),"",SQRT(D647))</f>
        <v/>
      </c>
      <c r="F647" s="17" t="str">
        <f xml:space="preserve"> IF(OR(ISBLANK(Dados!I652),Dados!L652=0),"",ABS(Dados!I652-Dados!L652))</f>
        <v/>
      </c>
      <c r="G647" s="4" t="str">
        <f>IF(OR(ISBLANK(Dados!I652),Dados!L652=0),"",F647/Dados!I652)</f>
        <v/>
      </c>
      <c r="H647" s="4" t="str">
        <f>IF(OR(ISBLANK(Dados!I652),Dados!L652=0),"",(Dados!I652+Dados!L652)/2)</f>
        <v/>
      </c>
      <c r="I647" s="4" t="str">
        <f>IF(OR(ISBLANK(Dados!I652),Dados!L652=0),"",_xlfn.VAR.P(Dados!I652, Dados!L652))</f>
        <v/>
      </c>
      <c r="J647" s="18" t="str">
        <f>IF(OR(ISBLANK(Dados!I652),Dados!L652=0),"",SQRT(I647))</f>
        <v/>
      </c>
      <c r="K647" s="17" t="str">
        <f xml:space="preserve"> IF(OR(ISBLANK(Dados!H652),Dados!M652=0),"", ABS(Dados!H652-Dados!M652))</f>
        <v/>
      </c>
      <c r="L647" s="4" t="str">
        <f xml:space="preserve"> IF(OR(ISBLANK(Dados!H652),Dados!M652=0), "",K647/Dados!H652)</f>
        <v/>
      </c>
      <c r="M647" s="4" t="str">
        <f xml:space="preserve"> IF(OR(ISBLANK(Dados!H652),Dados!M652=0),"",(Dados!H652+Dados!M652)/2)</f>
        <v/>
      </c>
      <c r="N647" s="4" t="str">
        <f xml:space="preserve"> IF(OR(ISBLANK(Dados!H652),Dados!M652=0),"",_xlfn.VAR.P(Dados!H652, Dados!M652))</f>
        <v/>
      </c>
      <c r="O647" s="18" t="str">
        <f xml:space="preserve"> IF(OR(ISBLANK(Dados!H652),Dados!M652=0),"",SQRT(N647))</f>
        <v/>
      </c>
      <c r="P647" s="17" t="str">
        <f xml:space="preserve"> IF(ISBLANK(Dados!E652), "", ABS(Dados!E652-Dados!O652))</f>
        <v/>
      </c>
      <c r="Q647" s="4" t="str">
        <f xml:space="preserve"> IF(ISBLANK(Dados!E652), "", IF(Dados!E652=0, 0, P647/Dados!E652))</f>
        <v/>
      </c>
      <c r="R647" s="4" t="str">
        <f>IF(ISBLANK(Dados!E652),"",(Dados!E652+Dados!O652)/2)</f>
        <v/>
      </c>
      <c r="S647" s="4" t="str">
        <f xml:space="preserve"> IF(ISBLANK(Dados!E652),"",_xlfn.VAR.P(Dados!E652, Dados!O652))</f>
        <v/>
      </c>
      <c r="T647" s="18" t="str">
        <f>IF(ISBLANK(Dados!E652),"",SQRT(S647))</f>
        <v/>
      </c>
    </row>
    <row r="648" spans="1:20" x14ac:dyDescent="0.25">
      <c r="A648" s="17" t="str">
        <f xml:space="preserve"> IF(ISBLANK(Dados!G653), "", ABS(Dados!G653-Dados!K653))</f>
        <v/>
      </c>
      <c r="B648" s="4" t="str">
        <f xml:space="preserve"> IF(ISBLANK(Dados!G653), "",A648/Dados!G653)</f>
        <v/>
      </c>
      <c r="C648" s="4" t="str">
        <f>IF(ISBLANK(Dados!G653),"",(Dados!G653+Dados!K653)/2)</f>
        <v/>
      </c>
      <c r="D648" s="4" t="str">
        <f xml:space="preserve"> IF(ISBLANK(Dados!G653),"",_xlfn.VAR.P(Dados!G653, Dados!K653))</f>
        <v/>
      </c>
      <c r="E648" s="18" t="str">
        <f>IF(ISBLANK(Dados!G653),"",SQRT(D648))</f>
        <v/>
      </c>
      <c r="F648" s="17" t="str">
        <f xml:space="preserve"> IF(OR(ISBLANK(Dados!I653),Dados!L653=0),"",ABS(Dados!I653-Dados!L653))</f>
        <v/>
      </c>
      <c r="G648" s="4" t="str">
        <f>IF(OR(ISBLANK(Dados!I653),Dados!L653=0),"",F648/Dados!I653)</f>
        <v/>
      </c>
      <c r="H648" s="4" t="str">
        <f>IF(OR(ISBLANK(Dados!I653),Dados!L653=0),"",(Dados!I653+Dados!L653)/2)</f>
        <v/>
      </c>
      <c r="I648" s="4" t="str">
        <f>IF(OR(ISBLANK(Dados!I653),Dados!L653=0),"",_xlfn.VAR.P(Dados!I653, Dados!L653))</f>
        <v/>
      </c>
      <c r="J648" s="18" t="str">
        <f>IF(OR(ISBLANK(Dados!I653),Dados!L653=0),"",SQRT(I648))</f>
        <v/>
      </c>
      <c r="K648" s="17" t="str">
        <f xml:space="preserve"> IF(OR(ISBLANK(Dados!H653),Dados!M653=0),"", ABS(Dados!H653-Dados!M653))</f>
        <v/>
      </c>
      <c r="L648" s="4" t="str">
        <f xml:space="preserve"> IF(OR(ISBLANK(Dados!H653),Dados!M653=0), "",K648/Dados!H653)</f>
        <v/>
      </c>
      <c r="M648" s="4" t="str">
        <f xml:space="preserve"> IF(OR(ISBLANK(Dados!H653),Dados!M653=0),"",(Dados!H653+Dados!M653)/2)</f>
        <v/>
      </c>
      <c r="N648" s="4" t="str">
        <f xml:space="preserve"> IF(OR(ISBLANK(Dados!H653),Dados!M653=0),"",_xlfn.VAR.P(Dados!H653, Dados!M653))</f>
        <v/>
      </c>
      <c r="O648" s="18" t="str">
        <f xml:space="preserve"> IF(OR(ISBLANK(Dados!H653),Dados!M653=0),"",SQRT(N648))</f>
        <v/>
      </c>
      <c r="P648" s="17" t="str">
        <f xml:space="preserve"> IF(ISBLANK(Dados!E653), "", ABS(Dados!E653-Dados!O653))</f>
        <v/>
      </c>
      <c r="Q648" s="4" t="str">
        <f xml:space="preserve"> IF(ISBLANK(Dados!E653), "", IF(Dados!E653=0, 0, P648/Dados!E653))</f>
        <v/>
      </c>
      <c r="R648" s="4" t="str">
        <f>IF(ISBLANK(Dados!E653),"",(Dados!E653+Dados!O653)/2)</f>
        <v/>
      </c>
      <c r="S648" s="4" t="str">
        <f xml:space="preserve"> IF(ISBLANK(Dados!E653),"",_xlfn.VAR.P(Dados!E653, Dados!O653))</f>
        <v/>
      </c>
      <c r="T648" s="18" t="str">
        <f>IF(ISBLANK(Dados!E653),"",SQRT(S648))</f>
        <v/>
      </c>
    </row>
    <row r="649" spans="1:20" x14ac:dyDescent="0.25">
      <c r="A649" s="17" t="str">
        <f xml:space="preserve"> IF(ISBLANK(Dados!G654), "", ABS(Dados!G654-Dados!K654))</f>
        <v/>
      </c>
      <c r="B649" s="4" t="str">
        <f xml:space="preserve"> IF(ISBLANK(Dados!G654), "",A649/Dados!G654)</f>
        <v/>
      </c>
      <c r="C649" s="4" t="str">
        <f>IF(ISBLANK(Dados!G654),"",(Dados!G654+Dados!K654)/2)</f>
        <v/>
      </c>
      <c r="D649" s="4" t="str">
        <f xml:space="preserve"> IF(ISBLANK(Dados!G654),"",_xlfn.VAR.P(Dados!G654, Dados!K654))</f>
        <v/>
      </c>
      <c r="E649" s="18" t="str">
        <f>IF(ISBLANK(Dados!G654),"",SQRT(D649))</f>
        <v/>
      </c>
      <c r="F649" s="17" t="str">
        <f xml:space="preserve"> IF(OR(ISBLANK(Dados!I654),Dados!L654=0),"",ABS(Dados!I654-Dados!L654))</f>
        <v/>
      </c>
      <c r="G649" s="4" t="str">
        <f>IF(OR(ISBLANK(Dados!I654),Dados!L654=0),"",F649/Dados!I654)</f>
        <v/>
      </c>
      <c r="H649" s="4" t="str">
        <f>IF(OR(ISBLANK(Dados!I654),Dados!L654=0),"",(Dados!I654+Dados!L654)/2)</f>
        <v/>
      </c>
      <c r="I649" s="4" t="str">
        <f>IF(OR(ISBLANK(Dados!I654),Dados!L654=0),"",_xlfn.VAR.P(Dados!I654, Dados!L654))</f>
        <v/>
      </c>
      <c r="J649" s="18" t="str">
        <f>IF(OR(ISBLANK(Dados!I654),Dados!L654=0),"",SQRT(I649))</f>
        <v/>
      </c>
      <c r="K649" s="17" t="str">
        <f xml:space="preserve"> IF(OR(ISBLANK(Dados!H654),Dados!M654=0),"", ABS(Dados!H654-Dados!M654))</f>
        <v/>
      </c>
      <c r="L649" s="4" t="str">
        <f xml:space="preserve"> IF(OR(ISBLANK(Dados!H654),Dados!M654=0), "",K649/Dados!H654)</f>
        <v/>
      </c>
      <c r="M649" s="4" t="str">
        <f xml:space="preserve"> IF(OR(ISBLANK(Dados!H654),Dados!M654=0),"",(Dados!H654+Dados!M654)/2)</f>
        <v/>
      </c>
      <c r="N649" s="4" t="str">
        <f xml:space="preserve"> IF(OR(ISBLANK(Dados!H654),Dados!M654=0),"",_xlfn.VAR.P(Dados!H654, Dados!M654))</f>
        <v/>
      </c>
      <c r="O649" s="18" t="str">
        <f xml:space="preserve"> IF(OR(ISBLANK(Dados!H654),Dados!M654=0),"",SQRT(N649))</f>
        <v/>
      </c>
      <c r="P649" s="17" t="str">
        <f xml:space="preserve"> IF(ISBLANK(Dados!E654), "", ABS(Dados!E654-Dados!O654))</f>
        <v/>
      </c>
      <c r="Q649" s="4" t="str">
        <f xml:space="preserve"> IF(ISBLANK(Dados!E654), "", IF(Dados!E654=0, 0, P649/Dados!E654))</f>
        <v/>
      </c>
      <c r="R649" s="4" t="str">
        <f>IF(ISBLANK(Dados!E654),"",(Dados!E654+Dados!O654)/2)</f>
        <v/>
      </c>
      <c r="S649" s="4" t="str">
        <f xml:space="preserve"> IF(ISBLANK(Dados!E654),"",_xlfn.VAR.P(Dados!E654, Dados!O654))</f>
        <v/>
      </c>
      <c r="T649" s="18" t="str">
        <f>IF(ISBLANK(Dados!E654),"",SQRT(S649))</f>
        <v/>
      </c>
    </row>
    <row r="650" spans="1:20" x14ac:dyDescent="0.25">
      <c r="A650" s="17" t="str">
        <f xml:space="preserve"> IF(ISBLANK(Dados!G655), "", ABS(Dados!G655-Dados!K655))</f>
        <v/>
      </c>
      <c r="B650" s="4" t="str">
        <f xml:space="preserve"> IF(ISBLANK(Dados!G655), "",A650/Dados!G655)</f>
        <v/>
      </c>
      <c r="C650" s="4" t="str">
        <f>IF(ISBLANK(Dados!G655),"",(Dados!G655+Dados!K655)/2)</f>
        <v/>
      </c>
      <c r="D650" s="4" t="str">
        <f xml:space="preserve"> IF(ISBLANK(Dados!G655),"",_xlfn.VAR.P(Dados!G655, Dados!K655))</f>
        <v/>
      </c>
      <c r="E650" s="18" t="str">
        <f>IF(ISBLANK(Dados!G655),"",SQRT(D650))</f>
        <v/>
      </c>
      <c r="F650" s="17" t="str">
        <f xml:space="preserve"> IF(OR(ISBLANK(Dados!I655),Dados!L655=0),"",ABS(Dados!I655-Dados!L655))</f>
        <v/>
      </c>
      <c r="G650" s="4" t="str">
        <f>IF(OR(ISBLANK(Dados!I655),Dados!L655=0),"",F650/Dados!I655)</f>
        <v/>
      </c>
      <c r="H650" s="4" t="str">
        <f>IF(OR(ISBLANK(Dados!I655),Dados!L655=0),"",(Dados!I655+Dados!L655)/2)</f>
        <v/>
      </c>
      <c r="I650" s="4" t="str">
        <f>IF(OR(ISBLANK(Dados!I655),Dados!L655=0),"",_xlfn.VAR.P(Dados!I655, Dados!L655))</f>
        <v/>
      </c>
      <c r="J650" s="18" t="str">
        <f>IF(OR(ISBLANK(Dados!I655),Dados!L655=0),"",SQRT(I650))</f>
        <v/>
      </c>
      <c r="K650" s="17" t="str">
        <f xml:space="preserve"> IF(OR(ISBLANK(Dados!H655),Dados!M655=0),"", ABS(Dados!H655-Dados!M655))</f>
        <v/>
      </c>
      <c r="L650" s="4" t="str">
        <f xml:space="preserve"> IF(OR(ISBLANK(Dados!H655),Dados!M655=0), "",K650/Dados!H655)</f>
        <v/>
      </c>
      <c r="M650" s="4" t="str">
        <f xml:space="preserve"> IF(OR(ISBLANK(Dados!H655),Dados!M655=0),"",(Dados!H655+Dados!M655)/2)</f>
        <v/>
      </c>
      <c r="N650" s="4" t="str">
        <f xml:space="preserve"> IF(OR(ISBLANK(Dados!H655),Dados!M655=0),"",_xlfn.VAR.P(Dados!H655, Dados!M655))</f>
        <v/>
      </c>
      <c r="O650" s="18" t="str">
        <f xml:space="preserve"> IF(OR(ISBLANK(Dados!H655),Dados!M655=0),"",SQRT(N650))</f>
        <v/>
      </c>
      <c r="P650" s="17" t="str">
        <f xml:space="preserve"> IF(ISBLANK(Dados!E655), "", ABS(Dados!E655-Dados!O655))</f>
        <v/>
      </c>
      <c r="Q650" s="4" t="str">
        <f xml:space="preserve"> IF(ISBLANK(Dados!E655), "", IF(Dados!E655=0, 0, P650/Dados!E655))</f>
        <v/>
      </c>
      <c r="R650" s="4" t="str">
        <f>IF(ISBLANK(Dados!E655),"",(Dados!E655+Dados!O655)/2)</f>
        <v/>
      </c>
      <c r="S650" s="4" t="str">
        <f xml:space="preserve"> IF(ISBLANK(Dados!E655),"",_xlfn.VAR.P(Dados!E655, Dados!O655))</f>
        <v/>
      </c>
      <c r="T650" s="18" t="str">
        <f>IF(ISBLANK(Dados!E655),"",SQRT(S650))</f>
        <v/>
      </c>
    </row>
    <row r="651" spans="1:20" x14ac:dyDescent="0.25">
      <c r="A651" s="17">
        <f xml:space="preserve"> IF(ISBLANK(Dados!G656), "", ABS(Dados!G656-Dados!K656))</f>
        <v>2</v>
      </c>
      <c r="B651" s="4">
        <f xml:space="preserve"> IF(ISBLANK(Dados!G656), "",A651/Dados!G656)</f>
        <v>8.6956521739130432E-2</v>
      </c>
      <c r="C651" s="4">
        <f>IF(ISBLANK(Dados!G656),"",(Dados!G656+Dados!K656)/2)</f>
        <v>24</v>
      </c>
      <c r="D651" s="4">
        <f xml:space="preserve"> IF(ISBLANK(Dados!G656),"",_xlfn.VAR.P(Dados!G656, Dados!K656))</f>
        <v>1</v>
      </c>
      <c r="E651" s="18">
        <f>IF(ISBLANK(Dados!G656),"",SQRT(D651))</f>
        <v>1</v>
      </c>
      <c r="F651" s="17">
        <f xml:space="preserve"> IF(OR(ISBLANK(Dados!I656),Dados!L656=0),"",ABS(Dados!I656-Dados!L656))</f>
        <v>9</v>
      </c>
      <c r="G651" s="4">
        <f>IF(OR(ISBLANK(Dados!I656),Dados!L656=0),"",F651/Dados!I656)</f>
        <v>0.10714285714285714</v>
      </c>
      <c r="H651" s="4">
        <f>IF(OR(ISBLANK(Dados!I656),Dados!L656=0),"",(Dados!I656+Dados!L656)/2)</f>
        <v>79.5</v>
      </c>
      <c r="I651" s="4">
        <f>IF(OR(ISBLANK(Dados!I656),Dados!L656=0),"",_xlfn.VAR.P(Dados!I656, Dados!L656))</f>
        <v>20.25</v>
      </c>
      <c r="J651" s="18">
        <f>IF(OR(ISBLANK(Dados!I656),Dados!L656=0),"",SQRT(I651))</f>
        <v>4.5</v>
      </c>
      <c r="K651" s="17">
        <f xml:space="preserve"> IF(OR(ISBLANK(Dados!H656),Dados!M656=0),"", ABS(Dados!H656-Dados!M656))</f>
        <v>7.8999999999999773</v>
      </c>
      <c r="L651" s="4">
        <f xml:space="preserve"> IF(OR(ISBLANK(Dados!H656),Dados!M656=0), "",K651/Dados!H656)</f>
        <v>7.8070955628026266E-3</v>
      </c>
      <c r="M651" s="4">
        <f xml:space="preserve"> IF(OR(ISBLANK(Dados!H656),Dados!M656=0),"",(Dados!H656+Dados!M656)/2)</f>
        <v>1007.95</v>
      </c>
      <c r="N651" s="4">
        <f xml:space="preserve"> IF(OR(ISBLANK(Dados!H656),Dados!M656=0),"",_xlfn.VAR.P(Dados!H656, Dados!M656))</f>
        <v>15.60249999999991</v>
      </c>
      <c r="O651" s="18">
        <f xml:space="preserve"> IF(OR(ISBLANK(Dados!H656),Dados!M656=0),"",SQRT(N651))</f>
        <v>3.9499999999999886</v>
      </c>
      <c r="P651" s="17">
        <f xml:space="preserve"> IF(ISBLANK(Dados!E656), "", ABS(Dados!E656-Dados!O656))</f>
        <v>0.2</v>
      </c>
      <c r="Q651" s="4">
        <f xml:space="preserve"> IF(ISBLANK(Dados!E656), "", IF(Dados!E656=0, 0, P651/Dados!E656))</f>
        <v>1</v>
      </c>
      <c r="R651" s="4">
        <f>IF(ISBLANK(Dados!E656),"",(Dados!E656+Dados!O656)/2)</f>
        <v>0.1</v>
      </c>
      <c r="S651" s="4">
        <f xml:space="preserve"> IF(ISBLANK(Dados!E656),"",_xlfn.VAR.P(Dados!E656, Dados!O656))</f>
        <v>1.0000000000000002E-2</v>
      </c>
      <c r="T651" s="18">
        <f>IF(ISBLANK(Dados!E656),"",SQRT(S651))</f>
        <v>0.1</v>
      </c>
    </row>
    <row r="652" spans="1:20" x14ac:dyDescent="0.25">
      <c r="A652" s="17" t="str">
        <f xml:space="preserve"> IF(ISBLANK(Dados!G657), "", ABS(Dados!G657-Dados!K657))</f>
        <v/>
      </c>
      <c r="B652" s="4" t="str">
        <f xml:space="preserve"> IF(ISBLANK(Dados!G657), "",A652/Dados!G657)</f>
        <v/>
      </c>
      <c r="C652" s="4" t="str">
        <f>IF(ISBLANK(Dados!G657),"",(Dados!G657+Dados!K657)/2)</f>
        <v/>
      </c>
      <c r="D652" s="4" t="str">
        <f xml:space="preserve"> IF(ISBLANK(Dados!G657),"",_xlfn.VAR.P(Dados!G657, Dados!K657))</f>
        <v/>
      </c>
      <c r="E652" s="18" t="str">
        <f>IF(ISBLANK(Dados!G657),"",SQRT(D652))</f>
        <v/>
      </c>
      <c r="F652" s="17" t="str">
        <f xml:space="preserve"> IF(OR(ISBLANK(Dados!I657),Dados!L657=0),"",ABS(Dados!I657-Dados!L657))</f>
        <v/>
      </c>
      <c r="G652" s="4" t="str">
        <f>IF(OR(ISBLANK(Dados!I657),Dados!L657=0),"",F652/Dados!I657)</f>
        <v/>
      </c>
      <c r="H652" s="4" t="str">
        <f>IF(OR(ISBLANK(Dados!I657),Dados!L657=0),"",(Dados!I657+Dados!L657)/2)</f>
        <v/>
      </c>
      <c r="I652" s="4" t="str">
        <f>IF(OR(ISBLANK(Dados!I657),Dados!L657=0),"",_xlfn.VAR.P(Dados!I657, Dados!L657))</f>
        <v/>
      </c>
      <c r="J652" s="18" t="str">
        <f>IF(OR(ISBLANK(Dados!I657),Dados!L657=0),"",SQRT(I652))</f>
        <v/>
      </c>
      <c r="K652" s="17" t="str">
        <f xml:space="preserve"> IF(OR(ISBLANK(Dados!H657),Dados!M657=0),"", ABS(Dados!H657-Dados!M657))</f>
        <v/>
      </c>
      <c r="L652" s="4" t="str">
        <f xml:space="preserve"> IF(OR(ISBLANK(Dados!H657),Dados!M657=0), "",K652/Dados!H657)</f>
        <v/>
      </c>
      <c r="M652" s="4" t="str">
        <f xml:space="preserve"> IF(OR(ISBLANK(Dados!H657),Dados!M657=0),"",(Dados!H657+Dados!M657)/2)</f>
        <v/>
      </c>
      <c r="N652" s="4" t="str">
        <f xml:space="preserve"> IF(OR(ISBLANK(Dados!H657),Dados!M657=0),"",_xlfn.VAR.P(Dados!H657, Dados!M657))</f>
        <v/>
      </c>
      <c r="O652" s="18" t="str">
        <f xml:space="preserve"> IF(OR(ISBLANK(Dados!H657),Dados!M657=0),"",SQRT(N652))</f>
        <v/>
      </c>
      <c r="P652" s="17" t="str">
        <f xml:space="preserve"> IF(ISBLANK(Dados!E657), "", ABS(Dados!E657-Dados!O657))</f>
        <v/>
      </c>
      <c r="Q652" s="4" t="str">
        <f xml:space="preserve"> IF(ISBLANK(Dados!E657), "", IF(Dados!E657=0, 0, P652/Dados!E657))</f>
        <v/>
      </c>
      <c r="R652" s="4" t="str">
        <f>IF(ISBLANK(Dados!E657),"",(Dados!E657+Dados!O657)/2)</f>
        <v/>
      </c>
      <c r="S652" s="4" t="str">
        <f xml:space="preserve"> IF(ISBLANK(Dados!E657),"",_xlfn.VAR.P(Dados!E657, Dados!O657))</f>
        <v/>
      </c>
      <c r="T652" s="18" t="str">
        <f>IF(ISBLANK(Dados!E657),"",SQRT(S652))</f>
        <v/>
      </c>
    </row>
    <row r="653" spans="1:20" x14ac:dyDescent="0.25">
      <c r="A653" s="17" t="str">
        <f xml:space="preserve"> IF(ISBLANK(Dados!G658), "", ABS(Dados!G658-Dados!K658))</f>
        <v/>
      </c>
      <c r="B653" s="4" t="str">
        <f xml:space="preserve"> IF(ISBLANK(Dados!G658), "",A653/Dados!G658)</f>
        <v/>
      </c>
      <c r="C653" s="4" t="str">
        <f>IF(ISBLANK(Dados!G658),"",(Dados!G658+Dados!K658)/2)</f>
        <v/>
      </c>
      <c r="D653" s="4" t="str">
        <f xml:space="preserve"> IF(ISBLANK(Dados!G658),"",_xlfn.VAR.P(Dados!G658, Dados!K658))</f>
        <v/>
      </c>
      <c r="E653" s="18" t="str">
        <f>IF(ISBLANK(Dados!G658),"",SQRT(D653))</f>
        <v/>
      </c>
      <c r="F653" s="17" t="str">
        <f xml:space="preserve"> IF(OR(ISBLANK(Dados!I658),Dados!L658=0),"",ABS(Dados!I658-Dados!L658))</f>
        <v/>
      </c>
      <c r="G653" s="4" t="str">
        <f>IF(OR(ISBLANK(Dados!I658),Dados!L658=0),"",F653/Dados!I658)</f>
        <v/>
      </c>
      <c r="H653" s="4" t="str">
        <f>IF(OR(ISBLANK(Dados!I658),Dados!L658=0),"",(Dados!I658+Dados!L658)/2)</f>
        <v/>
      </c>
      <c r="I653" s="4" t="str">
        <f>IF(OR(ISBLANK(Dados!I658),Dados!L658=0),"",_xlfn.VAR.P(Dados!I658, Dados!L658))</f>
        <v/>
      </c>
      <c r="J653" s="18" t="str">
        <f>IF(OR(ISBLANK(Dados!I658),Dados!L658=0),"",SQRT(I653))</f>
        <v/>
      </c>
      <c r="K653" s="17" t="str">
        <f xml:space="preserve"> IF(OR(ISBLANK(Dados!H658),Dados!M658=0),"", ABS(Dados!H658-Dados!M658))</f>
        <v/>
      </c>
      <c r="L653" s="4" t="str">
        <f xml:space="preserve"> IF(OR(ISBLANK(Dados!H658),Dados!M658=0), "",K653/Dados!H658)</f>
        <v/>
      </c>
      <c r="M653" s="4" t="str">
        <f xml:space="preserve"> IF(OR(ISBLANK(Dados!H658),Dados!M658=0),"",(Dados!H658+Dados!M658)/2)</f>
        <v/>
      </c>
      <c r="N653" s="4" t="str">
        <f xml:space="preserve"> IF(OR(ISBLANK(Dados!H658),Dados!M658=0),"",_xlfn.VAR.P(Dados!H658, Dados!M658))</f>
        <v/>
      </c>
      <c r="O653" s="18" t="str">
        <f xml:space="preserve"> IF(OR(ISBLANK(Dados!H658),Dados!M658=0),"",SQRT(N653))</f>
        <v/>
      </c>
      <c r="P653" s="17" t="str">
        <f xml:space="preserve"> IF(ISBLANK(Dados!E658), "", ABS(Dados!E658-Dados!O658))</f>
        <v/>
      </c>
      <c r="Q653" s="4" t="str">
        <f xml:space="preserve"> IF(ISBLANK(Dados!E658), "", IF(Dados!E658=0, 0, P653/Dados!E658))</f>
        <v/>
      </c>
      <c r="R653" s="4" t="str">
        <f>IF(ISBLANK(Dados!E658),"",(Dados!E658+Dados!O658)/2)</f>
        <v/>
      </c>
      <c r="S653" s="4" t="str">
        <f xml:space="preserve"> IF(ISBLANK(Dados!E658),"",_xlfn.VAR.P(Dados!E658, Dados!O658))</f>
        <v/>
      </c>
      <c r="T653" s="18" t="str">
        <f>IF(ISBLANK(Dados!E658),"",SQRT(S653))</f>
        <v/>
      </c>
    </row>
    <row r="654" spans="1:20" x14ac:dyDescent="0.25">
      <c r="A654" s="17" t="str">
        <f xml:space="preserve"> IF(ISBLANK(Dados!G659), "", ABS(Dados!G659-Dados!K659))</f>
        <v/>
      </c>
      <c r="B654" s="4" t="str">
        <f xml:space="preserve"> IF(ISBLANK(Dados!G659), "",A654/Dados!G659)</f>
        <v/>
      </c>
      <c r="C654" s="4" t="str">
        <f>IF(ISBLANK(Dados!G659),"",(Dados!G659+Dados!K659)/2)</f>
        <v/>
      </c>
      <c r="D654" s="4" t="str">
        <f xml:space="preserve"> IF(ISBLANK(Dados!G659),"",_xlfn.VAR.P(Dados!G659, Dados!K659))</f>
        <v/>
      </c>
      <c r="E654" s="18" t="str">
        <f>IF(ISBLANK(Dados!G659),"",SQRT(D654))</f>
        <v/>
      </c>
      <c r="F654" s="17" t="str">
        <f xml:space="preserve"> IF(OR(ISBLANK(Dados!I659),Dados!L659=0),"",ABS(Dados!I659-Dados!L659))</f>
        <v/>
      </c>
      <c r="G654" s="4" t="str">
        <f>IF(OR(ISBLANK(Dados!I659),Dados!L659=0),"",F654/Dados!I659)</f>
        <v/>
      </c>
      <c r="H654" s="4" t="str">
        <f>IF(OR(ISBLANK(Dados!I659),Dados!L659=0),"",(Dados!I659+Dados!L659)/2)</f>
        <v/>
      </c>
      <c r="I654" s="4" t="str">
        <f>IF(OR(ISBLANK(Dados!I659),Dados!L659=0),"",_xlfn.VAR.P(Dados!I659, Dados!L659))</f>
        <v/>
      </c>
      <c r="J654" s="18" t="str">
        <f>IF(OR(ISBLANK(Dados!I659),Dados!L659=0),"",SQRT(I654))</f>
        <v/>
      </c>
      <c r="K654" s="17" t="str">
        <f xml:space="preserve"> IF(OR(ISBLANK(Dados!H659),Dados!M659=0),"", ABS(Dados!H659-Dados!M659))</f>
        <v/>
      </c>
      <c r="L654" s="4" t="str">
        <f xml:space="preserve"> IF(OR(ISBLANK(Dados!H659),Dados!M659=0), "",K654/Dados!H659)</f>
        <v/>
      </c>
      <c r="M654" s="4" t="str">
        <f xml:space="preserve"> IF(OR(ISBLANK(Dados!H659),Dados!M659=0),"",(Dados!H659+Dados!M659)/2)</f>
        <v/>
      </c>
      <c r="N654" s="4" t="str">
        <f xml:space="preserve"> IF(OR(ISBLANK(Dados!H659),Dados!M659=0),"",_xlfn.VAR.P(Dados!H659, Dados!M659))</f>
        <v/>
      </c>
      <c r="O654" s="18" t="str">
        <f xml:space="preserve"> IF(OR(ISBLANK(Dados!H659),Dados!M659=0),"",SQRT(N654))</f>
        <v/>
      </c>
      <c r="P654" s="17" t="str">
        <f xml:space="preserve"> IF(ISBLANK(Dados!E659), "", ABS(Dados!E659-Dados!O659))</f>
        <v/>
      </c>
      <c r="Q654" s="4" t="str">
        <f xml:space="preserve"> IF(ISBLANK(Dados!E659), "", IF(Dados!E659=0, 0, P654/Dados!E659))</f>
        <v/>
      </c>
      <c r="R654" s="4" t="str">
        <f>IF(ISBLANK(Dados!E659),"",(Dados!E659+Dados!O659)/2)</f>
        <v/>
      </c>
      <c r="S654" s="4" t="str">
        <f xml:space="preserve"> IF(ISBLANK(Dados!E659),"",_xlfn.VAR.P(Dados!E659, Dados!O659))</f>
        <v/>
      </c>
      <c r="T654" s="18" t="str">
        <f>IF(ISBLANK(Dados!E659),"",SQRT(S654))</f>
        <v/>
      </c>
    </row>
    <row r="655" spans="1:20" x14ac:dyDescent="0.25">
      <c r="A655" s="17" t="str">
        <f xml:space="preserve"> IF(ISBLANK(Dados!G660), "", ABS(Dados!G660-Dados!K660))</f>
        <v/>
      </c>
      <c r="B655" s="4" t="str">
        <f xml:space="preserve"> IF(ISBLANK(Dados!G660), "",A655/Dados!G660)</f>
        <v/>
      </c>
      <c r="C655" s="4" t="str">
        <f>IF(ISBLANK(Dados!G660),"",(Dados!G660+Dados!K660)/2)</f>
        <v/>
      </c>
      <c r="D655" s="4" t="str">
        <f xml:space="preserve"> IF(ISBLANK(Dados!G660),"",_xlfn.VAR.P(Dados!G660, Dados!K660))</f>
        <v/>
      </c>
      <c r="E655" s="18" t="str">
        <f>IF(ISBLANK(Dados!G660),"",SQRT(D655))</f>
        <v/>
      </c>
      <c r="F655" s="17" t="str">
        <f xml:space="preserve"> IF(OR(ISBLANK(Dados!I660),Dados!L660=0),"",ABS(Dados!I660-Dados!L660))</f>
        <v/>
      </c>
      <c r="G655" s="4" t="str">
        <f>IF(OR(ISBLANK(Dados!I660),Dados!L660=0),"",F655/Dados!I660)</f>
        <v/>
      </c>
      <c r="H655" s="4" t="str">
        <f>IF(OR(ISBLANK(Dados!I660),Dados!L660=0),"",(Dados!I660+Dados!L660)/2)</f>
        <v/>
      </c>
      <c r="I655" s="4" t="str">
        <f>IF(OR(ISBLANK(Dados!I660),Dados!L660=0),"",_xlfn.VAR.P(Dados!I660, Dados!L660))</f>
        <v/>
      </c>
      <c r="J655" s="18" t="str">
        <f>IF(OR(ISBLANK(Dados!I660),Dados!L660=0),"",SQRT(I655))</f>
        <v/>
      </c>
      <c r="K655" s="17" t="str">
        <f xml:space="preserve"> IF(OR(ISBLANK(Dados!H660),Dados!M660=0),"", ABS(Dados!H660-Dados!M660))</f>
        <v/>
      </c>
      <c r="L655" s="4" t="str">
        <f xml:space="preserve"> IF(OR(ISBLANK(Dados!H660),Dados!M660=0), "",K655/Dados!H660)</f>
        <v/>
      </c>
      <c r="M655" s="4" t="str">
        <f xml:space="preserve"> IF(OR(ISBLANK(Dados!H660),Dados!M660=0),"",(Dados!H660+Dados!M660)/2)</f>
        <v/>
      </c>
      <c r="N655" s="4" t="str">
        <f xml:space="preserve"> IF(OR(ISBLANK(Dados!H660),Dados!M660=0),"",_xlfn.VAR.P(Dados!H660, Dados!M660))</f>
        <v/>
      </c>
      <c r="O655" s="18" t="str">
        <f xml:space="preserve"> IF(OR(ISBLANK(Dados!H660),Dados!M660=0),"",SQRT(N655))</f>
        <v/>
      </c>
      <c r="P655" s="17" t="str">
        <f xml:space="preserve"> IF(ISBLANK(Dados!E660), "", ABS(Dados!E660-Dados!O660))</f>
        <v/>
      </c>
      <c r="Q655" s="4" t="str">
        <f xml:space="preserve"> IF(ISBLANK(Dados!E660), "", IF(Dados!E660=0, 0, P655/Dados!E660))</f>
        <v/>
      </c>
      <c r="R655" s="4" t="str">
        <f>IF(ISBLANK(Dados!E660),"",(Dados!E660+Dados!O660)/2)</f>
        <v/>
      </c>
      <c r="S655" s="4" t="str">
        <f xml:space="preserve"> IF(ISBLANK(Dados!E660),"",_xlfn.VAR.P(Dados!E660, Dados!O660))</f>
        <v/>
      </c>
      <c r="T655" s="18" t="str">
        <f>IF(ISBLANK(Dados!E660),"",SQRT(S655))</f>
        <v/>
      </c>
    </row>
    <row r="656" spans="1:20" x14ac:dyDescent="0.25">
      <c r="A656" s="17" t="str">
        <f xml:space="preserve"> IF(ISBLANK(Dados!G661), "", ABS(Dados!G661-Dados!K661))</f>
        <v/>
      </c>
      <c r="B656" s="4" t="str">
        <f xml:space="preserve"> IF(ISBLANK(Dados!G661), "",A656/Dados!G661)</f>
        <v/>
      </c>
      <c r="C656" s="4" t="str">
        <f>IF(ISBLANK(Dados!G661),"",(Dados!G661+Dados!K661)/2)</f>
        <v/>
      </c>
      <c r="D656" s="4" t="str">
        <f xml:space="preserve"> IF(ISBLANK(Dados!G661),"",_xlfn.VAR.P(Dados!G661, Dados!K661))</f>
        <v/>
      </c>
      <c r="E656" s="18" t="str">
        <f>IF(ISBLANK(Dados!G661),"",SQRT(D656))</f>
        <v/>
      </c>
      <c r="F656" s="17" t="str">
        <f xml:space="preserve"> IF(OR(ISBLANK(Dados!I661),Dados!L661=0),"",ABS(Dados!I661-Dados!L661))</f>
        <v/>
      </c>
      <c r="G656" s="4" t="str">
        <f>IF(OR(ISBLANK(Dados!I661),Dados!L661=0),"",F656/Dados!I661)</f>
        <v/>
      </c>
      <c r="H656" s="4" t="str">
        <f>IF(OR(ISBLANK(Dados!I661),Dados!L661=0),"",(Dados!I661+Dados!L661)/2)</f>
        <v/>
      </c>
      <c r="I656" s="4" t="str">
        <f>IF(OR(ISBLANK(Dados!I661),Dados!L661=0),"",_xlfn.VAR.P(Dados!I661, Dados!L661))</f>
        <v/>
      </c>
      <c r="J656" s="18" t="str">
        <f>IF(OR(ISBLANK(Dados!I661),Dados!L661=0),"",SQRT(I656))</f>
        <v/>
      </c>
      <c r="K656" s="17" t="str">
        <f xml:space="preserve"> IF(OR(ISBLANK(Dados!H661),Dados!M661=0),"", ABS(Dados!H661-Dados!M661))</f>
        <v/>
      </c>
      <c r="L656" s="4" t="str">
        <f xml:space="preserve"> IF(OR(ISBLANK(Dados!H661),Dados!M661=0), "",K656/Dados!H661)</f>
        <v/>
      </c>
      <c r="M656" s="4" t="str">
        <f xml:space="preserve"> IF(OR(ISBLANK(Dados!H661),Dados!M661=0),"",(Dados!H661+Dados!M661)/2)</f>
        <v/>
      </c>
      <c r="N656" s="4" t="str">
        <f xml:space="preserve"> IF(OR(ISBLANK(Dados!H661),Dados!M661=0),"",_xlfn.VAR.P(Dados!H661, Dados!M661))</f>
        <v/>
      </c>
      <c r="O656" s="18" t="str">
        <f xml:space="preserve"> IF(OR(ISBLANK(Dados!H661),Dados!M661=0),"",SQRT(N656))</f>
        <v/>
      </c>
      <c r="P656" s="17" t="str">
        <f xml:space="preserve"> IF(ISBLANK(Dados!E661), "", ABS(Dados!E661-Dados!O661))</f>
        <v/>
      </c>
      <c r="Q656" s="4" t="str">
        <f xml:space="preserve"> IF(ISBLANK(Dados!E661), "", IF(Dados!E661=0, 0, P656/Dados!E661))</f>
        <v/>
      </c>
      <c r="R656" s="4" t="str">
        <f>IF(ISBLANK(Dados!E661),"",(Dados!E661+Dados!O661)/2)</f>
        <v/>
      </c>
      <c r="S656" s="4" t="str">
        <f xml:space="preserve"> IF(ISBLANK(Dados!E661),"",_xlfn.VAR.P(Dados!E661, Dados!O661))</f>
        <v/>
      </c>
      <c r="T656" s="18" t="str">
        <f>IF(ISBLANK(Dados!E661),"",SQRT(S656))</f>
        <v/>
      </c>
    </row>
    <row r="657" spans="1:20" x14ac:dyDescent="0.25">
      <c r="A657" s="17" t="str">
        <f xml:space="preserve"> IF(ISBLANK(Dados!G662), "", ABS(Dados!G662-Dados!K662))</f>
        <v/>
      </c>
      <c r="B657" s="4" t="str">
        <f xml:space="preserve"> IF(ISBLANK(Dados!G662), "",A657/Dados!G662)</f>
        <v/>
      </c>
      <c r="C657" s="4" t="str">
        <f>IF(ISBLANK(Dados!G662),"",(Dados!G662+Dados!K662)/2)</f>
        <v/>
      </c>
      <c r="D657" s="4" t="str">
        <f xml:space="preserve"> IF(ISBLANK(Dados!G662),"",_xlfn.VAR.P(Dados!G662, Dados!K662))</f>
        <v/>
      </c>
      <c r="E657" s="18" t="str">
        <f>IF(ISBLANK(Dados!G662),"",SQRT(D657))</f>
        <v/>
      </c>
      <c r="F657" s="17" t="str">
        <f xml:space="preserve"> IF(OR(ISBLANK(Dados!I662),Dados!L662=0),"",ABS(Dados!I662-Dados!L662))</f>
        <v/>
      </c>
      <c r="G657" s="4" t="str">
        <f>IF(OR(ISBLANK(Dados!I662),Dados!L662=0),"",F657/Dados!I662)</f>
        <v/>
      </c>
      <c r="H657" s="4" t="str">
        <f>IF(OR(ISBLANK(Dados!I662),Dados!L662=0),"",(Dados!I662+Dados!L662)/2)</f>
        <v/>
      </c>
      <c r="I657" s="4" t="str">
        <f>IF(OR(ISBLANK(Dados!I662),Dados!L662=0),"",_xlfn.VAR.P(Dados!I662, Dados!L662))</f>
        <v/>
      </c>
      <c r="J657" s="18" t="str">
        <f>IF(OR(ISBLANK(Dados!I662),Dados!L662=0),"",SQRT(I657))</f>
        <v/>
      </c>
      <c r="K657" s="17" t="str">
        <f xml:space="preserve"> IF(OR(ISBLANK(Dados!H662),Dados!M662=0),"", ABS(Dados!H662-Dados!M662))</f>
        <v/>
      </c>
      <c r="L657" s="4" t="str">
        <f xml:space="preserve"> IF(OR(ISBLANK(Dados!H662),Dados!M662=0), "",K657/Dados!H662)</f>
        <v/>
      </c>
      <c r="M657" s="4" t="str">
        <f xml:space="preserve"> IF(OR(ISBLANK(Dados!H662),Dados!M662=0),"",(Dados!H662+Dados!M662)/2)</f>
        <v/>
      </c>
      <c r="N657" s="4" t="str">
        <f xml:space="preserve"> IF(OR(ISBLANK(Dados!H662),Dados!M662=0),"",_xlfn.VAR.P(Dados!H662, Dados!M662))</f>
        <v/>
      </c>
      <c r="O657" s="18" t="str">
        <f xml:space="preserve"> IF(OR(ISBLANK(Dados!H662),Dados!M662=0),"",SQRT(N657))</f>
        <v/>
      </c>
      <c r="P657" s="17" t="str">
        <f xml:space="preserve"> IF(ISBLANK(Dados!E662), "", ABS(Dados!E662-Dados!O662))</f>
        <v/>
      </c>
      <c r="Q657" s="4" t="str">
        <f xml:space="preserve"> IF(ISBLANK(Dados!E662), "", IF(Dados!E662=0, 0, P657/Dados!E662))</f>
        <v/>
      </c>
      <c r="R657" s="4" t="str">
        <f>IF(ISBLANK(Dados!E662),"",(Dados!E662+Dados!O662)/2)</f>
        <v/>
      </c>
      <c r="S657" s="4" t="str">
        <f xml:space="preserve"> IF(ISBLANK(Dados!E662),"",_xlfn.VAR.P(Dados!E662, Dados!O662))</f>
        <v/>
      </c>
      <c r="T657" s="18" t="str">
        <f>IF(ISBLANK(Dados!E662),"",SQRT(S657))</f>
        <v/>
      </c>
    </row>
    <row r="658" spans="1:20" x14ac:dyDescent="0.25">
      <c r="A658" s="17" t="str">
        <f xml:space="preserve"> IF(ISBLANK(Dados!G663), "", ABS(Dados!G663-Dados!K663))</f>
        <v/>
      </c>
      <c r="B658" s="4" t="str">
        <f xml:space="preserve"> IF(ISBLANK(Dados!G663), "",A658/Dados!G663)</f>
        <v/>
      </c>
      <c r="C658" s="4" t="str">
        <f>IF(ISBLANK(Dados!G663),"",(Dados!G663+Dados!K663)/2)</f>
        <v/>
      </c>
      <c r="D658" s="4" t="str">
        <f xml:space="preserve"> IF(ISBLANK(Dados!G663),"",_xlfn.VAR.P(Dados!G663, Dados!K663))</f>
        <v/>
      </c>
      <c r="E658" s="18" t="str">
        <f>IF(ISBLANK(Dados!G663),"",SQRT(D658))</f>
        <v/>
      </c>
      <c r="F658" s="17" t="str">
        <f xml:space="preserve"> IF(OR(ISBLANK(Dados!I663),Dados!L663=0),"",ABS(Dados!I663-Dados!L663))</f>
        <v/>
      </c>
      <c r="G658" s="4" t="str">
        <f>IF(OR(ISBLANK(Dados!I663),Dados!L663=0),"",F658/Dados!I663)</f>
        <v/>
      </c>
      <c r="H658" s="4" t="str">
        <f>IF(OR(ISBLANK(Dados!I663),Dados!L663=0),"",(Dados!I663+Dados!L663)/2)</f>
        <v/>
      </c>
      <c r="I658" s="4" t="str">
        <f>IF(OR(ISBLANK(Dados!I663),Dados!L663=0),"",_xlfn.VAR.P(Dados!I663, Dados!L663))</f>
        <v/>
      </c>
      <c r="J658" s="18" t="str">
        <f>IF(OR(ISBLANK(Dados!I663),Dados!L663=0),"",SQRT(I658))</f>
        <v/>
      </c>
      <c r="K658" s="17" t="str">
        <f xml:space="preserve"> IF(OR(ISBLANK(Dados!H663),Dados!M663=0),"", ABS(Dados!H663-Dados!M663))</f>
        <v/>
      </c>
      <c r="L658" s="4" t="str">
        <f xml:space="preserve"> IF(OR(ISBLANK(Dados!H663),Dados!M663=0), "",K658/Dados!H663)</f>
        <v/>
      </c>
      <c r="M658" s="4" t="str">
        <f xml:space="preserve"> IF(OR(ISBLANK(Dados!H663),Dados!M663=0),"",(Dados!H663+Dados!M663)/2)</f>
        <v/>
      </c>
      <c r="N658" s="4" t="str">
        <f xml:space="preserve"> IF(OR(ISBLANK(Dados!H663),Dados!M663=0),"",_xlfn.VAR.P(Dados!H663, Dados!M663))</f>
        <v/>
      </c>
      <c r="O658" s="18" t="str">
        <f xml:space="preserve"> IF(OR(ISBLANK(Dados!H663),Dados!M663=0),"",SQRT(N658))</f>
        <v/>
      </c>
      <c r="P658" s="17" t="str">
        <f xml:space="preserve"> IF(ISBLANK(Dados!E663), "", ABS(Dados!E663-Dados!O663))</f>
        <v/>
      </c>
      <c r="Q658" s="4" t="str">
        <f xml:space="preserve"> IF(ISBLANK(Dados!E663), "", IF(Dados!E663=0, 0, P658/Dados!E663))</f>
        <v/>
      </c>
      <c r="R658" s="4" t="str">
        <f>IF(ISBLANK(Dados!E663),"",(Dados!E663+Dados!O663)/2)</f>
        <v/>
      </c>
      <c r="S658" s="4" t="str">
        <f xml:space="preserve"> IF(ISBLANK(Dados!E663),"",_xlfn.VAR.P(Dados!E663, Dados!O663))</f>
        <v/>
      </c>
      <c r="T658" s="18" t="str">
        <f>IF(ISBLANK(Dados!E663),"",SQRT(S658))</f>
        <v/>
      </c>
    </row>
    <row r="659" spans="1:20" x14ac:dyDescent="0.25">
      <c r="A659" s="17" t="str">
        <f xml:space="preserve"> IF(ISBLANK(Dados!G664), "", ABS(Dados!G664-Dados!K664))</f>
        <v/>
      </c>
      <c r="B659" s="4" t="str">
        <f xml:space="preserve"> IF(ISBLANK(Dados!G664), "",A659/Dados!G664)</f>
        <v/>
      </c>
      <c r="C659" s="4" t="str">
        <f>IF(ISBLANK(Dados!G664),"",(Dados!G664+Dados!K664)/2)</f>
        <v/>
      </c>
      <c r="D659" s="4" t="str">
        <f xml:space="preserve"> IF(ISBLANK(Dados!G664),"",_xlfn.VAR.P(Dados!G664, Dados!K664))</f>
        <v/>
      </c>
      <c r="E659" s="18" t="str">
        <f>IF(ISBLANK(Dados!G664),"",SQRT(D659))</f>
        <v/>
      </c>
      <c r="F659" s="17" t="str">
        <f xml:space="preserve"> IF(OR(ISBLANK(Dados!I664),Dados!L664=0),"",ABS(Dados!I664-Dados!L664))</f>
        <v/>
      </c>
      <c r="G659" s="4" t="str">
        <f>IF(OR(ISBLANK(Dados!I664),Dados!L664=0),"",F659/Dados!I664)</f>
        <v/>
      </c>
      <c r="H659" s="4" t="str">
        <f>IF(OR(ISBLANK(Dados!I664),Dados!L664=0),"",(Dados!I664+Dados!L664)/2)</f>
        <v/>
      </c>
      <c r="I659" s="4" t="str">
        <f>IF(OR(ISBLANK(Dados!I664),Dados!L664=0),"",_xlfn.VAR.P(Dados!I664, Dados!L664))</f>
        <v/>
      </c>
      <c r="J659" s="18" t="str">
        <f>IF(OR(ISBLANK(Dados!I664),Dados!L664=0),"",SQRT(I659))</f>
        <v/>
      </c>
      <c r="K659" s="17" t="str">
        <f xml:space="preserve"> IF(OR(ISBLANK(Dados!H664),Dados!M664=0),"", ABS(Dados!H664-Dados!M664))</f>
        <v/>
      </c>
      <c r="L659" s="4" t="str">
        <f xml:space="preserve"> IF(OR(ISBLANK(Dados!H664),Dados!M664=0), "",K659/Dados!H664)</f>
        <v/>
      </c>
      <c r="M659" s="4" t="str">
        <f xml:space="preserve"> IF(OR(ISBLANK(Dados!H664),Dados!M664=0),"",(Dados!H664+Dados!M664)/2)</f>
        <v/>
      </c>
      <c r="N659" s="4" t="str">
        <f xml:space="preserve"> IF(OR(ISBLANK(Dados!H664),Dados!M664=0),"",_xlfn.VAR.P(Dados!H664, Dados!M664))</f>
        <v/>
      </c>
      <c r="O659" s="18" t="str">
        <f xml:space="preserve"> IF(OR(ISBLANK(Dados!H664),Dados!M664=0),"",SQRT(N659))</f>
        <v/>
      </c>
      <c r="P659" s="17" t="str">
        <f xml:space="preserve"> IF(ISBLANK(Dados!E664), "", ABS(Dados!E664-Dados!O664))</f>
        <v/>
      </c>
      <c r="Q659" s="4" t="str">
        <f xml:space="preserve"> IF(ISBLANK(Dados!E664), "", IF(Dados!E664=0, 0, P659/Dados!E664))</f>
        <v/>
      </c>
      <c r="R659" s="4" t="str">
        <f>IF(ISBLANK(Dados!E664),"",(Dados!E664+Dados!O664)/2)</f>
        <v/>
      </c>
      <c r="S659" s="4" t="str">
        <f xml:space="preserve"> IF(ISBLANK(Dados!E664),"",_xlfn.VAR.P(Dados!E664, Dados!O664))</f>
        <v/>
      </c>
      <c r="T659" s="18" t="str">
        <f>IF(ISBLANK(Dados!E664),"",SQRT(S659))</f>
        <v/>
      </c>
    </row>
    <row r="660" spans="1:20" x14ac:dyDescent="0.25">
      <c r="A660" s="17" t="str">
        <f xml:space="preserve"> IF(ISBLANK(Dados!G665), "", ABS(Dados!G665-Dados!K665))</f>
        <v/>
      </c>
      <c r="B660" s="4" t="str">
        <f xml:space="preserve"> IF(ISBLANK(Dados!G665), "",A660/Dados!G665)</f>
        <v/>
      </c>
      <c r="C660" s="4" t="str">
        <f>IF(ISBLANK(Dados!G665),"",(Dados!G665+Dados!K665)/2)</f>
        <v/>
      </c>
      <c r="D660" s="4" t="str">
        <f xml:space="preserve"> IF(ISBLANK(Dados!G665),"",_xlfn.VAR.P(Dados!G665, Dados!K665))</f>
        <v/>
      </c>
      <c r="E660" s="18" t="str">
        <f>IF(ISBLANK(Dados!G665),"",SQRT(D660))</f>
        <v/>
      </c>
      <c r="F660" s="17" t="str">
        <f xml:space="preserve"> IF(OR(ISBLANK(Dados!I665),Dados!L665=0),"",ABS(Dados!I665-Dados!L665))</f>
        <v/>
      </c>
      <c r="G660" s="4" t="str">
        <f>IF(OR(ISBLANK(Dados!I665),Dados!L665=0),"",F660/Dados!I665)</f>
        <v/>
      </c>
      <c r="H660" s="4" t="str">
        <f>IF(OR(ISBLANK(Dados!I665),Dados!L665=0),"",(Dados!I665+Dados!L665)/2)</f>
        <v/>
      </c>
      <c r="I660" s="4" t="str">
        <f>IF(OR(ISBLANK(Dados!I665),Dados!L665=0),"",_xlfn.VAR.P(Dados!I665, Dados!L665))</f>
        <v/>
      </c>
      <c r="J660" s="18" t="str">
        <f>IF(OR(ISBLANK(Dados!I665),Dados!L665=0),"",SQRT(I660))</f>
        <v/>
      </c>
      <c r="K660" s="17" t="str">
        <f xml:space="preserve"> IF(OR(ISBLANK(Dados!H665),Dados!M665=0),"", ABS(Dados!H665-Dados!M665))</f>
        <v/>
      </c>
      <c r="L660" s="4" t="str">
        <f xml:space="preserve"> IF(OR(ISBLANK(Dados!H665),Dados!M665=0), "",K660/Dados!H665)</f>
        <v/>
      </c>
      <c r="M660" s="4" t="str">
        <f xml:space="preserve"> IF(OR(ISBLANK(Dados!H665),Dados!M665=0),"",(Dados!H665+Dados!M665)/2)</f>
        <v/>
      </c>
      <c r="N660" s="4" t="str">
        <f xml:space="preserve"> IF(OR(ISBLANK(Dados!H665),Dados!M665=0),"",_xlfn.VAR.P(Dados!H665, Dados!M665))</f>
        <v/>
      </c>
      <c r="O660" s="18" t="str">
        <f xml:space="preserve"> IF(OR(ISBLANK(Dados!H665),Dados!M665=0),"",SQRT(N660))</f>
        <v/>
      </c>
      <c r="P660" s="17" t="str">
        <f xml:space="preserve"> IF(ISBLANK(Dados!E665), "", ABS(Dados!E665-Dados!O665))</f>
        <v/>
      </c>
      <c r="Q660" s="4" t="str">
        <f xml:space="preserve"> IF(ISBLANK(Dados!E665), "", IF(Dados!E665=0, 0, P660/Dados!E665))</f>
        <v/>
      </c>
      <c r="R660" s="4" t="str">
        <f>IF(ISBLANK(Dados!E665),"",(Dados!E665+Dados!O665)/2)</f>
        <v/>
      </c>
      <c r="S660" s="4" t="str">
        <f xml:space="preserve"> IF(ISBLANK(Dados!E665),"",_xlfn.VAR.P(Dados!E665, Dados!O665))</f>
        <v/>
      </c>
      <c r="T660" s="18" t="str">
        <f>IF(ISBLANK(Dados!E665),"",SQRT(S660))</f>
        <v/>
      </c>
    </row>
    <row r="661" spans="1:20" x14ac:dyDescent="0.25">
      <c r="A661" s="17" t="str">
        <f xml:space="preserve"> IF(ISBLANK(Dados!G666), "", ABS(Dados!G666-Dados!K666))</f>
        <v/>
      </c>
      <c r="B661" s="4" t="str">
        <f xml:space="preserve"> IF(ISBLANK(Dados!G666), "",A661/Dados!G666)</f>
        <v/>
      </c>
      <c r="C661" s="4" t="str">
        <f>IF(ISBLANK(Dados!G666),"",(Dados!G666+Dados!K666)/2)</f>
        <v/>
      </c>
      <c r="D661" s="4" t="str">
        <f xml:space="preserve"> IF(ISBLANK(Dados!G666),"",_xlfn.VAR.P(Dados!G666, Dados!K666))</f>
        <v/>
      </c>
      <c r="E661" s="18" t="str">
        <f>IF(ISBLANK(Dados!G666),"",SQRT(D661))</f>
        <v/>
      </c>
      <c r="F661" s="17" t="str">
        <f xml:space="preserve"> IF(OR(ISBLANK(Dados!I666),Dados!L666=0),"",ABS(Dados!I666-Dados!L666))</f>
        <v/>
      </c>
      <c r="G661" s="4" t="str">
        <f>IF(OR(ISBLANK(Dados!I666),Dados!L666=0),"",F661/Dados!I666)</f>
        <v/>
      </c>
      <c r="H661" s="4" t="str">
        <f>IF(OR(ISBLANK(Dados!I666),Dados!L666=0),"",(Dados!I666+Dados!L666)/2)</f>
        <v/>
      </c>
      <c r="I661" s="4" t="str">
        <f>IF(OR(ISBLANK(Dados!I666),Dados!L666=0),"",_xlfn.VAR.P(Dados!I666, Dados!L666))</f>
        <v/>
      </c>
      <c r="J661" s="18" t="str">
        <f>IF(OR(ISBLANK(Dados!I666),Dados!L666=0),"",SQRT(I661))</f>
        <v/>
      </c>
      <c r="K661" s="17" t="str">
        <f xml:space="preserve"> IF(OR(ISBLANK(Dados!H666),Dados!M666=0),"", ABS(Dados!H666-Dados!M666))</f>
        <v/>
      </c>
      <c r="L661" s="4" t="str">
        <f xml:space="preserve"> IF(OR(ISBLANK(Dados!H666),Dados!M666=0), "",K661/Dados!H666)</f>
        <v/>
      </c>
      <c r="M661" s="4" t="str">
        <f xml:space="preserve"> IF(OR(ISBLANK(Dados!H666),Dados!M666=0),"",(Dados!H666+Dados!M666)/2)</f>
        <v/>
      </c>
      <c r="N661" s="4" t="str">
        <f xml:space="preserve"> IF(OR(ISBLANK(Dados!H666),Dados!M666=0),"",_xlfn.VAR.P(Dados!H666, Dados!M666))</f>
        <v/>
      </c>
      <c r="O661" s="18" t="str">
        <f xml:space="preserve"> IF(OR(ISBLANK(Dados!H666),Dados!M666=0),"",SQRT(N661))</f>
        <v/>
      </c>
      <c r="P661" s="17" t="str">
        <f xml:space="preserve"> IF(ISBLANK(Dados!E666), "", ABS(Dados!E666-Dados!O666))</f>
        <v/>
      </c>
      <c r="Q661" s="4" t="str">
        <f xml:space="preserve"> IF(ISBLANK(Dados!E666), "", IF(Dados!E666=0, 0, P661/Dados!E666))</f>
        <v/>
      </c>
      <c r="R661" s="4" t="str">
        <f>IF(ISBLANK(Dados!E666),"",(Dados!E666+Dados!O666)/2)</f>
        <v/>
      </c>
      <c r="S661" s="4" t="str">
        <f xml:space="preserve"> IF(ISBLANK(Dados!E666),"",_xlfn.VAR.P(Dados!E666, Dados!O666))</f>
        <v/>
      </c>
      <c r="T661" s="18" t="str">
        <f>IF(ISBLANK(Dados!E666),"",SQRT(S661))</f>
        <v/>
      </c>
    </row>
    <row r="662" spans="1:20" x14ac:dyDescent="0.25">
      <c r="A662" s="17" t="str">
        <f xml:space="preserve"> IF(ISBLANK(Dados!G667), "", ABS(Dados!G667-Dados!K667))</f>
        <v/>
      </c>
      <c r="B662" s="4" t="str">
        <f xml:space="preserve"> IF(ISBLANK(Dados!G667), "",A662/Dados!G667)</f>
        <v/>
      </c>
      <c r="C662" s="4" t="str">
        <f>IF(ISBLANK(Dados!G667),"",(Dados!G667+Dados!K667)/2)</f>
        <v/>
      </c>
      <c r="D662" s="4" t="str">
        <f xml:space="preserve"> IF(ISBLANK(Dados!G667),"",_xlfn.VAR.P(Dados!G667, Dados!K667))</f>
        <v/>
      </c>
      <c r="E662" s="18" t="str">
        <f>IF(ISBLANK(Dados!G667),"",SQRT(D662))</f>
        <v/>
      </c>
      <c r="F662" s="17" t="str">
        <f xml:space="preserve"> IF(OR(ISBLANK(Dados!I667),Dados!L667=0),"",ABS(Dados!I667-Dados!L667))</f>
        <v/>
      </c>
      <c r="G662" s="4" t="str">
        <f>IF(OR(ISBLANK(Dados!I667),Dados!L667=0),"",F662/Dados!I667)</f>
        <v/>
      </c>
      <c r="H662" s="4" t="str">
        <f>IF(OR(ISBLANK(Dados!I667),Dados!L667=0),"",(Dados!I667+Dados!L667)/2)</f>
        <v/>
      </c>
      <c r="I662" s="4" t="str">
        <f>IF(OR(ISBLANK(Dados!I667),Dados!L667=0),"",_xlfn.VAR.P(Dados!I667, Dados!L667))</f>
        <v/>
      </c>
      <c r="J662" s="18" t="str">
        <f>IF(OR(ISBLANK(Dados!I667),Dados!L667=0),"",SQRT(I662))</f>
        <v/>
      </c>
      <c r="K662" s="17" t="str">
        <f xml:space="preserve"> IF(OR(ISBLANK(Dados!H667),Dados!M667=0),"", ABS(Dados!H667-Dados!M667))</f>
        <v/>
      </c>
      <c r="L662" s="4" t="str">
        <f xml:space="preserve"> IF(OR(ISBLANK(Dados!H667),Dados!M667=0), "",K662/Dados!H667)</f>
        <v/>
      </c>
      <c r="M662" s="4" t="str">
        <f xml:space="preserve"> IF(OR(ISBLANK(Dados!H667),Dados!M667=0),"",(Dados!H667+Dados!M667)/2)</f>
        <v/>
      </c>
      <c r="N662" s="4" t="str">
        <f xml:space="preserve"> IF(OR(ISBLANK(Dados!H667),Dados!M667=0),"",_xlfn.VAR.P(Dados!H667, Dados!M667))</f>
        <v/>
      </c>
      <c r="O662" s="18" t="str">
        <f xml:space="preserve"> IF(OR(ISBLANK(Dados!H667),Dados!M667=0),"",SQRT(N662))</f>
        <v/>
      </c>
      <c r="P662" s="17" t="str">
        <f xml:space="preserve"> IF(ISBLANK(Dados!E667), "", ABS(Dados!E667-Dados!O667))</f>
        <v/>
      </c>
      <c r="Q662" s="4" t="str">
        <f xml:space="preserve"> IF(ISBLANK(Dados!E667), "", IF(Dados!E667=0, 0, P662/Dados!E667))</f>
        <v/>
      </c>
      <c r="R662" s="4" t="str">
        <f>IF(ISBLANK(Dados!E667),"",(Dados!E667+Dados!O667)/2)</f>
        <v/>
      </c>
      <c r="S662" s="4" t="str">
        <f xml:space="preserve"> IF(ISBLANK(Dados!E667),"",_xlfn.VAR.P(Dados!E667, Dados!O667))</f>
        <v/>
      </c>
      <c r="T662" s="18" t="str">
        <f>IF(ISBLANK(Dados!E667),"",SQRT(S662))</f>
        <v/>
      </c>
    </row>
    <row r="663" spans="1:20" x14ac:dyDescent="0.25">
      <c r="A663" s="17" t="str">
        <f xml:space="preserve"> IF(ISBLANK(Dados!G668), "", ABS(Dados!G668-Dados!K668))</f>
        <v/>
      </c>
      <c r="B663" s="4" t="str">
        <f xml:space="preserve"> IF(ISBLANK(Dados!G668), "",A663/Dados!G668)</f>
        <v/>
      </c>
      <c r="C663" s="4" t="str">
        <f>IF(ISBLANK(Dados!G668),"",(Dados!G668+Dados!K668)/2)</f>
        <v/>
      </c>
      <c r="D663" s="4" t="str">
        <f xml:space="preserve"> IF(ISBLANK(Dados!G668),"",_xlfn.VAR.P(Dados!G668, Dados!K668))</f>
        <v/>
      </c>
      <c r="E663" s="18" t="str">
        <f>IF(ISBLANK(Dados!G668),"",SQRT(D663))</f>
        <v/>
      </c>
      <c r="F663" s="17" t="str">
        <f xml:space="preserve"> IF(OR(ISBLANK(Dados!I668),Dados!L668=0),"",ABS(Dados!I668-Dados!L668))</f>
        <v/>
      </c>
      <c r="G663" s="4" t="str">
        <f>IF(OR(ISBLANK(Dados!I668),Dados!L668=0),"",F663/Dados!I668)</f>
        <v/>
      </c>
      <c r="H663" s="4" t="str">
        <f>IF(OR(ISBLANK(Dados!I668),Dados!L668=0),"",(Dados!I668+Dados!L668)/2)</f>
        <v/>
      </c>
      <c r="I663" s="4" t="str">
        <f>IF(OR(ISBLANK(Dados!I668),Dados!L668=0),"",_xlfn.VAR.P(Dados!I668, Dados!L668))</f>
        <v/>
      </c>
      <c r="J663" s="18" t="str">
        <f>IF(OR(ISBLANK(Dados!I668),Dados!L668=0),"",SQRT(I663))</f>
        <v/>
      </c>
      <c r="K663" s="17" t="str">
        <f xml:space="preserve"> IF(OR(ISBLANK(Dados!H668),Dados!M668=0),"", ABS(Dados!H668-Dados!M668))</f>
        <v/>
      </c>
      <c r="L663" s="4" t="str">
        <f xml:space="preserve"> IF(OR(ISBLANK(Dados!H668),Dados!M668=0), "",K663/Dados!H668)</f>
        <v/>
      </c>
      <c r="M663" s="4" t="str">
        <f xml:space="preserve"> IF(OR(ISBLANK(Dados!H668),Dados!M668=0),"",(Dados!H668+Dados!M668)/2)</f>
        <v/>
      </c>
      <c r="N663" s="4" t="str">
        <f xml:space="preserve"> IF(OR(ISBLANK(Dados!H668),Dados!M668=0),"",_xlfn.VAR.P(Dados!H668, Dados!M668))</f>
        <v/>
      </c>
      <c r="O663" s="18" t="str">
        <f xml:space="preserve"> IF(OR(ISBLANK(Dados!H668),Dados!M668=0),"",SQRT(N663))</f>
        <v/>
      </c>
      <c r="P663" s="17" t="str">
        <f xml:space="preserve"> IF(ISBLANK(Dados!E668), "", ABS(Dados!E668-Dados!O668))</f>
        <v/>
      </c>
      <c r="Q663" s="4" t="str">
        <f xml:space="preserve"> IF(ISBLANK(Dados!E668), "", IF(Dados!E668=0, 0, P663/Dados!E668))</f>
        <v/>
      </c>
      <c r="R663" s="4" t="str">
        <f>IF(ISBLANK(Dados!E668),"",(Dados!E668+Dados!O668)/2)</f>
        <v/>
      </c>
      <c r="S663" s="4" t="str">
        <f xml:space="preserve"> IF(ISBLANK(Dados!E668),"",_xlfn.VAR.P(Dados!E668, Dados!O668))</f>
        <v/>
      </c>
      <c r="T663" s="18" t="str">
        <f>IF(ISBLANK(Dados!E668),"",SQRT(S663))</f>
        <v/>
      </c>
    </row>
    <row r="664" spans="1:20" x14ac:dyDescent="0.25">
      <c r="A664" s="17" t="str">
        <f xml:space="preserve"> IF(ISBLANK(Dados!G669), "", ABS(Dados!G669-Dados!K669))</f>
        <v/>
      </c>
      <c r="B664" s="4" t="str">
        <f xml:space="preserve"> IF(ISBLANK(Dados!G669), "",A664/Dados!G669)</f>
        <v/>
      </c>
      <c r="C664" s="4" t="str">
        <f>IF(ISBLANK(Dados!G669),"",(Dados!G669+Dados!K669)/2)</f>
        <v/>
      </c>
      <c r="D664" s="4" t="str">
        <f xml:space="preserve"> IF(ISBLANK(Dados!G669),"",_xlfn.VAR.P(Dados!G669, Dados!K669))</f>
        <v/>
      </c>
      <c r="E664" s="18" t="str">
        <f>IF(ISBLANK(Dados!G669),"",SQRT(D664))</f>
        <v/>
      </c>
      <c r="F664" s="17" t="str">
        <f xml:space="preserve"> IF(OR(ISBLANK(Dados!I669),Dados!L669=0),"",ABS(Dados!I669-Dados!L669))</f>
        <v/>
      </c>
      <c r="G664" s="4" t="str">
        <f>IF(OR(ISBLANK(Dados!I669),Dados!L669=0),"",F664/Dados!I669)</f>
        <v/>
      </c>
      <c r="H664" s="4" t="str">
        <f>IF(OR(ISBLANK(Dados!I669),Dados!L669=0),"",(Dados!I669+Dados!L669)/2)</f>
        <v/>
      </c>
      <c r="I664" s="4" t="str">
        <f>IF(OR(ISBLANK(Dados!I669),Dados!L669=0),"",_xlfn.VAR.P(Dados!I669, Dados!L669))</f>
        <v/>
      </c>
      <c r="J664" s="18" t="str">
        <f>IF(OR(ISBLANK(Dados!I669),Dados!L669=0),"",SQRT(I664))</f>
        <v/>
      </c>
      <c r="K664" s="17" t="str">
        <f xml:space="preserve"> IF(OR(ISBLANK(Dados!H669),Dados!M669=0),"", ABS(Dados!H669-Dados!M669))</f>
        <v/>
      </c>
      <c r="L664" s="4" t="str">
        <f xml:space="preserve"> IF(OR(ISBLANK(Dados!H669),Dados!M669=0), "",K664/Dados!H669)</f>
        <v/>
      </c>
      <c r="M664" s="4" t="str">
        <f xml:space="preserve"> IF(OR(ISBLANK(Dados!H669),Dados!M669=0),"",(Dados!H669+Dados!M669)/2)</f>
        <v/>
      </c>
      <c r="N664" s="4" t="str">
        <f xml:space="preserve"> IF(OR(ISBLANK(Dados!H669),Dados!M669=0),"",_xlfn.VAR.P(Dados!H669, Dados!M669))</f>
        <v/>
      </c>
      <c r="O664" s="18" t="str">
        <f xml:space="preserve"> IF(OR(ISBLANK(Dados!H669),Dados!M669=0),"",SQRT(N664))</f>
        <v/>
      </c>
      <c r="P664" s="17" t="str">
        <f xml:space="preserve"> IF(ISBLANK(Dados!E669), "", ABS(Dados!E669-Dados!O669))</f>
        <v/>
      </c>
      <c r="Q664" s="4" t="str">
        <f xml:space="preserve"> IF(ISBLANK(Dados!E669), "", IF(Dados!E669=0, 0, P664/Dados!E669))</f>
        <v/>
      </c>
      <c r="R664" s="4" t="str">
        <f>IF(ISBLANK(Dados!E669),"",(Dados!E669+Dados!O669)/2)</f>
        <v/>
      </c>
      <c r="S664" s="4" t="str">
        <f xml:space="preserve"> IF(ISBLANK(Dados!E669),"",_xlfn.VAR.P(Dados!E669, Dados!O669))</f>
        <v/>
      </c>
      <c r="T664" s="18" t="str">
        <f>IF(ISBLANK(Dados!E669),"",SQRT(S664))</f>
        <v/>
      </c>
    </row>
    <row r="665" spans="1:20" x14ac:dyDescent="0.25">
      <c r="A665" s="17" t="str">
        <f xml:space="preserve"> IF(ISBLANK(Dados!G670), "", ABS(Dados!G670-Dados!K670))</f>
        <v/>
      </c>
      <c r="B665" s="4" t="str">
        <f xml:space="preserve"> IF(ISBLANK(Dados!G670), "",A665/Dados!G670)</f>
        <v/>
      </c>
      <c r="C665" s="4" t="str">
        <f>IF(ISBLANK(Dados!G670),"",(Dados!G670+Dados!K670)/2)</f>
        <v/>
      </c>
      <c r="D665" s="4" t="str">
        <f xml:space="preserve"> IF(ISBLANK(Dados!G670),"",_xlfn.VAR.P(Dados!G670, Dados!K670))</f>
        <v/>
      </c>
      <c r="E665" s="18" t="str">
        <f>IF(ISBLANK(Dados!G670),"",SQRT(D665))</f>
        <v/>
      </c>
      <c r="F665" s="17" t="str">
        <f xml:space="preserve"> IF(OR(ISBLANK(Dados!I670),Dados!L670=0),"",ABS(Dados!I670-Dados!L670))</f>
        <v/>
      </c>
      <c r="G665" s="4" t="str">
        <f>IF(OR(ISBLANK(Dados!I670),Dados!L670=0),"",F665/Dados!I670)</f>
        <v/>
      </c>
      <c r="H665" s="4" t="str">
        <f>IF(OR(ISBLANK(Dados!I670),Dados!L670=0),"",(Dados!I670+Dados!L670)/2)</f>
        <v/>
      </c>
      <c r="I665" s="4" t="str">
        <f>IF(OR(ISBLANK(Dados!I670),Dados!L670=0),"",_xlfn.VAR.P(Dados!I670, Dados!L670))</f>
        <v/>
      </c>
      <c r="J665" s="18" t="str">
        <f>IF(OR(ISBLANK(Dados!I670),Dados!L670=0),"",SQRT(I665))</f>
        <v/>
      </c>
      <c r="K665" s="17" t="str">
        <f xml:space="preserve"> IF(OR(ISBLANK(Dados!H670),Dados!M670=0),"", ABS(Dados!H670-Dados!M670))</f>
        <v/>
      </c>
      <c r="L665" s="4" t="str">
        <f xml:space="preserve"> IF(OR(ISBLANK(Dados!H670),Dados!M670=0), "",K665/Dados!H670)</f>
        <v/>
      </c>
      <c r="M665" s="4" t="str">
        <f xml:space="preserve"> IF(OR(ISBLANK(Dados!H670),Dados!M670=0),"",(Dados!H670+Dados!M670)/2)</f>
        <v/>
      </c>
      <c r="N665" s="4" t="str">
        <f xml:space="preserve"> IF(OR(ISBLANK(Dados!H670),Dados!M670=0),"",_xlfn.VAR.P(Dados!H670, Dados!M670))</f>
        <v/>
      </c>
      <c r="O665" s="18" t="str">
        <f xml:space="preserve"> IF(OR(ISBLANK(Dados!H670),Dados!M670=0),"",SQRT(N665))</f>
        <v/>
      </c>
      <c r="P665" s="17" t="str">
        <f xml:space="preserve"> IF(ISBLANK(Dados!E670), "", ABS(Dados!E670-Dados!O670))</f>
        <v/>
      </c>
      <c r="Q665" s="4" t="str">
        <f xml:space="preserve"> IF(ISBLANK(Dados!E670), "", IF(Dados!E670=0, 0, P665/Dados!E670))</f>
        <v/>
      </c>
      <c r="R665" s="4" t="str">
        <f>IF(ISBLANK(Dados!E670),"",(Dados!E670+Dados!O670)/2)</f>
        <v/>
      </c>
      <c r="S665" s="4" t="str">
        <f xml:space="preserve"> IF(ISBLANK(Dados!E670),"",_xlfn.VAR.P(Dados!E670, Dados!O670))</f>
        <v/>
      </c>
      <c r="T665" s="18" t="str">
        <f>IF(ISBLANK(Dados!E670),"",SQRT(S665))</f>
        <v/>
      </c>
    </row>
    <row r="666" spans="1:20" x14ac:dyDescent="0.25">
      <c r="A666" s="17" t="str">
        <f xml:space="preserve"> IF(ISBLANK(Dados!G671), "", ABS(Dados!G671-Dados!K671))</f>
        <v/>
      </c>
      <c r="B666" s="4" t="str">
        <f xml:space="preserve"> IF(ISBLANK(Dados!G671), "",A666/Dados!G671)</f>
        <v/>
      </c>
      <c r="C666" s="4" t="str">
        <f>IF(ISBLANK(Dados!G671),"",(Dados!G671+Dados!K671)/2)</f>
        <v/>
      </c>
      <c r="D666" s="4" t="str">
        <f xml:space="preserve"> IF(ISBLANK(Dados!G671),"",_xlfn.VAR.P(Dados!G671, Dados!K671))</f>
        <v/>
      </c>
      <c r="E666" s="18" t="str">
        <f>IF(ISBLANK(Dados!G671),"",SQRT(D666))</f>
        <v/>
      </c>
      <c r="F666" s="17" t="str">
        <f xml:space="preserve"> IF(OR(ISBLANK(Dados!I671),Dados!L671=0),"",ABS(Dados!I671-Dados!L671))</f>
        <v/>
      </c>
      <c r="G666" s="4" t="str">
        <f>IF(OR(ISBLANK(Dados!I671),Dados!L671=0),"",F666/Dados!I671)</f>
        <v/>
      </c>
      <c r="H666" s="4" t="str">
        <f>IF(OR(ISBLANK(Dados!I671),Dados!L671=0),"",(Dados!I671+Dados!L671)/2)</f>
        <v/>
      </c>
      <c r="I666" s="4" t="str">
        <f>IF(OR(ISBLANK(Dados!I671),Dados!L671=0),"",_xlfn.VAR.P(Dados!I671, Dados!L671))</f>
        <v/>
      </c>
      <c r="J666" s="18" t="str">
        <f>IF(OR(ISBLANK(Dados!I671),Dados!L671=0),"",SQRT(I666))</f>
        <v/>
      </c>
      <c r="K666" s="17" t="str">
        <f xml:space="preserve"> IF(OR(ISBLANK(Dados!H671),Dados!M671=0),"", ABS(Dados!H671-Dados!M671))</f>
        <v/>
      </c>
      <c r="L666" s="4" t="str">
        <f xml:space="preserve"> IF(OR(ISBLANK(Dados!H671),Dados!M671=0), "",K666/Dados!H671)</f>
        <v/>
      </c>
      <c r="M666" s="4" t="str">
        <f xml:space="preserve"> IF(OR(ISBLANK(Dados!H671),Dados!M671=0),"",(Dados!H671+Dados!M671)/2)</f>
        <v/>
      </c>
      <c r="N666" s="4" t="str">
        <f xml:space="preserve"> IF(OR(ISBLANK(Dados!H671),Dados!M671=0),"",_xlfn.VAR.P(Dados!H671, Dados!M671))</f>
        <v/>
      </c>
      <c r="O666" s="18" t="str">
        <f xml:space="preserve"> IF(OR(ISBLANK(Dados!H671),Dados!M671=0),"",SQRT(N666))</f>
        <v/>
      </c>
      <c r="P666" s="17" t="str">
        <f xml:space="preserve"> IF(ISBLANK(Dados!E671), "", ABS(Dados!E671-Dados!O671))</f>
        <v/>
      </c>
      <c r="Q666" s="4" t="str">
        <f xml:space="preserve"> IF(ISBLANK(Dados!E671), "", IF(Dados!E671=0, 0, P666/Dados!E671))</f>
        <v/>
      </c>
      <c r="R666" s="4" t="str">
        <f>IF(ISBLANK(Dados!E671),"",(Dados!E671+Dados!O671)/2)</f>
        <v/>
      </c>
      <c r="S666" s="4" t="str">
        <f xml:space="preserve"> IF(ISBLANK(Dados!E671),"",_xlfn.VAR.P(Dados!E671, Dados!O671))</f>
        <v/>
      </c>
      <c r="T666" s="18" t="str">
        <f>IF(ISBLANK(Dados!E671),"",SQRT(S666))</f>
        <v/>
      </c>
    </row>
    <row r="667" spans="1:20" x14ac:dyDescent="0.25">
      <c r="A667" s="17" t="str">
        <f xml:space="preserve"> IF(ISBLANK(Dados!G672), "", ABS(Dados!G672-Dados!K672))</f>
        <v/>
      </c>
      <c r="B667" s="4" t="str">
        <f xml:space="preserve"> IF(ISBLANK(Dados!G672), "",A667/Dados!G672)</f>
        <v/>
      </c>
      <c r="C667" s="4" t="str">
        <f>IF(ISBLANK(Dados!G672),"",(Dados!G672+Dados!K672)/2)</f>
        <v/>
      </c>
      <c r="D667" s="4" t="str">
        <f xml:space="preserve"> IF(ISBLANK(Dados!G672),"",_xlfn.VAR.P(Dados!G672, Dados!K672))</f>
        <v/>
      </c>
      <c r="E667" s="18" t="str">
        <f>IF(ISBLANK(Dados!G672),"",SQRT(D667))</f>
        <v/>
      </c>
      <c r="F667" s="17" t="str">
        <f xml:space="preserve"> IF(OR(ISBLANK(Dados!I672),Dados!L672=0),"",ABS(Dados!I672-Dados!L672))</f>
        <v/>
      </c>
      <c r="G667" s="4" t="str">
        <f>IF(OR(ISBLANK(Dados!I672),Dados!L672=0),"",F667/Dados!I672)</f>
        <v/>
      </c>
      <c r="H667" s="4" t="str">
        <f>IF(OR(ISBLANK(Dados!I672),Dados!L672=0),"",(Dados!I672+Dados!L672)/2)</f>
        <v/>
      </c>
      <c r="I667" s="4" t="str">
        <f>IF(OR(ISBLANK(Dados!I672),Dados!L672=0),"",_xlfn.VAR.P(Dados!I672, Dados!L672))</f>
        <v/>
      </c>
      <c r="J667" s="18" t="str">
        <f>IF(OR(ISBLANK(Dados!I672),Dados!L672=0),"",SQRT(I667))</f>
        <v/>
      </c>
      <c r="K667" s="17" t="str">
        <f xml:space="preserve"> IF(OR(ISBLANK(Dados!H672),Dados!M672=0),"", ABS(Dados!H672-Dados!M672))</f>
        <v/>
      </c>
      <c r="L667" s="4" t="str">
        <f xml:space="preserve"> IF(OR(ISBLANK(Dados!H672),Dados!M672=0), "",K667/Dados!H672)</f>
        <v/>
      </c>
      <c r="M667" s="4" t="str">
        <f xml:space="preserve"> IF(OR(ISBLANK(Dados!H672),Dados!M672=0),"",(Dados!H672+Dados!M672)/2)</f>
        <v/>
      </c>
      <c r="N667" s="4" t="str">
        <f xml:space="preserve"> IF(OR(ISBLANK(Dados!H672),Dados!M672=0),"",_xlfn.VAR.P(Dados!H672, Dados!M672))</f>
        <v/>
      </c>
      <c r="O667" s="18" t="str">
        <f xml:space="preserve"> IF(OR(ISBLANK(Dados!H672),Dados!M672=0),"",SQRT(N667))</f>
        <v/>
      </c>
      <c r="P667" s="17" t="str">
        <f xml:space="preserve"> IF(ISBLANK(Dados!E672), "", ABS(Dados!E672-Dados!O672))</f>
        <v/>
      </c>
      <c r="Q667" s="4" t="str">
        <f xml:space="preserve"> IF(ISBLANK(Dados!E672), "", IF(Dados!E672=0, 0, P667/Dados!E672))</f>
        <v/>
      </c>
      <c r="R667" s="4" t="str">
        <f>IF(ISBLANK(Dados!E672),"",(Dados!E672+Dados!O672)/2)</f>
        <v/>
      </c>
      <c r="S667" s="4" t="str">
        <f xml:space="preserve"> IF(ISBLANK(Dados!E672),"",_xlfn.VAR.P(Dados!E672, Dados!O672))</f>
        <v/>
      </c>
      <c r="T667" s="18" t="str">
        <f>IF(ISBLANK(Dados!E672),"",SQRT(S667))</f>
        <v/>
      </c>
    </row>
    <row r="668" spans="1:20" x14ac:dyDescent="0.25">
      <c r="A668" s="17" t="str">
        <f xml:space="preserve"> IF(ISBLANK(Dados!G673), "", ABS(Dados!G673-Dados!K673))</f>
        <v/>
      </c>
      <c r="B668" s="4" t="str">
        <f xml:space="preserve"> IF(ISBLANK(Dados!G673), "",A668/Dados!G673)</f>
        <v/>
      </c>
      <c r="C668" s="4" t="str">
        <f>IF(ISBLANK(Dados!G673),"",(Dados!G673+Dados!K673)/2)</f>
        <v/>
      </c>
      <c r="D668" s="4" t="str">
        <f xml:space="preserve"> IF(ISBLANK(Dados!G673),"",_xlfn.VAR.P(Dados!G673, Dados!K673))</f>
        <v/>
      </c>
      <c r="E668" s="18" t="str">
        <f>IF(ISBLANK(Dados!G673),"",SQRT(D668))</f>
        <v/>
      </c>
      <c r="F668" s="17" t="str">
        <f xml:space="preserve"> IF(OR(ISBLANK(Dados!I673),Dados!L673=0),"",ABS(Dados!I673-Dados!L673))</f>
        <v/>
      </c>
      <c r="G668" s="4" t="str">
        <f>IF(OR(ISBLANK(Dados!I673),Dados!L673=0),"",F668/Dados!I673)</f>
        <v/>
      </c>
      <c r="H668" s="4" t="str">
        <f>IF(OR(ISBLANK(Dados!I673),Dados!L673=0),"",(Dados!I673+Dados!L673)/2)</f>
        <v/>
      </c>
      <c r="I668" s="4" t="str">
        <f>IF(OR(ISBLANK(Dados!I673),Dados!L673=0),"",_xlfn.VAR.P(Dados!I673, Dados!L673))</f>
        <v/>
      </c>
      <c r="J668" s="18" t="str">
        <f>IF(OR(ISBLANK(Dados!I673),Dados!L673=0),"",SQRT(I668))</f>
        <v/>
      </c>
      <c r="K668" s="17" t="str">
        <f xml:space="preserve"> IF(OR(ISBLANK(Dados!H673),Dados!M673=0),"", ABS(Dados!H673-Dados!M673))</f>
        <v/>
      </c>
      <c r="L668" s="4" t="str">
        <f xml:space="preserve"> IF(OR(ISBLANK(Dados!H673),Dados!M673=0), "",K668/Dados!H673)</f>
        <v/>
      </c>
      <c r="M668" s="4" t="str">
        <f xml:space="preserve"> IF(OR(ISBLANK(Dados!H673),Dados!M673=0),"",(Dados!H673+Dados!M673)/2)</f>
        <v/>
      </c>
      <c r="N668" s="4" t="str">
        <f xml:space="preserve"> IF(OR(ISBLANK(Dados!H673),Dados!M673=0),"",_xlfn.VAR.P(Dados!H673, Dados!M673))</f>
        <v/>
      </c>
      <c r="O668" s="18" t="str">
        <f xml:space="preserve"> IF(OR(ISBLANK(Dados!H673),Dados!M673=0),"",SQRT(N668))</f>
        <v/>
      </c>
      <c r="P668" s="17" t="str">
        <f xml:space="preserve"> IF(ISBLANK(Dados!E673), "", ABS(Dados!E673-Dados!O673))</f>
        <v/>
      </c>
      <c r="Q668" s="4" t="str">
        <f xml:space="preserve"> IF(ISBLANK(Dados!E673), "", IF(Dados!E673=0, 0, P668/Dados!E673))</f>
        <v/>
      </c>
      <c r="R668" s="4" t="str">
        <f>IF(ISBLANK(Dados!E673),"",(Dados!E673+Dados!O673)/2)</f>
        <v/>
      </c>
      <c r="S668" s="4" t="str">
        <f xml:space="preserve"> IF(ISBLANK(Dados!E673),"",_xlfn.VAR.P(Dados!E673, Dados!O673))</f>
        <v/>
      </c>
      <c r="T668" s="18" t="str">
        <f>IF(ISBLANK(Dados!E673),"",SQRT(S668))</f>
        <v/>
      </c>
    </row>
    <row r="669" spans="1:20" x14ac:dyDescent="0.25">
      <c r="A669" s="17" t="str">
        <f xml:space="preserve"> IF(ISBLANK(Dados!G674), "", ABS(Dados!G674-Dados!K674))</f>
        <v/>
      </c>
      <c r="B669" s="4" t="str">
        <f xml:space="preserve"> IF(ISBLANK(Dados!G674), "",A669/Dados!G674)</f>
        <v/>
      </c>
      <c r="C669" s="4" t="str">
        <f>IF(ISBLANK(Dados!G674),"",(Dados!G674+Dados!K674)/2)</f>
        <v/>
      </c>
      <c r="D669" s="4" t="str">
        <f xml:space="preserve"> IF(ISBLANK(Dados!G674),"",_xlfn.VAR.P(Dados!G674, Dados!K674))</f>
        <v/>
      </c>
      <c r="E669" s="18" t="str">
        <f>IF(ISBLANK(Dados!G674),"",SQRT(D669))</f>
        <v/>
      </c>
      <c r="F669" s="17" t="str">
        <f xml:space="preserve"> IF(OR(ISBLANK(Dados!I674),Dados!L674=0),"",ABS(Dados!I674-Dados!L674))</f>
        <v/>
      </c>
      <c r="G669" s="4" t="str">
        <f>IF(OR(ISBLANK(Dados!I674),Dados!L674=0),"",F669/Dados!I674)</f>
        <v/>
      </c>
      <c r="H669" s="4" t="str">
        <f>IF(OR(ISBLANK(Dados!I674),Dados!L674=0),"",(Dados!I674+Dados!L674)/2)</f>
        <v/>
      </c>
      <c r="I669" s="4" t="str">
        <f>IF(OR(ISBLANK(Dados!I674),Dados!L674=0),"",_xlfn.VAR.P(Dados!I674, Dados!L674))</f>
        <v/>
      </c>
      <c r="J669" s="18" t="str">
        <f>IF(OR(ISBLANK(Dados!I674),Dados!L674=0),"",SQRT(I669))</f>
        <v/>
      </c>
      <c r="K669" s="17" t="str">
        <f xml:space="preserve"> IF(OR(ISBLANK(Dados!H674),Dados!M674=0),"", ABS(Dados!H674-Dados!M674))</f>
        <v/>
      </c>
      <c r="L669" s="4" t="str">
        <f xml:space="preserve"> IF(OR(ISBLANK(Dados!H674),Dados!M674=0), "",K669/Dados!H674)</f>
        <v/>
      </c>
      <c r="M669" s="4" t="str">
        <f xml:space="preserve"> IF(OR(ISBLANK(Dados!H674),Dados!M674=0),"",(Dados!H674+Dados!M674)/2)</f>
        <v/>
      </c>
      <c r="N669" s="4" t="str">
        <f xml:space="preserve"> IF(OR(ISBLANK(Dados!H674),Dados!M674=0),"",_xlfn.VAR.P(Dados!H674, Dados!M674))</f>
        <v/>
      </c>
      <c r="O669" s="18" t="str">
        <f xml:space="preserve"> IF(OR(ISBLANK(Dados!H674),Dados!M674=0),"",SQRT(N669))</f>
        <v/>
      </c>
      <c r="P669" s="17" t="str">
        <f xml:space="preserve"> IF(ISBLANK(Dados!E674), "", ABS(Dados!E674-Dados!O674))</f>
        <v/>
      </c>
      <c r="Q669" s="4" t="str">
        <f xml:space="preserve"> IF(ISBLANK(Dados!E674), "", IF(Dados!E674=0, 0, P669/Dados!E674))</f>
        <v/>
      </c>
      <c r="R669" s="4" t="str">
        <f>IF(ISBLANK(Dados!E674),"",(Dados!E674+Dados!O674)/2)</f>
        <v/>
      </c>
      <c r="S669" s="4" t="str">
        <f xml:space="preserve"> IF(ISBLANK(Dados!E674),"",_xlfn.VAR.P(Dados!E674, Dados!O674))</f>
        <v/>
      </c>
      <c r="T669" s="18" t="str">
        <f>IF(ISBLANK(Dados!E674),"",SQRT(S669))</f>
        <v/>
      </c>
    </row>
    <row r="670" spans="1:20" x14ac:dyDescent="0.25">
      <c r="A670" s="17" t="str">
        <f xml:space="preserve"> IF(ISBLANK(Dados!G675), "", ABS(Dados!G675-Dados!K675))</f>
        <v/>
      </c>
      <c r="B670" s="4" t="str">
        <f xml:space="preserve"> IF(ISBLANK(Dados!G675), "",A670/Dados!G675)</f>
        <v/>
      </c>
      <c r="C670" s="4" t="str">
        <f>IF(ISBLANK(Dados!G675),"",(Dados!G675+Dados!K675)/2)</f>
        <v/>
      </c>
      <c r="D670" s="4" t="str">
        <f xml:space="preserve"> IF(ISBLANK(Dados!G675),"",_xlfn.VAR.P(Dados!G675, Dados!K675))</f>
        <v/>
      </c>
      <c r="E670" s="18" t="str">
        <f>IF(ISBLANK(Dados!G675),"",SQRT(D670))</f>
        <v/>
      </c>
      <c r="F670" s="17" t="str">
        <f xml:space="preserve"> IF(OR(ISBLANK(Dados!I675),Dados!L675=0),"",ABS(Dados!I675-Dados!L675))</f>
        <v/>
      </c>
      <c r="G670" s="4" t="str">
        <f>IF(OR(ISBLANK(Dados!I675),Dados!L675=0),"",F670/Dados!I675)</f>
        <v/>
      </c>
      <c r="H670" s="4" t="str">
        <f>IF(OR(ISBLANK(Dados!I675),Dados!L675=0),"",(Dados!I675+Dados!L675)/2)</f>
        <v/>
      </c>
      <c r="I670" s="4" t="str">
        <f>IF(OR(ISBLANK(Dados!I675),Dados!L675=0),"",_xlfn.VAR.P(Dados!I675, Dados!L675))</f>
        <v/>
      </c>
      <c r="J670" s="18" t="str">
        <f>IF(OR(ISBLANK(Dados!I675),Dados!L675=0),"",SQRT(I670))</f>
        <v/>
      </c>
      <c r="K670" s="17" t="str">
        <f xml:space="preserve"> IF(OR(ISBLANK(Dados!H675),Dados!M675=0),"", ABS(Dados!H675-Dados!M675))</f>
        <v/>
      </c>
      <c r="L670" s="4" t="str">
        <f xml:space="preserve"> IF(OR(ISBLANK(Dados!H675),Dados!M675=0), "",K670/Dados!H675)</f>
        <v/>
      </c>
      <c r="M670" s="4" t="str">
        <f xml:space="preserve"> IF(OR(ISBLANK(Dados!H675),Dados!M675=0),"",(Dados!H675+Dados!M675)/2)</f>
        <v/>
      </c>
      <c r="N670" s="4" t="str">
        <f xml:space="preserve"> IF(OR(ISBLANK(Dados!H675),Dados!M675=0),"",_xlfn.VAR.P(Dados!H675, Dados!M675))</f>
        <v/>
      </c>
      <c r="O670" s="18" t="str">
        <f xml:space="preserve"> IF(OR(ISBLANK(Dados!H675),Dados!M675=0),"",SQRT(N670))</f>
        <v/>
      </c>
      <c r="P670" s="17" t="str">
        <f xml:space="preserve"> IF(ISBLANK(Dados!E675), "", ABS(Dados!E675-Dados!O675))</f>
        <v/>
      </c>
      <c r="Q670" s="4" t="str">
        <f xml:space="preserve"> IF(ISBLANK(Dados!E675), "", IF(Dados!E675=0, 0, P670/Dados!E675))</f>
        <v/>
      </c>
      <c r="R670" s="4" t="str">
        <f>IF(ISBLANK(Dados!E675),"",(Dados!E675+Dados!O675)/2)</f>
        <v/>
      </c>
      <c r="S670" s="4" t="str">
        <f xml:space="preserve"> IF(ISBLANK(Dados!E675),"",_xlfn.VAR.P(Dados!E675, Dados!O675))</f>
        <v/>
      </c>
      <c r="T670" s="18" t="str">
        <f>IF(ISBLANK(Dados!E675),"",SQRT(S670))</f>
        <v/>
      </c>
    </row>
    <row r="671" spans="1:20" x14ac:dyDescent="0.25">
      <c r="A671" s="17" t="str">
        <f xml:space="preserve"> IF(ISBLANK(Dados!G676), "", ABS(Dados!G676-Dados!K676))</f>
        <v/>
      </c>
      <c r="B671" s="4" t="str">
        <f xml:space="preserve"> IF(ISBLANK(Dados!G676), "",A671/Dados!G676)</f>
        <v/>
      </c>
      <c r="C671" s="4" t="str">
        <f>IF(ISBLANK(Dados!G676),"",(Dados!G676+Dados!K676)/2)</f>
        <v/>
      </c>
      <c r="D671" s="4" t="str">
        <f xml:space="preserve"> IF(ISBLANK(Dados!G676),"",_xlfn.VAR.P(Dados!G676, Dados!K676))</f>
        <v/>
      </c>
      <c r="E671" s="18" t="str">
        <f>IF(ISBLANK(Dados!G676),"",SQRT(D671))</f>
        <v/>
      </c>
      <c r="F671" s="17" t="str">
        <f xml:space="preserve"> IF(OR(ISBLANK(Dados!I676),Dados!L676=0),"",ABS(Dados!I676-Dados!L676))</f>
        <v/>
      </c>
      <c r="G671" s="4" t="str">
        <f>IF(OR(ISBLANK(Dados!I676),Dados!L676=0),"",F671/Dados!I676)</f>
        <v/>
      </c>
      <c r="H671" s="4" t="str">
        <f>IF(OR(ISBLANK(Dados!I676),Dados!L676=0),"",(Dados!I676+Dados!L676)/2)</f>
        <v/>
      </c>
      <c r="I671" s="4" t="str">
        <f>IF(OR(ISBLANK(Dados!I676),Dados!L676=0),"",_xlfn.VAR.P(Dados!I676, Dados!L676))</f>
        <v/>
      </c>
      <c r="J671" s="18" t="str">
        <f>IF(OR(ISBLANK(Dados!I676),Dados!L676=0),"",SQRT(I671))</f>
        <v/>
      </c>
      <c r="K671" s="17" t="str">
        <f xml:space="preserve"> IF(OR(ISBLANK(Dados!H676),Dados!M676=0),"", ABS(Dados!H676-Dados!M676))</f>
        <v/>
      </c>
      <c r="L671" s="4" t="str">
        <f xml:space="preserve"> IF(OR(ISBLANK(Dados!H676),Dados!M676=0), "",K671/Dados!H676)</f>
        <v/>
      </c>
      <c r="M671" s="4" t="str">
        <f xml:space="preserve"> IF(OR(ISBLANK(Dados!H676),Dados!M676=0),"",(Dados!H676+Dados!M676)/2)</f>
        <v/>
      </c>
      <c r="N671" s="4" t="str">
        <f xml:space="preserve"> IF(OR(ISBLANK(Dados!H676),Dados!M676=0),"",_xlfn.VAR.P(Dados!H676, Dados!M676))</f>
        <v/>
      </c>
      <c r="O671" s="18" t="str">
        <f xml:space="preserve"> IF(OR(ISBLANK(Dados!H676),Dados!M676=0),"",SQRT(N671))</f>
        <v/>
      </c>
      <c r="P671" s="17" t="str">
        <f xml:space="preserve"> IF(ISBLANK(Dados!E676), "", ABS(Dados!E676-Dados!O676))</f>
        <v/>
      </c>
      <c r="Q671" s="4" t="str">
        <f xml:space="preserve"> IF(ISBLANK(Dados!E676), "", IF(Dados!E676=0, 0, P671/Dados!E676))</f>
        <v/>
      </c>
      <c r="R671" s="4" t="str">
        <f>IF(ISBLANK(Dados!E676),"",(Dados!E676+Dados!O676)/2)</f>
        <v/>
      </c>
      <c r="S671" s="4" t="str">
        <f xml:space="preserve"> IF(ISBLANK(Dados!E676),"",_xlfn.VAR.P(Dados!E676, Dados!O676))</f>
        <v/>
      </c>
      <c r="T671" s="18" t="str">
        <f>IF(ISBLANK(Dados!E676),"",SQRT(S671))</f>
        <v/>
      </c>
    </row>
    <row r="672" spans="1:20" x14ac:dyDescent="0.25">
      <c r="A672" s="17" t="str">
        <f xml:space="preserve"> IF(ISBLANK(Dados!G677), "", ABS(Dados!G677-Dados!K677))</f>
        <v/>
      </c>
      <c r="B672" s="4" t="str">
        <f xml:space="preserve"> IF(ISBLANK(Dados!G677), "",A672/Dados!G677)</f>
        <v/>
      </c>
      <c r="C672" s="4" t="str">
        <f>IF(ISBLANK(Dados!G677),"",(Dados!G677+Dados!K677)/2)</f>
        <v/>
      </c>
      <c r="D672" s="4" t="str">
        <f xml:space="preserve"> IF(ISBLANK(Dados!G677),"",_xlfn.VAR.P(Dados!G677, Dados!K677))</f>
        <v/>
      </c>
      <c r="E672" s="18" t="str">
        <f>IF(ISBLANK(Dados!G677),"",SQRT(D672))</f>
        <v/>
      </c>
      <c r="F672" s="17" t="str">
        <f xml:space="preserve"> IF(OR(ISBLANK(Dados!I677),Dados!L677=0),"",ABS(Dados!I677-Dados!L677))</f>
        <v/>
      </c>
      <c r="G672" s="4" t="str">
        <f>IF(OR(ISBLANK(Dados!I677),Dados!L677=0),"",F672/Dados!I677)</f>
        <v/>
      </c>
      <c r="H672" s="4" t="str">
        <f>IF(OR(ISBLANK(Dados!I677),Dados!L677=0),"",(Dados!I677+Dados!L677)/2)</f>
        <v/>
      </c>
      <c r="I672" s="4" t="str">
        <f>IF(OR(ISBLANK(Dados!I677),Dados!L677=0),"",_xlfn.VAR.P(Dados!I677, Dados!L677))</f>
        <v/>
      </c>
      <c r="J672" s="18" t="str">
        <f>IF(OR(ISBLANK(Dados!I677),Dados!L677=0),"",SQRT(I672))</f>
        <v/>
      </c>
      <c r="K672" s="17" t="str">
        <f xml:space="preserve"> IF(OR(ISBLANK(Dados!H677),Dados!M677=0),"", ABS(Dados!H677-Dados!M677))</f>
        <v/>
      </c>
      <c r="L672" s="4" t="str">
        <f xml:space="preserve"> IF(OR(ISBLANK(Dados!H677),Dados!M677=0), "",K672/Dados!H677)</f>
        <v/>
      </c>
      <c r="M672" s="4" t="str">
        <f xml:space="preserve"> IF(OR(ISBLANK(Dados!H677),Dados!M677=0),"",(Dados!H677+Dados!M677)/2)</f>
        <v/>
      </c>
      <c r="N672" s="4" t="str">
        <f xml:space="preserve"> IF(OR(ISBLANK(Dados!H677),Dados!M677=0),"",_xlfn.VAR.P(Dados!H677, Dados!M677))</f>
        <v/>
      </c>
      <c r="O672" s="18" t="str">
        <f xml:space="preserve"> IF(OR(ISBLANK(Dados!H677),Dados!M677=0),"",SQRT(N672))</f>
        <v/>
      </c>
      <c r="P672" s="17" t="str">
        <f xml:space="preserve"> IF(ISBLANK(Dados!E677), "", ABS(Dados!E677-Dados!O677))</f>
        <v/>
      </c>
      <c r="Q672" s="4" t="str">
        <f xml:space="preserve"> IF(ISBLANK(Dados!E677), "", IF(Dados!E677=0, 0, P672/Dados!E677))</f>
        <v/>
      </c>
      <c r="R672" s="4" t="str">
        <f>IF(ISBLANK(Dados!E677),"",(Dados!E677+Dados!O677)/2)</f>
        <v/>
      </c>
      <c r="S672" s="4" t="str">
        <f xml:space="preserve"> IF(ISBLANK(Dados!E677),"",_xlfn.VAR.P(Dados!E677, Dados!O677))</f>
        <v/>
      </c>
      <c r="T672" s="18" t="str">
        <f>IF(ISBLANK(Dados!E677),"",SQRT(S672))</f>
        <v/>
      </c>
    </row>
    <row r="673" spans="1:20" x14ac:dyDescent="0.25">
      <c r="A673" s="17" t="str">
        <f xml:space="preserve"> IF(ISBLANK(Dados!G678), "", ABS(Dados!G678-Dados!K678))</f>
        <v/>
      </c>
      <c r="B673" s="4" t="str">
        <f xml:space="preserve"> IF(ISBLANK(Dados!G678), "",A673/Dados!G678)</f>
        <v/>
      </c>
      <c r="C673" s="4" t="str">
        <f>IF(ISBLANK(Dados!G678),"",(Dados!G678+Dados!K678)/2)</f>
        <v/>
      </c>
      <c r="D673" s="4" t="str">
        <f xml:space="preserve"> IF(ISBLANK(Dados!G678),"",_xlfn.VAR.P(Dados!G678, Dados!K678))</f>
        <v/>
      </c>
      <c r="E673" s="18" t="str">
        <f>IF(ISBLANK(Dados!G678),"",SQRT(D673))</f>
        <v/>
      </c>
      <c r="F673" s="17" t="str">
        <f xml:space="preserve"> IF(OR(ISBLANK(Dados!I678),Dados!L678=0),"",ABS(Dados!I678-Dados!L678))</f>
        <v/>
      </c>
      <c r="G673" s="4" t="str">
        <f>IF(OR(ISBLANK(Dados!I678),Dados!L678=0),"",F673/Dados!I678)</f>
        <v/>
      </c>
      <c r="H673" s="4" t="str">
        <f>IF(OR(ISBLANK(Dados!I678),Dados!L678=0),"",(Dados!I678+Dados!L678)/2)</f>
        <v/>
      </c>
      <c r="I673" s="4" t="str">
        <f>IF(OR(ISBLANK(Dados!I678),Dados!L678=0),"",_xlfn.VAR.P(Dados!I678, Dados!L678))</f>
        <v/>
      </c>
      <c r="J673" s="18" t="str">
        <f>IF(OR(ISBLANK(Dados!I678),Dados!L678=0),"",SQRT(I673))</f>
        <v/>
      </c>
      <c r="K673" s="17" t="str">
        <f xml:space="preserve"> IF(OR(ISBLANK(Dados!H678),Dados!M678=0),"", ABS(Dados!H678-Dados!M678))</f>
        <v/>
      </c>
      <c r="L673" s="4" t="str">
        <f xml:space="preserve"> IF(OR(ISBLANK(Dados!H678),Dados!M678=0), "",K673/Dados!H678)</f>
        <v/>
      </c>
      <c r="M673" s="4" t="str">
        <f xml:space="preserve"> IF(OR(ISBLANK(Dados!H678),Dados!M678=0),"",(Dados!H678+Dados!M678)/2)</f>
        <v/>
      </c>
      <c r="N673" s="4" t="str">
        <f xml:space="preserve"> IF(OR(ISBLANK(Dados!H678),Dados!M678=0),"",_xlfn.VAR.P(Dados!H678, Dados!M678))</f>
        <v/>
      </c>
      <c r="O673" s="18" t="str">
        <f xml:space="preserve"> IF(OR(ISBLANK(Dados!H678),Dados!M678=0),"",SQRT(N673))</f>
        <v/>
      </c>
      <c r="P673" s="17" t="str">
        <f xml:space="preserve"> IF(ISBLANK(Dados!E678), "", ABS(Dados!E678-Dados!O678))</f>
        <v/>
      </c>
      <c r="Q673" s="4" t="str">
        <f xml:space="preserve"> IF(ISBLANK(Dados!E678), "", IF(Dados!E678=0, 0, P673/Dados!E678))</f>
        <v/>
      </c>
      <c r="R673" s="4" t="str">
        <f>IF(ISBLANK(Dados!E678),"",(Dados!E678+Dados!O678)/2)</f>
        <v/>
      </c>
      <c r="S673" s="4" t="str">
        <f xml:space="preserve"> IF(ISBLANK(Dados!E678),"",_xlfn.VAR.P(Dados!E678, Dados!O678))</f>
        <v/>
      </c>
      <c r="T673" s="18" t="str">
        <f>IF(ISBLANK(Dados!E678),"",SQRT(S673))</f>
        <v/>
      </c>
    </row>
    <row r="674" spans="1:20" x14ac:dyDescent="0.25">
      <c r="A674" s="17" t="str">
        <f xml:space="preserve"> IF(ISBLANK(Dados!G679), "", ABS(Dados!G679-Dados!K679))</f>
        <v/>
      </c>
      <c r="B674" s="4" t="str">
        <f xml:space="preserve"> IF(ISBLANK(Dados!G679), "",A674/Dados!G679)</f>
        <v/>
      </c>
      <c r="C674" s="4" t="str">
        <f>IF(ISBLANK(Dados!G679),"",(Dados!G679+Dados!K679)/2)</f>
        <v/>
      </c>
      <c r="D674" s="4" t="str">
        <f xml:space="preserve"> IF(ISBLANK(Dados!G679),"",_xlfn.VAR.P(Dados!G679, Dados!K679))</f>
        <v/>
      </c>
      <c r="E674" s="18" t="str">
        <f>IF(ISBLANK(Dados!G679),"",SQRT(D674))</f>
        <v/>
      </c>
      <c r="F674" s="17" t="str">
        <f xml:space="preserve"> IF(OR(ISBLANK(Dados!I679),Dados!L679=0),"",ABS(Dados!I679-Dados!L679))</f>
        <v/>
      </c>
      <c r="G674" s="4" t="str">
        <f>IF(OR(ISBLANK(Dados!I679),Dados!L679=0),"",F674/Dados!I679)</f>
        <v/>
      </c>
      <c r="H674" s="4" t="str">
        <f>IF(OR(ISBLANK(Dados!I679),Dados!L679=0),"",(Dados!I679+Dados!L679)/2)</f>
        <v/>
      </c>
      <c r="I674" s="4" t="str">
        <f>IF(OR(ISBLANK(Dados!I679),Dados!L679=0),"",_xlfn.VAR.P(Dados!I679, Dados!L679))</f>
        <v/>
      </c>
      <c r="J674" s="18" t="str">
        <f>IF(OR(ISBLANK(Dados!I679),Dados!L679=0),"",SQRT(I674))</f>
        <v/>
      </c>
      <c r="K674" s="17" t="str">
        <f xml:space="preserve"> IF(OR(ISBLANK(Dados!H679),Dados!M679=0),"", ABS(Dados!H679-Dados!M679))</f>
        <v/>
      </c>
      <c r="L674" s="4" t="str">
        <f xml:space="preserve"> IF(OR(ISBLANK(Dados!H679),Dados!M679=0), "",K674/Dados!H679)</f>
        <v/>
      </c>
      <c r="M674" s="4" t="str">
        <f xml:space="preserve"> IF(OR(ISBLANK(Dados!H679),Dados!M679=0),"",(Dados!H679+Dados!M679)/2)</f>
        <v/>
      </c>
      <c r="N674" s="4" t="str">
        <f xml:space="preserve"> IF(OR(ISBLANK(Dados!H679),Dados!M679=0),"",_xlfn.VAR.P(Dados!H679, Dados!M679))</f>
        <v/>
      </c>
      <c r="O674" s="18" t="str">
        <f xml:space="preserve"> IF(OR(ISBLANK(Dados!H679),Dados!M679=0),"",SQRT(N674))</f>
        <v/>
      </c>
      <c r="P674" s="17" t="str">
        <f xml:space="preserve"> IF(ISBLANK(Dados!E679), "", ABS(Dados!E679-Dados!O679))</f>
        <v/>
      </c>
      <c r="Q674" s="4" t="str">
        <f xml:space="preserve"> IF(ISBLANK(Dados!E679), "", IF(Dados!E679=0, 0, P674/Dados!E679))</f>
        <v/>
      </c>
      <c r="R674" s="4" t="str">
        <f>IF(ISBLANK(Dados!E679),"",(Dados!E679+Dados!O679)/2)</f>
        <v/>
      </c>
      <c r="S674" s="4" t="str">
        <f xml:space="preserve"> IF(ISBLANK(Dados!E679),"",_xlfn.VAR.P(Dados!E679, Dados!O679))</f>
        <v/>
      </c>
      <c r="T674" s="18" t="str">
        <f>IF(ISBLANK(Dados!E679),"",SQRT(S674))</f>
        <v/>
      </c>
    </row>
    <row r="675" spans="1:20" x14ac:dyDescent="0.25">
      <c r="A675" s="17" t="str">
        <f xml:space="preserve"> IF(ISBLANK(Dados!G680), "", ABS(Dados!G680-Dados!K680))</f>
        <v/>
      </c>
      <c r="B675" s="4" t="str">
        <f xml:space="preserve"> IF(ISBLANK(Dados!G680), "",A675/Dados!G680)</f>
        <v/>
      </c>
      <c r="C675" s="4" t="str">
        <f>IF(ISBLANK(Dados!G680),"",(Dados!G680+Dados!K680)/2)</f>
        <v/>
      </c>
      <c r="D675" s="4" t="str">
        <f xml:space="preserve"> IF(ISBLANK(Dados!G680),"",_xlfn.VAR.P(Dados!G680, Dados!K680))</f>
        <v/>
      </c>
      <c r="E675" s="18" t="str">
        <f>IF(ISBLANK(Dados!G680),"",SQRT(D675))</f>
        <v/>
      </c>
      <c r="F675" s="17" t="str">
        <f xml:space="preserve"> IF(OR(ISBLANK(Dados!I680),Dados!L680=0),"",ABS(Dados!I680-Dados!L680))</f>
        <v/>
      </c>
      <c r="G675" s="4" t="str">
        <f>IF(OR(ISBLANK(Dados!I680),Dados!L680=0),"",F675/Dados!I680)</f>
        <v/>
      </c>
      <c r="H675" s="4" t="str">
        <f>IF(OR(ISBLANK(Dados!I680),Dados!L680=0),"",(Dados!I680+Dados!L680)/2)</f>
        <v/>
      </c>
      <c r="I675" s="4" t="str">
        <f>IF(OR(ISBLANK(Dados!I680),Dados!L680=0),"",_xlfn.VAR.P(Dados!I680, Dados!L680))</f>
        <v/>
      </c>
      <c r="J675" s="18" t="str">
        <f>IF(OR(ISBLANK(Dados!I680),Dados!L680=0),"",SQRT(I675))</f>
        <v/>
      </c>
      <c r="K675" s="17" t="str">
        <f xml:space="preserve"> IF(OR(ISBLANK(Dados!H680),Dados!M680=0),"", ABS(Dados!H680-Dados!M680))</f>
        <v/>
      </c>
      <c r="L675" s="4" t="str">
        <f xml:space="preserve"> IF(OR(ISBLANK(Dados!H680),Dados!M680=0), "",K675/Dados!H680)</f>
        <v/>
      </c>
      <c r="M675" s="4" t="str">
        <f xml:space="preserve"> IF(OR(ISBLANK(Dados!H680),Dados!M680=0),"",(Dados!H680+Dados!M680)/2)</f>
        <v/>
      </c>
      <c r="N675" s="4" t="str">
        <f xml:space="preserve"> IF(OR(ISBLANK(Dados!H680),Dados!M680=0),"",_xlfn.VAR.P(Dados!H680, Dados!M680))</f>
        <v/>
      </c>
      <c r="O675" s="18" t="str">
        <f xml:space="preserve"> IF(OR(ISBLANK(Dados!H680),Dados!M680=0),"",SQRT(N675))</f>
        <v/>
      </c>
      <c r="P675" s="17" t="str">
        <f xml:space="preserve"> IF(ISBLANK(Dados!E680), "", ABS(Dados!E680-Dados!O680))</f>
        <v/>
      </c>
      <c r="Q675" s="4" t="str">
        <f xml:space="preserve"> IF(ISBLANK(Dados!E680), "", IF(Dados!E680=0, 0, P675/Dados!E680))</f>
        <v/>
      </c>
      <c r="R675" s="4" t="str">
        <f>IF(ISBLANK(Dados!E680),"",(Dados!E680+Dados!O680)/2)</f>
        <v/>
      </c>
      <c r="S675" s="4" t="str">
        <f xml:space="preserve"> IF(ISBLANK(Dados!E680),"",_xlfn.VAR.P(Dados!E680, Dados!O680))</f>
        <v/>
      </c>
      <c r="T675" s="18" t="str">
        <f>IF(ISBLANK(Dados!E680),"",SQRT(S675))</f>
        <v/>
      </c>
    </row>
    <row r="676" spans="1:20" x14ac:dyDescent="0.25">
      <c r="A676" s="17" t="str">
        <f xml:space="preserve"> IF(ISBLANK(Dados!G681), "", ABS(Dados!G681-Dados!K681))</f>
        <v/>
      </c>
      <c r="B676" s="4" t="str">
        <f xml:space="preserve"> IF(ISBLANK(Dados!G681), "",A676/Dados!G681)</f>
        <v/>
      </c>
      <c r="C676" s="4" t="str">
        <f>IF(ISBLANK(Dados!G681),"",(Dados!G681+Dados!K681)/2)</f>
        <v/>
      </c>
      <c r="D676" s="4" t="str">
        <f xml:space="preserve"> IF(ISBLANK(Dados!G681),"",_xlfn.VAR.P(Dados!G681, Dados!K681))</f>
        <v/>
      </c>
      <c r="E676" s="18" t="str">
        <f>IF(ISBLANK(Dados!G681),"",SQRT(D676))</f>
        <v/>
      </c>
      <c r="F676" s="17" t="str">
        <f xml:space="preserve"> IF(OR(ISBLANK(Dados!I681),Dados!L681=0),"",ABS(Dados!I681-Dados!L681))</f>
        <v/>
      </c>
      <c r="G676" s="4" t="str">
        <f>IF(OR(ISBLANK(Dados!I681),Dados!L681=0),"",F676/Dados!I681)</f>
        <v/>
      </c>
      <c r="H676" s="4" t="str">
        <f>IF(OR(ISBLANK(Dados!I681),Dados!L681=0),"",(Dados!I681+Dados!L681)/2)</f>
        <v/>
      </c>
      <c r="I676" s="4" t="str">
        <f>IF(OR(ISBLANK(Dados!I681),Dados!L681=0),"",_xlfn.VAR.P(Dados!I681, Dados!L681))</f>
        <v/>
      </c>
      <c r="J676" s="18" t="str">
        <f>IF(OR(ISBLANK(Dados!I681),Dados!L681=0),"",SQRT(I676))</f>
        <v/>
      </c>
      <c r="K676" s="17" t="str">
        <f xml:space="preserve"> IF(OR(ISBLANK(Dados!H681),Dados!M681=0),"", ABS(Dados!H681-Dados!M681))</f>
        <v/>
      </c>
      <c r="L676" s="4" t="str">
        <f xml:space="preserve"> IF(OR(ISBLANK(Dados!H681),Dados!M681=0), "",K676/Dados!H681)</f>
        <v/>
      </c>
      <c r="M676" s="4" t="str">
        <f xml:space="preserve"> IF(OR(ISBLANK(Dados!H681),Dados!M681=0),"",(Dados!H681+Dados!M681)/2)</f>
        <v/>
      </c>
      <c r="N676" s="4" t="str">
        <f xml:space="preserve"> IF(OR(ISBLANK(Dados!H681),Dados!M681=0),"",_xlfn.VAR.P(Dados!H681, Dados!M681))</f>
        <v/>
      </c>
      <c r="O676" s="18" t="str">
        <f xml:space="preserve"> IF(OR(ISBLANK(Dados!H681),Dados!M681=0),"",SQRT(N676))</f>
        <v/>
      </c>
      <c r="P676" s="17" t="str">
        <f xml:space="preserve"> IF(ISBLANK(Dados!E681), "", ABS(Dados!E681-Dados!O681))</f>
        <v/>
      </c>
      <c r="Q676" s="4" t="str">
        <f xml:space="preserve"> IF(ISBLANK(Dados!E681), "", IF(Dados!E681=0, 0, P676/Dados!E681))</f>
        <v/>
      </c>
      <c r="R676" s="4" t="str">
        <f>IF(ISBLANK(Dados!E681),"",(Dados!E681+Dados!O681)/2)</f>
        <v/>
      </c>
      <c r="S676" s="4" t="str">
        <f xml:space="preserve"> IF(ISBLANK(Dados!E681),"",_xlfn.VAR.P(Dados!E681, Dados!O681))</f>
        <v/>
      </c>
      <c r="T676" s="18" t="str">
        <f>IF(ISBLANK(Dados!E681),"",SQRT(S676))</f>
        <v/>
      </c>
    </row>
    <row r="677" spans="1:20" x14ac:dyDescent="0.25">
      <c r="A677" s="17" t="str">
        <f xml:space="preserve"> IF(ISBLANK(Dados!G682), "", ABS(Dados!G682-Dados!K682))</f>
        <v/>
      </c>
      <c r="B677" s="4" t="str">
        <f xml:space="preserve"> IF(ISBLANK(Dados!G682), "",A677/Dados!G682)</f>
        <v/>
      </c>
      <c r="C677" s="4" t="str">
        <f>IF(ISBLANK(Dados!G682),"",(Dados!G682+Dados!K682)/2)</f>
        <v/>
      </c>
      <c r="D677" s="4" t="str">
        <f xml:space="preserve"> IF(ISBLANK(Dados!G682),"",_xlfn.VAR.P(Dados!G682, Dados!K682))</f>
        <v/>
      </c>
      <c r="E677" s="18" t="str">
        <f>IF(ISBLANK(Dados!G682),"",SQRT(D677))</f>
        <v/>
      </c>
      <c r="F677" s="17" t="str">
        <f xml:space="preserve"> IF(OR(ISBLANK(Dados!I682),Dados!L682=0),"",ABS(Dados!I682-Dados!L682))</f>
        <v/>
      </c>
      <c r="G677" s="4" t="str">
        <f>IF(OR(ISBLANK(Dados!I682),Dados!L682=0),"",F677/Dados!I682)</f>
        <v/>
      </c>
      <c r="H677" s="4" t="str">
        <f>IF(OR(ISBLANK(Dados!I682),Dados!L682=0),"",(Dados!I682+Dados!L682)/2)</f>
        <v/>
      </c>
      <c r="I677" s="4" t="str">
        <f>IF(OR(ISBLANK(Dados!I682),Dados!L682=0),"",_xlfn.VAR.P(Dados!I682, Dados!L682))</f>
        <v/>
      </c>
      <c r="J677" s="18" t="str">
        <f>IF(OR(ISBLANK(Dados!I682),Dados!L682=0),"",SQRT(I677))</f>
        <v/>
      </c>
      <c r="K677" s="17" t="str">
        <f xml:space="preserve"> IF(OR(ISBLANK(Dados!H682),Dados!M682=0),"", ABS(Dados!H682-Dados!M682))</f>
        <v/>
      </c>
      <c r="L677" s="4" t="str">
        <f xml:space="preserve"> IF(OR(ISBLANK(Dados!H682),Dados!M682=0), "",K677/Dados!H682)</f>
        <v/>
      </c>
      <c r="M677" s="4" t="str">
        <f xml:space="preserve"> IF(OR(ISBLANK(Dados!H682),Dados!M682=0),"",(Dados!H682+Dados!M682)/2)</f>
        <v/>
      </c>
      <c r="N677" s="4" t="str">
        <f xml:space="preserve"> IF(OR(ISBLANK(Dados!H682),Dados!M682=0),"",_xlfn.VAR.P(Dados!H682, Dados!M682))</f>
        <v/>
      </c>
      <c r="O677" s="18" t="str">
        <f xml:space="preserve"> IF(OR(ISBLANK(Dados!H682),Dados!M682=0),"",SQRT(N677))</f>
        <v/>
      </c>
      <c r="P677" s="17" t="str">
        <f xml:space="preserve"> IF(ISBLANK(Dados!E682), "", ABS(Dados!E682-Dados!O682))</f>
        <v/>
      </c>
      <c r="Q677" s="4" t="str">
        <f xml:space="preserve"> IF(ISBLANK(Dados!E682), "", IF(Dados!E682=0, 0, P677/Dados!E682))</f>
        <v/>
      </c>
      <c r="R677" s="4" t="str">
        <f>IF(ISBLANK(Dados!E682),"",(Dados!E682+Dados!O682)/2)</f>
        <v/>
      </c>
      <c r="S677" s="4" t="str">
        <f xml:space="preserve"> IF(ISBLANK(Dados!E682),"",_xlfn.VAR.P(Dados!E682, Dados!O682))</f>
        <v/>
      </c>
      <c r="T677" s="18" t="str">
        <f>IF(ISBLANK(Dados!E682),"",SQRT(S677))</f>
        <v/>
      </c>
    </row>
    <row r="678" spans="1:20" x14ac:dyDescent="0.25">
      <c r="A678" s="17" t="str">
        <f xml:space="preserve"> IF(ISBLANK(Dados!G683), "", ABS(Dados!G683-Dados!K683))</f>
        <v/>
      </c>
      <c r="B678" s="4" t="str">
        <f xml:space="preserve"> IF(ISBLANK(Dados!G683), "",A678/Dados!G683)</f>
        <v/>
      </c>
      <c r="C678" s="4" t="str">
        <f>IF(ISBLANK(Dados!G683),"",(Dados!G683+Dados!K683)/2)</f>
        <v/>
      </c>
      <c r="D678" s="4" t="str">
        <f xml:space="preserve"> IF(ISBLANK(Dados!G683),"",_xlfn.VAR.P(Dados!G683, Dados!K683))</f>
        <v/>
      </c>
      <c r="E678" s="18" t="str">
        <f>IF(ISBLANK(Dados!G683),"",SQRT(D678))</f>
        <v/>
      </c>
      <c r="F678" s="17" t="str">
        <f xml:space="preserve"> IF(OR(ISBLANK(Dados!I683),Dados!L683=0),"",ABS(Dados!I683-Dados!L683))</f>
        <v/>
      </c>
      <c r="G678" s="4" t="str">
        <f>IF(OR(ISBLANK(Dados!I683),Dados!L683=0),"",F678/Dados!I683)</f>
        <v/>
      </c>
      <c r="H678" s="4" t="str">
        <f>IF(OR(ISBLANK(Dados!I683),Dados!L683=0),"",(Dados!I683+Dados!L683)/2)</f>
        <v/>
      </c>
      <c r="I678" s="4" t="str">
        <f>IF(OR(ISBLANK(Dados!I683),Dados!L683=0),"",_xlfn.VAR.P(Dados!I683, Dados!L683))</f>
        <v/>
      </c>
      <c r="J678" s="18" t="str">
        <f>IF(OR(ISBLANK(Dados!I683),Dados!L683=0),"",SQRT(I678))</f>
        <v/>
      </c>
      <c r="K678" s="17" t="str">
        <f xml:space="preserve"> IF(OR(ISBLANK(Dados!H683),Dados!M683=0),"", ABS(Dados!H683-Dados!M683))</f>
        <v/>
      </c>
      <c r="L678" s="4" t="str">
        <f xml:space="preserve"> IF(OR(ISBLANK(Dados!H683),Dados!M683=0), "",K678/Dados!H683)</f>
        <v/>
      </c>
      <c r="M678" s="4" t="str">
        <f xml:space="preserve"> IF(OR(ISBLANK(Dados!H683),Dados!M683=0),"",(Dados!H683+Dados!M683)/2)</f>
        <v/>
      </c>
      <c r="N678" s="4" t="str">
        <f xml:space="preserve"> IF(OR(ISBLANK(Dados!H683),Dados!M683=0),"",_xlfn.VAR.P(Dados!H683, Dados!M683))</f>
        <v/>
      </c>
      <c r="O678" s="18" t="str">
        <f xml:space="preserve"> IF(OR(ISBLANK(Dados!H683),Dados!M683=0),"",SQRT(N678))</f>
        <v/>
      </c>
      <c r="P678" s="17" t="str">
        <f xml:space="preserve"> IF(ISBLANK(Dados!E683), "", ABS(Dados!E683-Dados!O683))</f>
        <v/>
      </c>
      <c r="Q678" s="4" t="str">
        <f xml:space="preserve"> IF(ISBLANK(Dados!E683), "", IF(Dados!E683=0, 0, P678/Dados!E683))</f>
        <v/>
      </c>
      <c r="R678" s="4" t="str">
        <f>IF(ISBLANK(Dados!E683),"",(Dados!E683+Dados!O683)/2)</f>
        <v/>
      </c>
      <c r="S678" s="4" t="str">
        <f xml:space="preserve"> IF(ISBLANK(Dados!E683),"",_xlfn.VAR.P(Dados!E683, Dados!O683))</f>
        <v/>
      </c>
      <c r="T678" s="18" t="str">
        <f>IF(ISBLANK(Dados!E683),"",SQRT(S678))</f>
        <v/>
      </c>
    </row>
    <row r="679" spans="1:20" x14ac:dyDescent="0.25">
      <c r="A679" s="17" t="str">
        <f xml:space="preserve"> IF(ISBLANK(Dados!G684), "", ABS(Dados!G684-Dados!K684))</f>
        <v/>
      </c>
      <c r="B679" s="4" t="str">
        <f xml:space="preserve"> IF(ISBLANK(Dados!G684), "",A679/Dados!G684)</f>
        <v/>
      </c>
      <c r="C679" s="4" t="str">
        <f>IF(ISBLANK(Dados!G684),"",(Dados!G684+Dados!K684)/2)</f>
        <v/>
      </c>
      <c r="D679" s="4" t="str">
        <f xml:space="preserve"> IF(ISBLANK(Dados!G684),"",_xlfn.VAR.P(Dados!G684, Dados!K684))</f>
        <v/>
      </c>
      <c r="E679" s="18" t="str">
        <f>IF(ISBLANK(Dados!G684),"",SQRT(D679))</f>
        <v/>
      </c>
      <c r="F679" s="17" t="str">
        <f xml:space="preserve"> IF(OR(ISBLANK(Dados!I684),Dados!L684=0),"",ABS(Dados!I684-Dados!L684))</f>
        <v/>
      </c>
      <c r="G679" s="4" t="str">
        <f>IF(OR(ISBLANK(Dados!I684),Dados!L684=0),"",F679/Dados!I684)</f>
        <v/>
      </c>
      <c r="H679" s="4" t="str">
        <f>IF(OR(ISBLANK(Dados!I684),Dados!L684=0),"",(Dados!I684+Dados!L684)/2)</f>
        <v/>
      </c>
      <c r="I679" s="4" t="str">
        <f>IF(OR(ISBLANK(Dados!I684),Dados!L684=0),"",_xlfn.VAR.P(Dados!I684, Dados!L684))</f>
        <v/>
      </c>
      <c r="J679" s="18" t="str">
        <f>IF(OR(ISBLANK(Dados!I684),Dados!L684=0),"",SQRT(I679))</f>
        <v/>
      </c>
      <c r="K679" s="17" t="str">
        <f xml:space="preserve"> IF(OR(ISBLANK(Dados!H684),Dados!M684=0),"", ABS(Dados!H684-Dados!M684))</f>
        <v/>
      </c>
      <c r="L679" s="4" t="str">
        <f xml:space="preserve"> IF(OR(ISBLANK(Dados!H684),Dados!M684=0), "",K679/Dados!H684)</f>
        <v/>
      </c>
      <c r="M679" s="4" t="str">
        <f xml:space="preserve"> IF(OR(ISBLANK(Dados!H684),Dados!M684=0),"",(Dados!H684+Dados!M684)/2)</f>
        <v/>
      </c>
      <c r="N679" s="4" t="str">
        <f xml:space="preserve"> IF(OR(ISBLANK(Dados!H684),Dados!M684=0),"",_xlfn.VAR.P(Dados!H684, Dados!M684))</f>
        <v/>
      </c>
      <c r="O679" s="18" t="str">
        <f xml:space="preserve"> IF(OR(ISBLANK(Dados!H684),Dados!M684=0),"",SQRT(N679))</f>
        <v/>
      </c>
      <c r="P679" s="17" t="str">
        <f xml:space="preserve"> IF(ISBLANK(Dados!E684), "", ABS(Dados!E684-Dados!O684))</f>
        <v/>
      </c>
      <c r="Q679" s="4" t="str">
        <f xml:space="preserve"> IF(ISBLANK(Dados!E684), "", IF(Dados!E684=0, 0, P679/Dados!E684))</f>
        <v/>
      </c>
      <c r="R679" s="4" t="str">
        <f>IF(ISBLANK(Dados!E684),"",(Dados!E684+Dados!O684)/2)</f>
        <v/>
      </c>
      <c r="S679" s="4" t="str">
        <f xml:space="preserve"> IF(ISBLANK(Dados!E684),"",_xlfn.VAR.P(Dados!E684, Dados!O684))</f>
        <v/>
      </c>
      <c r="T679" s="18" t="str">
        <f>IF(ISBLANK(Dados!E684),"",SQRT(S679))</f>
        <v/>
      </c>
    </row>
    <row r="680" spans="1:20" x14ac:dyDescent="0.25">
      <c r="A680" s="17" t="str">
        <f xml:space="preserve"> IF(ISBLANK(Dados!G685), "", ABS(Dados!G685-Dados!K685))</f>
        <v/>
      </c>
      <c r="B680" s="4" t="str">
        <f xml:space="preserve"> IF(ISBLANK(Dados!G685), "",A680/Dados!G685)</f>
        <v/>
      </c>
      <c r="C680" s="4" t="str">
        <f>IF(ISBLANK(Dados!G685),"",(Dados!G685+Dados!K685)/2)</f>
        <v/>
      </c>
      <c r="D680" s="4" t="str">
        <f xml:space="preserve"> IF(ISBLANK(Dados!G685),"",_xlfn.VAR.P(Dados!G685, Dados!K685))</f>
        <v/>
      </c>
      <c r="E680" s="18" t="str">
        <f>IF(ISBLANK(Dados!G685),"",SQRT(D680))</f>
        <v/>
      </c>
      <c r="F680" s="17" t="str">
        <f xml:space="preserve"> IF(OR(ISBLANK(Dados!I685),Dados!L685=0),"",ABS(Dados!I685-Dados!L685))</f>
        <v/>
      </c>
      <c r="G680" s="4" t="str">
        <f>IF(OR(ISBLANK(Dados!I685),Dados!L685=0),"",F680/Dados!I685)</f>
        <v/>
      </c>
      <c r="H680" s="4" t="str">
        <f>IF(OR(ISBLANK(Dados!I685),Dados!L685=0),"",(Dados!I685+Dados!L685)/2)</f>
        <v/>
      </c>
      <c r="I680" s="4" t="str">
        <f>IF(OR(ISBLANK(Dados!I685),Dados!L685=0),"",_xlfn.VAR.P(Dados!I685, Dados!L685))</f>
        <v/>
      </c>
      <c r="J680" s="18" t="str">
        <f>IF(OR(ISBLANK(Dados!I685),Dados!L685=0),"",SQRT(I680))</f>
        <v/>
      </c>
      <c r="K680" s="17" t="str">
        <f xml:space="preserve"> IF(OR(ISBLANK(Dados!H685),Dados!M685=0),"", ABS(Dados!H685-Dados!M685))</f>
        <v/>
      </c>
      <c r="L680" s="4" t="str">
        <f xml:space="preserve"> IF(OR(ISBLANK(Dados!H685),Dados!M685=0), "",K680/Dados!H685)</f>
        <v/>
      </c>
      <c r="M680" s="4" t="str">
        <f xml:space="preserve"> IF(OR(ISBLANK(Dados!H685),Dados!M685=0),"",(Dados!H685+Dados!M685)/2)</f>
        <v/>
      </c>
      <c r="N680" s="4" t="str">
        <f xml:space="preserve"> IF(OR(ISBLANK(Dados!H685),Dados!M685=0),"",_xlfn.VAR.P(Dados!H685, Dados!M685))</f>
        <v/>
      </c>
      <c r="O680" s="18" t="str">
        <f xml:space="preserve"> IF(OR(ISBLANK(Dados!H685),Dados!M685=0),"",SQRT(N680))</f>
        <v/>
      </c>
      <c r="P680" s="17" t="str">
        <f xml:space="preserve"> IF(ISBLANK(Dados!E685), "", ABS(Dados!E685-Dados!O685))</f>
        <v/>
      </c>
      <c r="Q680" s="4" t="str">
        <f xml:space="preserve"> IF(ISBLANK(Dados!E685), "", IF(Dados!E685=0, 0, P680/Dados!E685))</f>
        <v/>
      </c>
      <c r="R680" s="4" t="str">
        <f>IF(ISBLANK(Dados!E685),"",(Dados!E685+Dados!O685)/2)</f>
        <v/>
      </c>
      <c r="S680" s="4" t="str">
        <f xml:space="preserve"> IF(ISBLANK(Dados!E685),"",_xlfn.VAR.P(Dados!E685, Dados!O685))</f>
        <v/>
      </c>
      <c r="T680" s="18" t="str">
        <f>IF(ISBLANK(Dados!E685),"",SQRT(S680))</f>
        <v/>
      </c>
    </row>
    <row r="681" spans="1:20" x14ac:dyDescent="0.25">
      <c r="A681" s="17" t="str">
        <f xml:space="preserve"> IF(ISBLANK(Dados!G686), "", ABS(Dados!G686-Dados!K686))</f>
        <v/>
      </c>
      <c r="B681" s="4" t="str">
        <f xml:space="preserve"> IF(ISBLANK(Dados!G686), "",A681/Dados!G686)</f>
        <v/>
      </c>
      <c r="C681" s="4" t="str">
        <f>IF(ISBLANK(Dados!G686),"",(Dados!G686+Dados!K686)/2)</f>
        <v/>
      </c>
      <c r="D681" s="4" t="str">
        <f xml:space="preserve"> IF(ISBLANK(Dados!G686),"",_xlfn.VAR.P(Dados!G686, Dados!K686))</f>
        <v/>
      </c>
      <c r="E681" s="18" t="str">
        <f>IF(ISBLANK(Dados!G686),"",SQRT(D681))</f>
        <v/>
      </c>
      <c r="F681" s="17" t="str">
        <f xml:space="preserve"> IF(OR(ISBLANK(Dados!I686),Dados!L686=0),"",ABS(Dados!I686-Dados!L686))</f>
        <v/>
      </c>
      <c r="G681" s="4" t="str">
        <f>IF(OR(ISBLANK(Dados!I686),Dados!L686=0),"",F681/Dados!I686)</f>
        <v/>
      </c>
      <c r="H681" s="4" t="str">
        <f>IF(OR(ISBLANK(Dados!I686),Dados!L686=0),"",(Dados!I686+Dados!L686)/2)</f>
        <v/>
      </c>
      <c r="I681" s="4" t="str">
        <f>IF(OR(ISBLANK(Dados!I686),Dados!L686=0),"",_xlfn.VAR.P(Dados!I686, Dados!L686))</f>
        <v/>
      </c>
      <c r="J681" s="18" t="str">
        <f>IF(OR(ISBLANK(Dados!I686),Dados!L686=0),"",SQRT(I681))</f>
        <v/>
      </c>
      <c r="K681" s="17" t="str">
        <f xml:space="preserve"> IF(OR(ISBLANK(Dados!H686),Dados!M686=0),"", ABS(Dados!H686-Dados!M686))</f>
        <v/>
      </c>
      <c r="L681" s="4" t="str">
        <f xml:space="preserve"> IF(OR(ISBLANK(Dados!H686),Dados!M686=0), "",K681/Dados!H686)</f>
        <v/>
      </c>
      <c r="M681" s="4" t="str">
        <f xml:space="preserve"> IF(OR(ISBLANK(Dados!H686),Dados!M686=0),"",(Dados!H686+Dados!M686)/2)</f>
        <v/>
      </c>
      <c r="N681" s="4" t="str">
        <f xml:space="preserve"> IF(OR(ISBLANK(Dados!H686),Dados!M686=0),"",_xlfn.VAR.P(Dados!H686, Dados!M686))</f>
        <v/>
      </c>
      <c r="O681" s="18" t="str">
        <f xml:space="preserve"> IF(OR(ISBLANK(Dados!H686),Dados!M686=0),"",SQRT(N681))</f>
        <v/>
      </c>
      <c r="P681" s="17" t="str">
        <f xml:space="preserve"> IF(ISBLANK(Dados!E686), "", ABS(Dados!E686-Dados!O686))</f>
        <v/>
      </c>
      <c r="Q681" s="4" t="str">
        <f xml:space="preserve"> IF(ISBLANK(Dados!E686), "", IF(Dados!E686=0, 0, P681/Dados!E686))</f>
        <v/>
      </c>
      <c r="R681" s="4" t="str">
        <f>IF(ISBLANK(Dados!E686),"",(Dados!E686+Dados!O686)/2)</f>
        <v/>
      </c>
      <c r="S681" s="4" t="str">
        <f xml:space="preserve"> IF(ISBLANK(Dados!E686),"",_xlfn.VAR.P(Dados!E686, Dados!O686))</f>
        <v/>
      </c>
      <c r="T681" s="18" t="str">
        <f>IF(ISBLANK(Dados!E686),"",SQRT(S681))</f>
        <v/>
      </c>
    </row>
    <row r="682" spans="1:20" x14ac:dyDescent="0.25">
      <c r="A682" s="17" t="str">
        <f xml:space="preserve"> IF(ISBLANK(Dados!G687), "", ABS(Dados!G687-Dados!K687))</f>
        <v/>
      </c>
      <c r="B682" s="4" t="str">
        <f xml:space="preserve"> IF(ISBLANK(Dados!G687), "",A682/Dados!G687)</f>
        <v/>
      </c>
      <c r="C682" s="4" t="str">
        <f>IF(ISBLANK(Dados!G687),"",(Dados!G687+Dados!K687)/2)</f>
        <v/>
      </c>
      <c r="D682" s="4" t="str">
        <f xml:space="preserve"> IF(ISBLANK(Dados!G687),"",_xlfn.VAR.P(Dados!G687, Dados!K687))</f>
        <v/>
      </c>
      <c r="E682" s="18" t="str">
        <f>IF(ISBLANK(Dados!G687),"",SQRT(D682))</f>
        <v/>
      </c>
      <c r="F682" s="17" t="str">
        <f xml:space="preserve"> IF(OR(ISBLANK(Dados!I687),Dados!L687=0),"",ABS(Dados!I687-Dados!L687))</f>
        <v/>
      </c>
      <c r="G682" s="4" t="str">
        <f>IF(OR(ISBLANK(Dados!I687),Dados!L687=0),"",F682/Dados!I687)</f>
        <v/>
      </c>
      <c r="H682" s="4" t="str">
        <f>IF(OR(ISBLANK(Dados!I687),Dados!L687=0),"",(Dados!I687+Dados!L687)/2)</f>
        <v/>
      </c>
      <c r="I682" s="4" t="str">
        <f>IF(OR(ISBLANK(Dados!I687),Dados!L687=0),"",_xlfn.VAR.P(Dados!I687, Dados!L687))</f>
        <v/>
      </c>
      <c r="J682" s="18" t="str">
        <f>IF(OR(ISBLANK(Dados!I687),Dados!L687=0),"",SQRT(I682))</f>
        <v/>
      </c>
      <c r="K682" s="17" t="str">
        <f xml:space="preserve"> IF(OR(ISBLANK(Dados!H687),Dados!M687=0),"", ABS(Dados!H687-Dados!M687))</f>
        <v/>
      </c>
      <c r="L682" s="4" t="str">
        <f xml:space="preserve"> IF(OR(ISBLANK(Dados!H687),Dados!M687=0), "",K682/Dados!H687)</f>
        <v/>
      </c>
      <c r="M682" s="4" t="str">
        <f xml:space="preserve"> IF(OR(ISBLANK(Dados!H687),Dados!M687=0),"",(Dados!H687+Dados!M687)/2)</f>
        <v/>
      </c>
      <c r="N682" s="4" t="str">
        <f xml:space="preserve"> IF(OR(ISBLANK(Dados!H687),Dados!M687=0),"",_xlfn.VAR.P(Dados!H687, Dados!M687))</f>
        <v/>
      </c>
      <c r="O682" s="18" t="str">
        <f xml:space="preserve"> IF(OR(ISBLANK(Dados!H687),Dados!M687=0),"",SQRT(N682))</f>
        <v/>
      </c>
      <c r="P682" s="17" t="str">
        <f xml:space="preserve"> IF(ISBLANK(Dados!E687), "", ABS(Dados!E687-Dados!O687))</f>
        <v/>
      </c>
      <c r="Q682" s="4" t="str">
        <f xml:space="preserve"> IF(ISBLANK(Dados!E687), "", IF(Dados!E687=0, 0, P682/Dados!E687))</f>
        <v/>
      </c>
      <c r="R682" s="4" t="str">
        <f>IF(ISBLANK(Dados!E687),"",(Dados!E687+Dados!O687)/2)</f>
        <v/>
      </c>
      <c r="S682" s="4" t="str">
        <f xml:space="preserve"> IF(ISBLANK(Dados!E687),"",_xlfn.VAR.P(Dados!E687, Dados!O687))</f>
        <v/>
      </c>
      <c r="T682" s="18" t="str">
        <f>IF(ISBLANK(Dados!E687),"",SQRT(S682))</f>
        <v/>
      </c>
    </row>
    <row r="683" spans="1:20" x14ac:dyDescent="0.25">
      <c r="A683" s="17" t="str">
        <f xml:space="preserve"> IF(ISBLANK(Dados!G688), "", ABS(Dados!G688-Dados!K688))</f>
        <v/>
      </c>
      <c r="B683" s="4" t="str">
        <f xml:space="preserve"> IF(ISBLANK(Dados!G688), "",A683/Dados!G688)</f>
        <v/>
      </c>
      <c r="C683" s="4" t="str">
        <f>IF(ISBLANK(Dados!G688),"",(Dados!G688+Dados!K688)/2)</f>
        <v/>
      </c>
      <c r="D683" s="4" t="str">
        <f xml:space="preserve"> IF(ISBLANK(Dados!G688),"",_xlfn.VAR.P(Dados!G688, Dados!K688))</f>
        <v/>
      </c>
      <c r="E683" s="18" t="str">
        <f>IF(ISBLANK(Dados!G688),"",SQRT(D683))</f>
        <v/>
      </c>
      <c r="F683" s="17" t="str">
        <f xml:space="preserve"> IF(OR(ISBLANK(Dados!I688),Dados!L688=0),"",ABS(Dados!I688-Dados!L688))</f>
        <v/>
      </c>
      <c r="G683" s="4" t="str">
        <f>IF(OR(ISBLANK(Dados!I688),Dados!L688=0),"",F683/Dados!I688)</f>
        <v/>
      </c>
      <c r="H683" s="4" t="str">
        <f>IF(OR(ISBLANK(Dados!I688),Dados!L688=0),"",(Dados!I688+Dados!L688)/2)</f>
        <v/>
      </c>
      <c r="I683" s="4" t="str">
        <f>IF(OR(ISBLANK(Dados!I688),Dados!L688=0),"",_xlfn.VAR.P(Dados!I688, Dados!L688))</f>
        <v/>
      </c>
      <c r="J683" s="18" t="str">
        <f>IF(OR(ISBLANK(Dados!I688),Dados!L688=0),"",SQRT(I683))</f>
        <v/>
      </c>
      <c r="K683" s="17" t="str">
        <f xml:space="preserve"> IF(OR(ISBLANK(Dados!H688),Dados!M688=0),"", ABS(Dados!H688-Dados!M688))</f>
        <v/>
      </c>
      <c r="L683" s="4" t="str">
        <f xml:space="preserve"> IF(OR(ISBLANK(Dados!H688),Dados!M688=0), "",K683/Dados!H688)</f>
        <v/>
      </c>
      <c r="M683" s="4" t="str">
        <f xml:space="preserve"> IF(OR(ISBLANK(Dados!H688),Dados!M688=0),"",(Dados!H688+Dados!M688)/2)</f>
        <v/>
      </c>
      <c r="N683" s="4" t="str">
        <f xml:space="preserve"> IF(OR(ISBLANK(Dados!H688),Dados!M688=0),"",_xlfn.VAR.P(Dados!H688, Dados!M688))</f>
        <v/>
      </c>
      <c r="O683" s="18" t="str">
        <f xml:space="preserve"> IF(OR(ISBLANK(Dados!H688),Dados!M688=0),"",SQRT(N683))</f>
        <v/>
      </c>
      <c r="P683" s="17" t="str">
        <f xml:space="preserve"> IF(ISBLANK(Dados!E688), "", ABS(Dados!E688-Dados!O688))</f>
        <v/>
      </c>
      <c r="Q683" s="4" t="str">
        <f xml:space="preserve"> IF(ISBLANK(Dados!E688), "", IF(Dados!E688=0, 0, P683/Dados!E688))</f>
        <v/>
      </c>
      <c r="R683" s="4" t="str">
        <f>IF(ISBLANK(Dados!E688),"",(Dados!E688+Dados!O688)/2)</f>
        <v/>
      </c>
      <c r="S683" s="4" t="str">
        <f xml:space="preserve"> IF(ISBLANK(Dados!E688),"",_xlfn.VAR.P(Dados!E688, Dados!O688))</f>
        <v/>
      </c>
      <c r="T683" s="18" t="str">
        <f>IF(ISBLANK(Dados!E688),"",SQRT(S683))</f>
        <v/>
      </c>
    </row>
    <row r="684" spans="1:20" x14ac:dyDescent="0.25">
      <c r="A684" s="17" t="str">
        <f xml:space="preserve"> IF(ISBLANK(Dados!G689), "", ABS(Dados!G689-Dados!K689))</f>
        <v/>
      </c>
      <c r="B684" s="4" t="str">
        <f xml:space="preserve"> IF(ISBLANK(Dados!G689), "",A684/Dados!G689)</f>
        <v/>
      </c>
      <c r="C684" s="4" t="str">
        <f>IF(ISBLANK(Dados!G689),"",(Dados!G689+Dados!K689)/2)</f>
        <v/>
      </c>
      <c r="D684" s="4" t="str">
        <f xml:space="preserve"> IF(ISBLANK(Dados!G689),"",_xlfn.VAR.P(Dados!G689, Dados!K689))</f>
        <v/>
      </c>
      <c r="E684" s="18" t="str">
        <f>IF(ISBLANK(Dados!G689),"",SQRT(D684))</f>
        <v/>
      </c>
      <c r="F684" s="17" t="str">
        <f xml:space="preserve"> IF(OR(ISBLANK(Dados!I689),Dados!L689=0),"",ABS(Dados!I689-Dados!L689))</f>
        <v/>
      </c>
      <c r="G684" s="4" t="str">
        <f>IF(OR(ISBLANK(Dados!I689),Dados!L689=0),"",F684/Dados!I689)</f>
        <v/>
      </c>
      <c r="H684" s="4" t="str">
        <f>IF(OR(ISBLANK(Dados!I689),Dados!L689=0),"",(Dados!I689+Dados!L689)/2)</f>
        <v/>
      </c>
      <c r="I684" s="4" t="str">
        <f>IF(OR(ISBLANK(Dados!I689),Dados!L689=0),"",_xlfn.VAR.P(Dados!I689, Dados!L689))</f>
        <v/>
      </c>
      <c r="J684" s="18" t="str">
        <f>IF(OR(ISBLANK(Dados!I689),Dados!L689=0),"",SQRT(I684))</f>
        <v/>
      </c>
      <c r="K684" s="17" t="str">
        <f xml:space="preserve"> IF(OR(ISBLANK(Dados!H689),Dados!M689=0),"", ABS(Dados!H689-Dados!M689))</f>
        <v/>
      </c>
      <c r="L684" s="4" t="str">
        <f xml:space="preserve"> IF(OR(ISBLANK(Dados!H689),Dados!M689=0), "",K684/Dados!H689)</f>
        <v/>
      </c>
      <c r="M684" s="4" t="str">
        <f xml:space="preserve"> IF(OR(ISBLANK(Dados!H689),Dados!M689=0),"",(Dados!H689+Dados!M689)/2)</f>
        <v/>
      </c>
      <c r="N684" s="4" t="str">
        <f xml:space="preserve"> IF(OR(ISBLANK(Dados!H689),Dados!M689=0),"",_xlfn.VAR.P(Dados!H689, Dados!M689))</f>
        <v/>
      </c>
      <c r="O684" s="18" t="str">
        <f xml:space="preserve"> IF(OR(ISBLANK(Dados!H689),Dados!M689=0),"",SQRT(N684))</f>
        <v/>
      </c>
      <c r="P684" s="17" t="str">
        <f xml:space="preserve"> IF(ISBLANK(Dados!E689), "", ABS(Dados!E689-Dados!O689))</f>
        <v/>
      </c>
      <c r="Q684" s="4" t="str">
        <f xml:space="preserve"> IF(ISBLANK(Dados!E689), "", IF(Dados!E689=0, 0, P684/Dados!E689))</f>
        <v/>
      </c>
      <c r="R684" s="4" t="str">
        <f>IF(ISBLANK(Dados!E689),"",(Dados!E689+Dados!O689)/2)</f>
        <v/>
      </c>
      <c r="S684" s="4" t="str">
        <f xml:space="preserve"> IF(ISBLANK(Dados!E689),"",_xlfn.VAR.P(Dados!E689, Dados!O689))</f>
        <v/>
      </c>
      <c r="T684" s="18" t="str">
        <f>IF(ISBLANK(Dados!E689),"",SQRT(S684))</f>
        <v/>
      </c>
    </row>
    <row r="685" spans="1:20" x14ac:dyDescent="0.25">
      <c r="A685" s="17" t="str">
        <f xml:space="preserve"> IF(ISBLANK(Dados!G690), "", ABS(Dados!G690-Dados!K690))</f>
        <v/>
      </c>
      <c r="B685" s="4" t="str">
        <f xml:space="preserve"> IF(ISBLANK(Dados!G690), "",A685/Dados!G690)</f>
        <v/>
      </c>
      <c r="C685" s="4" t="str">
        <f>IF(ISBLANK(Dados!G690),"",(Dados!G690+Dados!K690)/2)</f>
        <v/>
      </c>
      <c r="D685" s="4" t="str">
        <f xml:space="preserve"> IF(ISBLANK(Dados!G690),"",_xlfn.VAR.P(Dados!G690, Dados!K690))</f>
        <v/>
      </c>
      <c r="E685" s="18" t="str">
        <f>IF(ISBLANK(Dados!G690),"",SQRT(D685))</f>
        <v/>
      </c>
      <c r="F685" s="17" t="str">
        <f xml:space="preserve"> IF(OR(ISBLANK(Dados!I690),Dados!L690=0),"",ABS(Dados!I690-Dados!L690))</f>
        <v/>
      </c>
      <c r="G685" s="4" t="str">
        <f>IF(OR(ISBLANK(Dados!I690),Dados!L690=0),"",F685/Dados!I690)</f>
        <v/>
      </c>
      <c r="H685" s="4" t="str">
        <f>IF(OR(ISBLANK(Dados!I690),Dados!L690=0),"",(Dados!I690+Dados!L690)/2)</f>
        <v/>
      </c>
      <c r="I685" s="4" t="str">
        <f>IF(OR(ISBLANK(Dados!I690),Dados!L690=0),"",_xlfn.VAR.P(Dados!I690, Dados!L690))</f>
        <v/>
      </c>
      <c r="J685" s="18" t="str">
        <f>IF(OR(ISBLANK(Dados!I690),Dados!L690=0),"",SQRT(I685))</f>
        <v/>
      </c>
      <c r="K685" s="17" t="str">
        <f xml:space="preserve"> IF(OR(ISBLANK(Dados!H690),Dados!M690=0),"", ABS(Dados!H690-Dados!M690))</f>
        <v/>
      </c>
      <c r="L685" s="4" t="str">
        <f xml:space="preserve"> IF(OR(ISBLANK(Dados!H690),Dados!M690=0), "",K685/Dados!H690)</f>
        <v/>
      </c>
      <c r="M685" s="4" t="str">
        <f xml:space="preserve"> IF(OR(ISBLANK(Dados!H690),Dados!M690=0),"",(Dados!H690+Dados!M690)/2)</f>
        <v/>
      </c>
      <c r="N685" s="4" t="str">
        <f xml:space="preserve"> IF(OR(ISBLANK(Dados!H690),Dados!M690=0),"",_xlfn.VAR.P(Dados!H690, Dados!M690))</f>
        <v/>
      </c>
      <c r="O685" s="18" t="str">
        <f xml:space="preserve"> IF(OR(ISBLANK(Dados!H690),Dados!M690=0),"",SQRT(N685))</f>
        <v/>
      </c>
      <c r="P685" s="17" t="str">
        <f xml:space="preserve"> IF(ISBLANK(Dados!E690), "", ABS(Dados!E690-Dados!O690))</f>
        <v/>
      </c>
      <c r="Q685" s="4" t="str">
        <f xml:space="preserve"> IF(ISBLANK(Dados!E690), "", IF(Dados!E690=0, 0, P685/Dados!E690))</f>
        <v/>
      </c>
      <c r="R685" s="4" t="str">
        <f>IF(ISBLANK(Dados!E690),"",(Dados!E690+Dados!O690)/2)</f>
        <v/>
      </c>
      <c r="S685" s="4" t="str">
        <f xml:space="preserve"> IF(ISBLANK(Dados!E690),"",_xlfn.VAR.P(Dados!E690, Dados!O690))</f>
        <v/>
      </c>
      <c r="T685" s="18" t="str">
        <f>IF(ISBLANK(Dados!E690),"",SQRT(S685))</f>
        <v/>
      </c>
    </row>
    <row r="686" spans="1:20" x14ac:dyDescent="0.25">
      <c r="A686" s="17" t="str">
        <f xml:space="preserve"> IF(ISBLANK(Dados!G691), "", ABS(Dados!G691-Dados!K691))</f>
        <v/>
      </c>
      <c r="B686" s="4" t="str">
        <f xml:space="preserve"> IF(ISBLANK(Dados!G691), "",A686/Dados!G691)</f>
        <v/>
      </c>
      <c r="C686" s="4" t="str">
        <f>IF(ISBLANK(Dados!G691),"",(Dados!G691+Dados!K691)/2)</f>
        <v/>
      </c>
      <c r="D686" s="4" t="str">
        <f xml:space="preserve"> IF(ISBLANK(Dados!G691),"",_xlfn.VAR.P(Dados!G691, Dados!K691))</f>
        <v/>
      </c>
      <c r="E686" s="18" t="str">
        <f>IF(ISBLANK(Dados!G691),"",SQRT(D686))</f>
        <v/>
      </c>
      <c r="F686" s="17" t="str">
        <f xml:space="preserve"> IF(OR(ISBLANK(Dados!I691),Dados!L691=0),"",ABS(Dados!I691-Dados!L691))</f>
        <v/>
      </c>
      <c r="G686" s="4" t="str">
        <f>IF(OR(ISBLANK(Dados!I691),Dados!L691=0),"",F686/Dados!I691)</f>
        <v/>
      </c>
      <c r="H686" s="4" t="str">
        <f>IF(OR(ISBLANK(Dados!I691),Dados!L691=0),"",(Dados!I691+Dados!L691)/2)</f>
        <v/>
      </c>
      <c r="I686" s="4" t="str">
        <f>IF(OR(ISBLANK(Dados!I691),Dados!L691=0),"",_xlfn.VAR.P(Dados!I691, Dados!L691))</f>
        <v/>
      </c>
      <c r="J686" s="18" t="str">
        <f>IF(OR(ISBLANK(Dados!I691),Dados!L691=0),"",SQRT(I686))</f>
        <v/>
      </c>
      <c r="K686" s="17" t="str">
        <f xml:space="preserve"> IF(OR(ISBLANK(Dados!H691),Dados!M691=0),"", ABS(Dados!H691-Dados!M691))</f>
        <v/>
      </c>
      <c r="L686" s="4" t="str">
        <f xml:space="preserve"> IF(OR(ISBLANK(Dados!H691),Dados!M691=0), "",K686/Dados!H691)</f>
        <v/>
      </c>
      <c r="M686" s="4" t="str">
        <f xml:space="preserve"> IF(OR(ISBLANK(Dados!H691),Dados!M691=0),"",(Dados!H691+Dados!M691)/2)</f>
        <v/>
      </c>
      <c r="N686" s="4" t="str">
        <f xml:space="preserve"> IF(OR(ISBLANK(Dados!H691),Dados!M691=0),"",_xlfn.VAR.P(Dados!H691, Dados!M691))</f>
        <v/>
      </c>
      <c r="O686" s="18" t="str">
        <f xml:space="preserve"> IF(OR(ISBLANK(Dados!H691),Dados!M691=0),"",SQRT(N686))</f>
        <v/>
      </c>
      <c r="P686" s="17" t="str">
        <f xml:space="preserve"> IF(ISBLANK(Dados!E691), "", ABS(Dados!E691-Dados!O691))</f>
        <v/>
      </c>
      <c r="Q686" s="4" t="str">
        <f xml:space="preserve"> IF(ISBLANK(Dados!E691), "", IF(Dados!E691=0, 0, P686/Dados!E691))</f>
        <v/>
      </c>
      <c r="R686" s="4" t="str">
        <f>IF(ISBLANK(Dados!E691),"",(Dados!E691+Dados!O691)/2)</f>
        <v/>
      </c>
      <c r="S686" s="4" t="str">
        <f xml:space="preserve"> IF(ISBLANK(Dados!E691),"",_xlfn.VAR.P(Dados!E691, Dados!O691))</f>
        <v/>
      </c>
      <c r="T686" s="18" t="str">
        <f>IF(ISBLANK(Dados!E691),"",SQRT(S686))</f>
        <v/>
      </c>
    </row>
    <row r="687" spans="1:20" x14ac:dyDescent="0.25">
      <c r="A687" s="17" t="str">
        <f xml:space="preserve"> IF(ISBLANK(Dados!G692), "", ABS(Dados!G692-Dados!K692))</f>
        <v/>
      </c>
      <c r="B687" s="4" t="str">
        <f xml:space="preserve"> IF(ISBLANK(Dados!G692), "",A687/Dados!G692)</f>
        <v/>
      </c>
      <c r="C687" s="4" t="str">
        <f>IF(ISBLANK(Dados!G692),"",(Dados!G692+Dados!K692)/2)</f>
        <v/>
      </c>
      <c r="D687" s="4" t="str">
        <f xml:space="preserve"> IF(ISBLANK(Dados!G692),"",_xlfn.VAR.P(Dados!G692, Dados!K692))</f>
        <v/>
      </c>
      <c r="E687" s="18" t="str">
        <f>IF(ISBLANK(Dados!G692),"",SQRT(D687))</f>
        <v/>
      </c>
      <c r="F687" s="17" t="str">
        <f xml:space="preserve"> IF(OR(ISBLANK(Dados!I692),Dados!L692=0),"",ABS(Dados!I692-Dados!L692))</f>
        <v/>
      </c>
      <c r="G687" s="4" t="str">
        <f>IF(OR(ISBLANK(Dados!I692),Dados!L692=0),"",F687/Dados!I692)</f>
        <v/>
      </c>
      <c r="H687" s="4" t="str">
        <f>IF(OR(ISBLANK(Dados!I692),Dados!L692=0),"",(Dados!I692+Dados!L692)/2)</f>
        <v/>
      </c>
      <c r="I687" s="4" t="str">
        <f>IF(OR(ISBLANK(Dados!I692),Dados!L692=0),"",_xlfn.VAR.P(Dados!I692, Dados!L692))</f>
        <v/>
      </c>
      <c r="J687" s="18" t="str">
        <f>IF(OR(ISBLANK(Dados!I692),Dados!L692=0),"",SQRT(I687))</f>
        <v/>
      </c>
      <c r="K687" s="17" t="str">
        <f xml:space="preserve"> IF(OR(ISBLANK(Dados!H692),Dados!M692=0),"", ABS(Dados!H692-Dados!M692))</f>
        <v/>
      </c>
      <c r="L687" s="4" t="str">
        <f xml:space="preserve"> IF(OR(ISBLANK(Dados!H692),Dados!M692=0), "",K687/Dados!H692)</f>
        <v/>
      </c>
      <c r="M687" s="4" t="str">
        <f xml:space="preserve"> IF(OR(ISBLANK(Dados!H692),Dados!M692=0),"",(Dados!H692+Dados!M692)/2)</f>
        <v/>
      </c>
      <c r="N687" s="4" t="str">
        <f xml:space="preserve"> IF(OR(ISBLANK(Dados!H692),Dados!M692=0),"",_xlfn.VAR.P(Dados!H692, Dados!M692))</f>
        <v/>
      </c>
      <c r="O687" s="18" t="str">
        <f xml:space="preserve"> IF(OR(ISBLANK(Dados!H692),Dados!M692=0),"",SQRT(N687))</f>
        <v/>
      </c>
      <c r="P687" s="17" t="str">
        <f xml:space="preserve"> IF(ISBLANK(Dados!E692), "", ABS(Dados!E692-Dados!O692))</f>
        <v/>
      </c>
      <c r="Q687" s="4" t="str">
        <f xml:space="preserve"> IF(ISBLANK(Dados!E692), "", IF(Dados!E692=0, 0, P687/Dados!E692))</f>
        <v/>
      </c>
      <c r="R687" s="4" t="str">
        <f>IF(ISBLANK(Dados!E692),"",(Dados!E692+Dados!O692)/2)</f>
        <v/>
      </c>
      <c r="S687" s="4" t="str">
        <f xml:space="preserve"> IF(ISBLANK(Dados!E692),"",_xlfn.VAR.P(Dados!E692, Dados!O692))</f>
        <v/>
      </c>
      <c r="T687" s="18" t="str">
        <f>IF(ISBLANK(Dados!E692),"",SQRT(S687))</f>
        <v/>
      </c>
    </row>
    <row r="688" spans="1:20" x14ac:dyDescent="0.25">
      <c r="A688" s="17" t="str">
        <f xml:space="preserve"> IF(ISBLANK(Dados!G693), "", ABS(Dados!G693-Dados!K693))</f>
        <v/>
      </c>
      <c r="B688" s="4" t="str">
        <f xml:space="preserve"> IF(ISBLANK(Dados!G693), "",A688/Dados!G693)</f>
        <v/>
      </c>
      <c r="C688" s="4" t="str">
        <f>IF(ISBLANK(Dados!G693),"",(Dados!G693+Dados!K693)/2)</f>
        <v/>
      </c>
      <c r="D688" s="4" t="str">
        <f xml:space="preserve"> IF(ISBLANK(Dados!G693),"",_xlfn.VAR.P(Dados!G693, Dados!K693))</f>
        <v/>
      </c>
      <c r="E688" s="18" t="str">
        <f>IF(ISBLANK(Dados!G693),"",SQRT(D688))</f>
        <v/>
      </c>
      <c r="F688" s="17" t="str">
        <f xml:space="preserve"> IF(OR(ISBLANK(Dados!I693),Dados!L693=0),"",ABS(Dados!I693-Dados!L693))</f>
        <v/>
      </c>
      <c r="G688" s="4" t="str">
        <f>IF(OR(ISBLANK(Dados!I693),Dados!L693=0),"",F688/Dados!I693)</f>
        <v/>
      </c>
      <c r="H688" s="4" t="str">
        <f>IF(OR(ISBLANK(Dados!I693),Dados!L693=0),"",(Dados!I693+Dados!L693)/2)</f>
        <v/>
      </c>
      <c r="I688" s="4" t="str">
        <f>IF(OR(ISBLANK(Dados!I693),Dados!L693=0),"",_xlfn.VAR.P(Dados!I693, Dados!L693))</f>
        <v/>
      </c>
      <c r="J688" s="18" t="str">
        <f>IF(OR(ISBLANK(Dados!I693),Dados!L693=0),"",SQRT(I688))</f>
        <v/>
      </c>
      <c r="K688" s="17" t="str">
        <f xml:space="preserve"> IF(OR(ISBLANK(Dados!H693),Dados!M693=0),"", ABS(Dados!H693-Dados!M693))</f>
        <v/>
      </c>
      <c r="L688" s="4" t="str">
        <f xml:space="preserve"> IF(OR(ISBLANK(Dados!H693),Dados!M693=0), "",K688/Dados!H693)</f>
        <v/>
      </c>
      <c r="M688" s="4" t="str">
        <f xml:space="preserve"> IF(OR(ISBLANK(Dados!H693),Dados!M693=0),"",(Dados!H693+Dados!M693)/2)</f>
        <v/>
      </c>
      <c r="N688" s="4" t="str">
        <f xml:space="preserve"> IF(OR(ISBLANK(Dados!H693),Dados!M693=0),"",_xlfn.VAR.P(Dados!H693, Dados!M693))</f>
        <v/>
      </c>
      <c r="O688" s="18" t="str">
        <f xml:space="preserve"> IF(OR(ISBLANK(Dados!H693),Dados!M693=0),"",SQRT(N688))</f>
        <v/>
      </c>
      <c r="P688" s="17" t="str">
        <f xml:space="preserve"> IF(ISBLANK(Dados!E693), "", ABS(Dados!E693-Dados!O693))</f>
        <v/>
      </c>
      <c r="Q688" s="4" t="str">
        <f xml:space="preserve"> IF(ISBLANK(Dados!E693), "", IF(Dados!E693=0, 0, P688/Dados!E693))</f>
        <v/>
      </c>
      <c r="R688" s="4" t="str">
        <f>IF(ISBLANK(Dados!E693),"",(Dados!E693+Dados!O693)/2)</f>
        <v/>
      </c>
      <c r="S688" s="4" t="str">
        <f xml:space="preserve"> IF(ISBLANK(Dados!E693),"",_xlfn.VAR.P(Dados!E693, Dados!O693))</f>
        <v/>
      </c>
      <c r="T688" s="18" t="str">
        <f>IF(ISBLANK(Dados!E693),"",SQRT(S688))</f>
        <v/>
      </c>
    </row>
    <row r="689" spans="1:20" x14ac:dyDescent="0.25">
      <c r="A689" s="17" t="str">
        <f xml:space="preserve"> IF(ISBLANK(Dados!G694), "", ABS(Dados!G694-Dados!K694))</f>
        <v/>
      </c>
      <c r="B689" s="4" t="str">
        <f xml:space="preserve"> IF(ISBLANK(Dados!G694), "",A689/Dados!G694)</f>
        <v/>
      </c>
      <c r="C689" s="4" t="str">
        <f>IF(ISBLANK(Dados!G694),"",(Dados!G694+Dados!K694)/2)</f>
        <v/>
      </c>
      <c r="D689" s="4" t="str">
        <f xml:space="preserve"> IF(ISBLANK(Dados!G694),"",_xlfn.VAR.P(Dados!G694, Dados!K694))</f>
        <v/>
      </c>
      <c r="E689" s="18" t="str">
        <f>IF(ISBLANK(Dados!G694),"",SQRT(D689))</f>
        <v/>
      </c>
      <c r="F689" s="17" t="str">
        <f xml:space="preserve"> IF(OR(ISBLANK(Dados!I694),Dados!L694=0),"",ABS(Dados!I694-Dados!L694))</f>
        <v/>
      </c>
      <c r="G689" s="4" t="str">
        <f>IF(OR(ISBLANK(Dados!I694),Dados!L694=0),"",F689/Dados!I694)</f>
        <v/>
      </c>
      <c r="H689" s="4" t="str">
        <f>IF(OR(ISBLANK(Dados!I694),Dados!L694=0),"",(Dados!I694+Dados!L694)/2)</f>
        <v/>
      </c>
      <c r="I689" s="4" t="str">
        <f>IF(OR(ISBLANK(Dados!I694),Dados!L694=0),"",_xlfn.VAR.P(Dados!I694, Dados!L694))</f>
        <v/>
      </c>
      <c r="J689" s="18" t="str">
        <f>IF(OR(ISBLANK(Dados!I694),Dados!L694=0),"",SQRT(I689))</f>
        <v/>
      </c>
      <c r="K689" s="17" t="str">
        <f xml:space="preserve"> IF(OR(ISBLANK(Dados!H694),Dados!M694=0),"", ABS(Dados!H694-Dados!M694))</f>
        <v/>
      </c>
      <c r="L689" s="4" t="str">
        <f xml:space="preserve"> IF(OR(ISBLANK(Dados!H694),Dados!M694=0), "",K689/Dados!H694)</f>
        <v/>
      </c>
      <c r="M689" s="4" t="str">
        <f xml:space="preserve"> IF(OR(ISBLANK(Dados!H694),Dados!M694=0),"",(Dados!H694+Dados!M694)/2)</f>
        <v/>
      </c>
      <c r="N689" s="4" t="str">
        <f xml:space="preserve"> IF(OR(ISBLANK(Dados!H694),Dados!M694=0),"",_xlfn.VAR.P(Dados!H694, Dados!M694))</f>
        <v/>
      </c>
      <c r="O689" s="18" t="str">
        <f xml:space="preserve"> IF(OR(ISBLANK(Dados!H694),Dados!M694=0),"",SQRT(N689))</f>
        <v/>
      </c>
      <c r="P689" s="17" t="str">
        <f xml:space="preserve"> IF(ISBLANK(Dados!E694), "", ABS(Dados!E694-Dados!O694))</f>
        <v/>
      </c>
      <c r="Q689" s="4" t="str">
        <f xml:space="preserve"> IF(ISBLANK(Dados!E694), "", IF(Dados!E694=0, 0, P689/Dados!E694))</f>
        <v/>
      </c>
      <c r="R689" s="4" t="str">
        <f>IF(ISBLANK(Dados!E694),"",(Dados!E694+Dados!O694)/2)</f>
        <v/>
      </c>
      <c r="S689" s="4" t="str">
        <f xml:space="preserve"> IF(ISBLANK(Dados!E694),"",_xlfn.VAR.P(Dados!E694, Dados!O694))</f>
        <v/>
      </c>
      <c r="T689" s="18" t="str">
        <f>IF(ISBLANK(Dados!E694),"",SQRT(S689))</f>
        <v/>
      </c>
    </row>
    <row r="690" spans="1:20" x14ac:dyDescent="0.25">
      <c r="A690" s="17" t="str">
        <f xml:space="preserve"> IF(ISBLANK(Dados!G695), "", ABS(Dados!G695-Dados!K695))</f>
        <v/>
      </c>
      <c r="B690" s="4" t="str">
        <f xml:space="preserve"> IF(ISBLANK(Dados!G695), "",A690/Dados!G695)</f>
        <v/>
      </c>
      <c r="C690" s="4" t="str">
        <f>IF(ISBLANK(Dados!G695),"",(Dados!G695+Dados!K695)/2)</f>
        <v/>
      </c>
      <c r="D690" s="4" t="str">
        <f xml:space="preserve"> IF(ISBLANK(Dados!G695),"",_xlfn.VAR.P(Dados!G695, Dados!K695))</f>
        <v/>
      </c>
      <c r="E690" s="18" t="str">
        <f>IF(ISBLANK(Dados!G695),"",SQRT(D690))</f>
        <v/>
      </c>
      <c r="F690" s="17" t="str">
        <f xml:space="preserve"> IF(OR(ISBLANK(Dados!I695),Dados!L695=0),"",ABS(Dados!I695-Dados!L695))</f>
        <v/>
      </c>
      <c r="G690" s="4" t="str">
        <f>IF(OR(ISBLANK(Dados!I695),Dados!L695=0),"",F690/Dados!I695)</f>
        <v/>
      </c>
      <c r="H690" s="4" t="str">
        <f>IF(OR(ISBLANK(Dados!I695),Dados!L695=0),"",(Dados!I695+Dados!L695)/2)</f>
        <v/>
      </c>
      <c r="I690" s="4" t="str">
        <f>IF(OR(ISBLANK(Dados!I695),Dados!L695=0),"",_xlfn.VAR.P(Dados!I695, Dados!L695))</f>
        <v/>
      </c>
      <c r="J690" s="18" t="str">
        <f>IF(OR(ISBLANK(Dados!I695),Dados!L695=0),"",SQRT(I690))</f>
        <v/>
      </c>
      <c r="K690" s="17" t="str">
        <f xml:space="preserve"> IF(OR(ISBLANK(Dados!H695),Dados!M695=0),"", ABS(Dados!H695-Dados!M695))</f>
        <v/>
      </c>
      <c r="L690" s="4" t="str">
        <f xml:space="preserve"> IF(OR(ISBLANK(Dados!H695),Dados!M695=0), "",K690/Dados!H695)</f>
        <v/>
      </c>
      <c r="M690" s="4" t="str">
        <f xml:space="preserve"> IF(OR(ISBLANK(Dados!H695),Dados!M695=0),"",(Dados!H695+Dados!M695)/2)</f>
        <v/>
      </c>
      <c r="N690" s="4" t="str">
        <f xml:space="preserve"> IF(OR(ISBLANK(Dados!H695),Dados!M695=0),"",_xlfn.VAR.P(Dados!H695, Dados!M695))</f>
        <v/>
      </c>
      <c r="O690" s="18" t="str">
        <f xml:space="preserve"> IF(OR(ISBLANK(Dados!H695),Dados!M695=0),"",SQRT(N690))</f>
        <v/>
      </c>
      <c r="P690" s="17" t="str">
        <f xml:space="preserve"> IF(ISBLANK(Dados!E695), "", ABS(Dados!E695-Dados!O695))</f>
        <v/>
      </c>
      <c r="Q690" s="4" t="str">
        <f xml:space="preserve"> IF(ISBLANK(Dados!E695), "", IF(Dados!E695=0, 0, P690/Dados!E695))</f>
        <v/>
      </c>
      <c r="R690" s="4" t="str">
        <f>IF(ISBLANK(Dados!E695),"",(Dados!E695+Dados!O695)/2)</f>
        <v/>
      </c>
      <c r="S690" s="4" t="str">
        <f xml:space="preserve"> IF(ISBLANK(Dados!E695),"",_xlfn.VAR.P(Dados!E695, Dados!O695))</f>
        <v/>
      </c>
      <c r="T690" s="18" t="str">
        <f>IF(ISBLANK(Dados!E695),"",SQRT(S690))</f>
        <v/>
      </c>
    </row>
    <row r="691" spans="1:20" x14ac:dyDescent="0.25">
      <c r="A691" s="17" t="str">
        <f xml:space="preserve"> IF(ISBLANK(Dados!G696), "", ABS(Dados!G696-Dados!K696))</f>
        <v/>
      </c>
      <c r="B691" s="4" t="str">
        <f xml:space="preserve"> IF(ISBLANK(Dados!G696), "",A691/Dados!G696)</f>
        <v/>
      </c>
      <c r="C691" s="4" t="str">
        <f>IF(ISBLANK(Dados!G696),"",(Dados!G696+Dados!K696)/2)</f>
        <v/>
      </c>
      <c r="D691" s="4" t="str">
        <f xml:space="preserve"> IF(ISBLANK(Dados!G696),"",_xlfn.VAR.P(Dados!G696, Dados!K696))</f>
        <v/>
      </c>
      <c r="E691" s="18" t="str">
        <f>IF(ISBLANK(Dados!G696),"",SQRT(D691))</f>
        <v/>
      </c>
      <c r="F691" s="17" t="str">
        <f xml:space="preserve"> IF(OR(ISBLANK(Dados!I696),Dados!L696=0),"",ABS(Dados!I696-Dados!L696))</f>
        <v/>
      </c>
      <c r="G691" s="4" t="str">
        <f>IF(OR(ISBLANK(Dados!I696),Dados!L696=0),"",F691/Dados!I696)</f>
        <v/>
      </c>
      <c r="H691" s="4" t="str">
        <f>IF(OR(ISBLANK(Dados!I696),Dados!L696=0),"",(Dados!I696+Dados!L696)/2)</f>
        <v/>
      </c>
      <c r="I691" s="4" t="str">
        <f>IF(OR(ISBLANK(Dados!I696),Dados!L696=0),"",_xlfn.VAR.P(Dados!I696, Dados!L696))</f>
        <v/>
      </c>
      <c r="J691" s="18" t="str">
        <f>IF(OR(ISBLANK(Dados!I696),Dados!L696=0),"",SQRT(I691))</f>
        <v/>
      </c>
      <c r="K691" s="17" t="str">
        <f xml:space="preserve"> IF(OR(ISBLANK(Dados!H696),Dados!M696=0),"", ABS(Dados!H696-Dados!M696))</f>
        <v/>
      </c>
      <c r="L691" s="4" t="str">
        <f xml:space="preserve"> IF(OR(ISBLANK(Dados!H696),Dados!M696=0), "",K691/Dados!H696)</f>
        <v/>
      </c>
      <c r="M691" s="4" t="str">
        <f xml:space="preserve"> IF(OR(ISBLANK(Dados!H696),Dados!M696=0),"",(Dados!H696+Dados!M696)/2)</f>
        <v/>
      </c>
      <c r="N691" s="4" t="str">
        <f xml:space="preserve"> IF(OR(ISBLANK(Dados!H696),Dados!M696=0),"",_xlfn.VAR.P(Dados!H696, Dados!M696))</f>
        <v/>
      </c>
      <c r="O691" s="18" t="str">
        <f xml:space="preserve"> IF(OR(ISBLANK(Dados!H696),Dados!M696=0),"",SQRT(N691))</f>
        <v/>
      </c>
      <c r="P691" s="17" t="str">
        <f xml:space="preserve"> IF(ISBLANK(Dados!E696), "", ABS(Dados!E696-Dados!O696))</f>
        <v/>
      </c>
      <c r="Q691" s="4" t="str">
        <f xml:space="preserve"> IF(ISBLANK(Dados!E696), "", IF(Dados!E696=0, 0, P691/Dados!E696))</f>
        <v/>
      </c>
      <c r="R691" s="4" t="str">
        <f>IF(ISBLANK(Dados!E696),"",(Dados!E696+Dados!O696)/2)</f>
        <v/>
      </c>
      <c r="S691" s="4" t="str">
        <f xml:space="preserve"> IF(ISBLANK(Dados!E696),"",_xlfn.VAR.P(Dados!E696, Dados!O696))</f>
        <v/>
      </c>
      <c r="T691" s="18" t="str">
        <f>IF(ISBLANK(Dados!E696),"",SQRT(S691))</f>
        <v/>
      </c>
    </row>
    <row r="692" spans="1:20" x14ac:dyDescent="0.25">
      <c r="A692" s="17" t="str">
        <f xml:space="preserve"> IF(ISBLANK(Dados!G697), "", ABS(Dados!G697-Dados!K697))</f>
        <v/>
      </c>
      <c r="B692" s="4" t="str">
        <f xml:space="preserve"> IF(ISBLANK(Dados!G697), "",A692/Dados!G697)</f>
        <v/>
      </c>
      <c r="C692" s="4" t="str">
        <f>IF(ISBLANK(Dados!G697),"",(Dados!G697+Dados!K697)/2)</f>
        <v/>
      </c>
      <c r="D692" s="4" t="str">
        <f xml:space="preserve"> IF(ISBLANK(Dados!G697),"",_xlfn.VAR.P(Dados!G697, Dados!K697))</f>
        <v/>
      </c>
      <c r="E692" s="18" t="str">
        <f>IF(ISBLANK(Dados!G697),"",SQRT(D692))</f>
        <v/>
      </c>
      <c r="F692" s="17" t="str">
        <f xml:space="preserve"> IF(OR(ISBLANK(Dados!I697),Dados!L697=0),"",ABS(Dados!I697-Dados!L697))</f>
        <v/>
      </c>
      <c r="G692" s="4" t="str">
        <f>IF(OR(ISBLANK(Dados!I697),Dados!L697=0),"",F692/Dados!I697)</f>
        <v/>
      </c>
      <c r="H692" s="4" t="str">
        <f>IF(OR(ISBLANK(Dados!I697),Dados!L697=0),"",(Dados!I697+Dados!L697)/2)</f>
        <v/>
      </c>
      <c r="I692" s="4" t="str">
        <f>IF(OR(ISBLANK(Dados!I697),Dados!L697=0),"",_xlfn.VAR.P(Dados!I697, Dados!L697))</f>
        <v/>
      </c>
      <c r="J692" s="18" t="str">
        <f>IF(OR(ISBLANK(Dados!I697),Dados!L697=0),"",SQRT(I692))</f>
        <v/>
      </c>
      <c r="K692" s="17" t="str">
        <f xml:space="preserve"> IF(OR(ISBLANK(Dados!H697),Dados!M697=0),"", ABS(Dados!H697-Dados!M697))</f>
        <v/>
      </c>
      <c r="L692" s="4" t="str">
        <f xml:space="preserve"> IF(OR(ISBLANK(Dados!H697),Dados!M697=0), "",K692/Dados!H697)</f>
        <v/>
      </c>
      <c r="M692" s="4" t="str">
        <f xml:space="preserve"> IF(OR(ISBLANK(Dados!H697),Dados!M697=0),"",(Dados!H697+Dados!M697)/2)</f>
        <v/>
      </c>
      <c r="N692" s="4" t="str">
        <f xml:space="preserve"> IF(OR(ISBLANK(Dados!H697),Dados!M697=0),"",_xlfn.VAR.P(Dados!H697, Dados!M697))</f>
        <v/>
      </c>
      <c r="O692" s="18" t="str">
        <f xml:space="preserve"> IF(OR(ISBLANK(Dados!H697),Dados!M697=0),"",SQRT(N692))</f>
        <v/>
      </c>
      <c r="P692" s="17" t="str">
        <f xml:space="preserve"> IF(ISBLANK(Dados!E697), "", ABS(Dados!E697-Dados!O697))</f>
        <v/>
      </c>
      <c r="Q692" s="4" t="str">
        <f xml:space="preserve"> IF(ISBLANK(Dados!E697), "", IF(Dados!E697=0, 0, P692/Dados!E697))</f>
        <v/>
      </c>
      <c r="R692" s="4" t="str">
        <f>IF(ISBLANK(Dados!E697),"",(Dados!E697+Dados!O697)/2)</f>
        <v/>
      </c>
      <c r="S692" s="4" t="str">
        <f xml:space="preserve"> IF(ISBLANK(Dados!E697),"",_xlfn.VAR.P(Dados!E697, Dados!O697))</f>
        <v/>
      </c>
      <c r="T692" s="18" t="str">
        <f>IF(ISBLANK(Dados!E697),"",SQRT(S692))</f>
        <v/>
      </c>
    </row>
    <row r="693" spans="1:20" x14ac:dyDescent="0.25">
      <c r="A693" s="17" t="str">
        <f xml:space="preserve"> IF(ISBLANK(Dados!G698), "", ABS(Dados!G698-Dados!K698))</f>
        <v/>
      </c>
      <c r="B693" s="4" t="str">
        <f xml:space="preserve"> IF(ISBLANK(Dados!G698), "",A693/Dados!G698)</f>
        <v/>
      </c>
      <c r="C693" s="4" t="str">
        <f>IF(ISBLANK(Dados!G698),"",(Dados!G698+Dados!K698)/2)</f>
        <v/>
      </c>
      <c r="D693" s="4" t="str">
        <f xml:space="preserve"> IF(ISBLANK(Dados!G698),"",_xlfn.VAR.P(Dados!G698, Dados!K698))</f>
        <v/>
      </c>
      <c r="E693" s="18" t="str">
        <f>IF(ISBLANK(Dados!G698),"",SQRT(D693))</f>
        <v/>
      </c>
      <c r="F693" s="17" t="str">
        <f xml:space="preserve"> IF(OR(ISBLANK(Dados!I698),Dados!L698=0),"",ABS(Dados!I698-Dados!L698))</f>
        <v/>
      </c>
      <c r="G693" s="4" t="str">
        <f>IF(OR(ISBLANK(Dados!I698),Dados!L698=0),"",F693/Dados!I698)</f>
        <v/>
      </c>
      <c r="H693" s="4" t="str">
        <f>IF(OR(ISBLANK(Dados!I698),Dados!L698=0),"",(Dados!I698+Dados!L698)/2)</f>
        <v/>
      </c>
      <c r="I693" s="4" t="str">
        <f>IF(OR(ISBLANK(Dados!I698),Dados!L698=0),"",_xlfn.VAR.P(Dados!I698, Dados!L698))</f>
        <v/>
      </c>
      <c r="J693" s="18" t="str">
        <f>IF(OR(ISBLANK(Dados!I698),Dados!L698=0),"",SQRT(I693))</f>
        <v/>
      </c>
      <c r="K693" s="17" t="str">
        <f xml:space="preserve"> IF(OR(ISBLANK(Dados!H698),Dados!M698=0),"", ABS(Dados!H698-Dados!M698))</f>
        <v/>
      </c>
      <c r="L693" s="4" t="str">
        <f xml:space="preserve"> IF(OR(ISBLANK(Dados!H698),Dados!M698=0), "",K693/Dados!H698)</f>
        <v/>
      </c>
      <c r="M693" s="4" t="str">
        <f xml:space="preserve"> IF(OR(ISBLANK(Dados!H698),Dados!M698=0),"",(Dados!H698+Dados!M698)/2)</f>
        <v/>
      </c>
      <c r="N693" s="4" t="str">
        <f xml:space="preserve"> IF(OR(ISBLANK(Dados!H698),Dados!M698=0),"",_xlfn.VAR.P(Dados!H698, Dados!M698))</f>
        <v/>
      </c>
      <c r="O693" s="18" t="str">
        <f xml:space="preserve"> IF(OR(ISBLANK(Dados!H698),Dados!M698=0),"",SQRT(N693))</f>
        <v/>
      </c>
      <c r="P693" s="17" t="str">
        <f xml:space="preserve"> IF(ISBLANK(Dados!E698), "", ABS(Dados!E698-Dados!O698))</f>
        <v/>
      </c>
      <c r="Q693" s="4" t="str">
        <f xml:space="preserve"> IF(ISBLANK(Dados!E698), "", IF(Dados!E698=0, 0, P693/Dados!E698))</f>
        <v/>
      </c>
      <c r="R693" s="4" t="str">
        <f>IF(ISBLANK(Dados!E698),"",(Dados!E698+Dados!O698)/2)</f>
        <v/>
      </c>
      <c r="S693" s="4" t="str">
        <f xml:space="preserve"> IF(ISBLANK(Dados!E698),"",_xlfn.VAR.P(Dados!E698, Dados!O698))</f>
        <v/>
      </c>
      <c r="T693" s="18" t="str">
        <f>IF(ISBLANK(Dados!E698),"",SQRT(S693))</f>
        <v/>
      </c>
    </row>
    <row r="694" spans="1:20" x14ac:dyDescent="0.25">
      <c r="A694" s="17" t="str">
        <f xml:space="preserve"> IF(ISBLANK(Dados!G699), "", ABS(Dados!G699-Dados!K699))</f>
        <v/>
      </c>
      <c r="B694" s="4" t="str">
        <f xml:space="preserve"> IF(ISBLANK(Dados!G699), "",A694/Dados!G699)</f>
        <v/>
      </c>
      <c r="C694" s="4" t="str">
        <f>IF(ISBLANK(Dados!G699),"",(Dados!G699+Dados!K699)/2)</f>
        <v/>
      </c>
      <c r="D694" s="4" t="str">
        <f xml:space="preserve"> IF(ISBLANK(Dados!G699),"",_xlfn.VAR.P(Dados!G699, Dados!K699))</f>
        <v/>
      </c>
      <c r="E694" s="18" t="str">
        <f>IF(ISBLANK(Dados!G699),"",SQRT(D694))</f>
        <v/>
      </c>
      <c r="F694" s="17" t="str">
        <f xml:space="preserve"> IF(OR(ISBLANK(Dados!I699),Dados!L699=0),"",ABS(Dados!I699-Dados!L699))</f>
        <v/>
      </c>
      <c r="G694" s="4" t="str">
        <f>IF(OR(ISBLANK(Dados!I699),Dados!L699=0),"",F694/Dados!I699)</f>
        <v/>
      </c>
      <c r="H694" s="4" t="str">
        <f>IF(OR(ISBLANK(Dados!I699),Dados!L699=0),"",(Dados!I699+Dados!L699)/2)</f>
        <v/>
      </c>
      <c r="I694" s="4" t="str">
        <f>IF(OR(ISBLANK(Dados!I699),Dados!L699=0),"",_xlfn.VAR.P(Dados!I699, Dados!L699))</f>
        <v/>
      </c>
      <c r="J694" s="18" t="str">
        <f>IF(OR(ISBLANK(Dados!I699),Dados!L699=0),"",SQRT(I694))</f>
        <v/>
      </c>
      <c r="K694" s="17" t="str">
        <f xml:space="preserve"> IF(OR(ISBLANK(Dados!H699),Dados!M699=0),"", ABS(Dados!H699-Dados!M699))</f>
        <v/>
      </c>
      <c r="L694" s="4" t="str">
        <f xml:space="preserve"> IF(OR(ISBLANK(Dados!H699),Dados!M699=0), "",K694/Dados!H699)</f>
        <v/>
      </c>
      <c r="M694" s="4" t="str">
        <f xml:space="preserve"> IF(OR(ISBLANK(Dados!H699),Dados!M699=0),"",(Dados!H699+Dados!M699)/2)</f>
        <v/>
      </c>
      <c r="N694" s="4" t="str">
        <f xml:space="preserve"> IF(OR(ISBLANK(Dados!H699),Dados!M699=0),"",_xlfn.VAR.P(Dados!H699, Dados!M699))</f>
        <v/>
      </c>
      <c r="O694" s="18" t="str">
        <f xml:space="preserve"> IF(OR(ISBLANK(Dados!H699),Dados!M699=0),"",SQRT(N694))</f>
        <v/>
      </c>
      <c r="P694" s="17" t="str">
        <f xml:space="preserve"> IF(ISBLANK(Dados!E699), "", ABS(Dados!E699-Dados!O699))</f>
        <v/>
      </c>
      <c r="Q694" s="4" t="str">
        <f xml:space="preserve"> IF(ISBLANK(Dados!E699), "", IF(Dados!E699=0, 0, P694/Dados!E699))</f>
        <v/>
      </c>
      <c r="R694" s="4" t="str">
        <f>IF(ISBLANK(Dados!E699),"",(Dados!E699+Dados!O699)/2)</f>
        <v/>
      </c>
      <c r="S694" s="4" t="str">
        <f xml:space="preserve"> IF(ISBLANK(Dados!E699),"",_xlfn.VAR.P(Dados!E699, Dados!O699))</f>
        <v/>
      </c>
      <c r="T694" s="18" t="str">
        <f>IF(ISBLANK(Dados!E699),"",SQRT(S694))</f>
        <v/>
      </c>
    </row>
    <row r="695" spans="1:20" x14ac:dyDescent="0.25">
      <c r="A695" s="17" t="str">
        <f xml:space="preserve"> IF(ISBLANK(Dados!G700), "", ABS(Dados!G700-Dados!K700))</f>
        <v/>
      </c>
      <c r="B695" s="4" t="str">
        <f xml:space="preserve"> IF(ISBLANK(Dados!G700), "",A695/Dados!G700)</f>
        <v/>
      </c>
      <c r="C695" s="4" t="str">
        <f>IF(ISBLANK(Dados!G700),"",(Dados!G700+Dados!K700)/2)</f>
        <v/>
      </c>
      <c r="D695" s="4" t="str">
        <f xml:space="preserve"> IF(ISBLANK(Dados!G700),"",_xlfn.VAR.P(Dados!G700, Dados!K700))</f>
        <v/>
      </c>
      <c r="E695" s="18" t="str">
        <f>IF(ISBLANK(Dados!G700),"",SQRT(D695))</f>
        <v/>
      </c>
      <c r="F695" s="17" t="str">
        <f xml:space="preserve"> IF(OR(ISBLANK(Dados!I700),Dados!L700=0),"",ABS(Dados!I700-Dados!L700))</f>
        <v/>
      </c>
      <c r="G695" s="4" t="str">
        <f>IF(OR(ISBLANK(Dados!I700),Dados!L700=0),"",F695/Dados!I700)</f>
        <v/>
      </c>
      <c r="H695" s="4" t="str">
        <f>IF(OR(ISBLANK(Dados!I700),Dados!L700=0),"",(Dados!I700+Dados!L700)/2)</f>
        <v/>
      </c>
      <c r="I695" s="4" t="str">
        <f>IF(OR(ISBLANK(Dados!I700),Dados!L700=0),"",_xlfn.VAR.P(Dados!I700, Dados!L700))</f>
        <v/>
      </c>
      <c r="J695" s="18" t="str">
        <f>IF(OR(ISBLANK(Dados!I700),Dados!L700=0),"",SQRT(I695))</f>
        <v/>
      </c>
      <c r="K695" s="17" t="str">
        <f xml:space="preserve"> IF(OR(ISBLANK(Dados!H700),Dados!M700=0),"", ABS(Dados!H700-Dados!M700))</f>
        <v/>
      </c>
      <c r="L695" s="4" t="str">
        <f xml:space="preserve"> IF(OR(ISBLANK(Dados!H700),Dados!M700=0), "",K695/Dados!H700)</f>
        <v/>
      </c>
      <c r="M695" s="4" t="str">
        <f xml:space="preserve"> IF(OR(ISBLANK(Dados!H700),Dados!M700=0),"",(Dados!H700+Dados!M700)/2)</f>
        <v/>
      </c>
      <c r="N695" s="4" t="str">
        <f xml:space="preserve"> IF(OR(ISBLANK(Dados!H700),Dados!M700=0),"",_xlfn.VAR.P(Dados!H700, Dados!M700))</f>
        <v/>
      </c>
      <c r="O695" s="18" t="str">
        <f xml:space="preserve"> IF(OR(ISBLANK(Dados!H700),Dados!M700=0),"",SQRT(N695))</f>
        <v/>
      </c>
      <c r="P695" s="17" t="str">
        <f xml:space="preserve"> IF(ISBLANK(Dados!E700), "", ABS(Dados!E700-Dados!O700))</f>
        <v/>
      </c>
      <c r="Q695" s="4" t="str">
        <f xml:space="preserve"> IF(ISBLANK(Dados!E700), "", IF(Dados!E700=0, 0, P695/Dados!E700))</f>
        <v/>
      </c>
      <c r="R695" s="4" t="str">
        <f>IF(ISBLANK(Dados!E700),"",(Dados!E700+Dados!O700)/2)</f>
        <v/>
      </c>
      <c r="S695" s="4" t="str">
        <f xml:space="preserve"> IF(ISBLANK(Dados!E700),"",_xlfn.VAR.P(Dados!E700, Dados!O700))</f>
        <v/>
      </c>
      <c r="T695" s="18" t="str">
        <f>IF(ISBLANK(Dados!E700),"",SQRT(S695))</f>
        <v/>
      </c>
    </row>
    <row r="696" spans="1:20" x14ac:dyDescent="0.25">
      <c r="A696" s="17" t="str">
        <f xml:space="preserve"> IF(ISBLANK(Dados!G701), "", ABS(Dados!G701-Dados!K701))</f>
        <v/>
      </c>
      <c r="B696" s="4" t="str">
        <f xml:space="preserve"> IF(ISBLANK(Dados!G701), "",A696/Dados!G701)</f>
        <v/>
      </c>
      <c r="C696" s="4" t="str">
        <f>IF(ISBLANK(Dados!G701),"",(Dados!G701+Dados!K701)/2)</f>
        <v/>
      </c>
      <c r="D696" s="4" t="str">
        <f xml:space="preserve"> IF(ISBLANK(Dados!G701),"",_xlfn.VAR.P(Dados!G701, Dados!K701))</f>
        <v/>
      </c>
      <c r="E696" s="18" t="str">
        <f>IF(ISBLANK(Dados!G701),"",SQRT(D696))</f>
        <v/>
      </c>
      <c r="F696" s="17" t="str">
        <f xml:space="preserve"> IF(OR(ISBLANK(Dados!I701),Dados!L701=0),"",ABS(Dados!I701-Dados!L701))</f>
        <v/>
      </c>
      <c r="G696" s="4" t="str">
        <f>IF(OR(ISBLANK(Dados!I701),Dados!L701=0),"",F696/Dados!I701)</f>
        <v/>
      </c>
      <c r="H696" s="4" t="str">
        <f>IF(OR(ISBLANK(Dados!I701),Dados!L701=0),"",(Dados!I701+Dados!L701)/2)</f>
        <v/>
      </c>
      <c r="I696" s="4" t="str">
        <f>IF(OR(ISBLANK(Dados!I701),Dados!L701=0),"",_xlfn.VAR.P(Dados!I701, Dados!L701))</f>
        <v/>
      </c>
      <c r="J696" s="18" t="str">
        <f>IF(OR(ISBLANK(Dados!I701),Dados!L701=0),"",SQRT(I696))</f>
        <v/>
      </c>
      <c r="K696" s="17" t="str">
        <f xml:space="preserve"> IF(OR(ISBLANK(Dados!H701),Dados!M701=0),"", ABS(Dados!H701-Dados!M701))</f>
        <v/>
      </c>
      <c r="L696" s="4" t="str">
        <f xml:space="preserve"> IF(OR(ISBLANK(Dados!H701),Dados!M701=0), "",K696/Dados!H701)</f>
        <v/>
      </c>
      <c r="M696" s="4" t="str">
        <f xml:space="preserve"> IF(OR(ISBLANK(Dados!H701),Dados!M701=0),"",(Dados!H701+Dados!M701)/2)</f>
        <v/>
      </c>
      <c r="N696" s="4" t="str">
        <f xml:space="preserve"> IF(OR(ISBLANK(Dados!H701),Dados!M701=0),"",_xlfn.VAR.P(Dados!H701, Dados!M701))</f>
        <v/>
      </c>
      <c r="O696" s="18" t="str">
        <f xml:space="preserve"> IF(OR(ISBLANK(Dados!H701),Dados!M701=0),"",SQRT(N696))</f>
        <v/>
      </c>
      <c r="P696" s="17" t="str">
        <f xml:space="preserve"> IF(ISBLANK(Dados!E701), "", ABS(Dados!E701-Dados!O701))</f>
        <v/>
      </c>
      <c r="Q696" s="4" t="str">
        <f xml:space="preserve"> IF(ISBLANK(Dados!E701), "", IF(Dados!E701=0, 0, P696/Dados!E701))</f>
        <v/>
      </c>
      <c r="R696" s="4" t="str">
        <f>IF(ISBLANK(Dados!E701),"",(Dados!E701+Dados!O701)/2)</f>
        <v/>
      </c>
      <c r="S696" s="4" t="str">
        <f xml:space="preserve"> IF(ISBLANK(Dados!E701),"",_xlfn.VAR.P(Dados!E701, Dados!O701))</f>
        <v/>
      </c>
      <c r="T696" s="18" t="str">
        <f>IF(ISBLANK(Dados!E701),"",SQRT(S696))</f>
        <v/>
      </c>
    </row>
    <row r="697" spans="1:20" x14ac:dyDescent="0.25">
      <c r="A697" s="17" t="str">
        <f xml:space="preserve"> IF(ISBLANK(Dados!G702), "", ABS(Dados!G702-Dados!K702))</f>
        <v/>
      </c>
      <c r="B697" s="4" t="str">
        <f xml:space="preserve"> IF(ISBLANK(Dados!G702), "",A697/Dados!G702)</f>
        <v/>
      </c>
      <c r="C697" s="4" t="str">
        <f>IF(ISBLANK(Dados!G702),"",(Dados!G702+Dados!K702)/2)</f>
        <v/>
      </c>
      <c r="D697" s="4" t="str">
        <f xml:space="preserve"> IF(ISBLANK(Dados!G702),"",_xlfn.VAR.P(Dados!G702, Dados!K702))</f>
        <v/>
      </c>
      <c r="E697" s="18" t="str">
        <f>IF(ISBLANK(Dados!G702),"",SQRT(D697))</f>
        <v/>
      </c>
      <c r="F697" s="17" t="str">
        <f xml:space="preserve"> IF(OR(ISBLANK(Dados!I702),Dados!L702=0),"",ABS(Dados!I702-Dados!L702))</f>
        <v/>
      </c>
      <c r="G697" s="4" t="str">
        <f>IF(OR(ISBLANK(Dados!I702),Dados!L702=0),"",F697/Dados!I702)</f>
        <v/>
      </c>
      <c r="H697" s="4" t="str">
        <f>IF(OR(ISBLANK(Dados!I702),Dados!L702=0),"",(Dados!I702+Dados!L702)/2)</f>
        <v/>
      </c>
      <c r="I697" s="4" t="str">
        <f>IF(OR(ISBLANK(Dados!I702),Dados!L702=0),"",_xlfn.VAR.P(Dados!I702, Dados!L702))</f>
        <v/>
      </c>
      <c r="J697" s="18" t="str">
        <f>IF(OR(ISBLANK(Dados!I702),Dados!L702=0),"",SQRT(I697))</f>
        <v/>
      </c>
      <c r="K697" s="17" t="str">
        <f xml:space="preserve"> IF(OR(ISBLANK(Dados!H702),Dados!M702=0),"", ABS(Dados!H702-Dados!M702))</f>
        <v/>
      </c>
      <c r="L697" s="4" t="str">
        <f xml:space="preserve"> IF(OR(ISBLANK(Dados!H702),Dados!M702=0), "",K697/Dados!H702)</f>
        <v/>
      </c>
      <c r="M697" s="4" t="str">
        <f xml:space="preserve"> IF(OR(ISBLANK(Dados!H702),Dados!M702=0),"",(Dados!H702+Dados!M702)/2)</f>
        <v/>
      </c>
      <c r="N697" s="4" t="str">
        <f xml:space="preserve"> IF(OR(ISBLANK(Dados!H702),Dados!M702=0),"",_xlfn.VAR.P(Dados!H702, Dados!M702))</f>
        <v/>
      </c>
      <c r="O697" s="18" t="str">
        <f xml:space="preserve"> IF(OR(ISBLANK(Dados!H702),Dados!M702=0),"",SQRT(N697))</f>
        <v/>
      </c>
      <c r="P697" s="17" t="str">
        <f xml:space="preserve"> IF(ISBLANK(Dados!E702), "", ABS(Dados!E702-Dados!O702))</f>
        <v/>
      </c>
      <c r="Q697" s="4" t="str">
        <f xml:space="preserve"> IF(ISBLANK(Dados!E702), "", IF(Dados!E702=0, 0, P697/Dados!E702))</f>
        <v/>
      </c>
      <c r="R697" s="4" t="str">
        <f>IF(ISBLANK(Dados!E702),"",(Dados!E702+Dados!O702)/2)</f>
        <v/>
      </c>
      <c r="S697" s="4" t="str">
        <f xml:space="preserve"> IF(ISBLANK(Dados!E702),"",_xlfn.VAR.P(Dados!E702, Dados!O702))</f>
        <v/>
      </c>
      <c r="T697" s="18" t="str">
        <f>IF(ISBLANK(Dados!E702),"",SQRT(S697))</f>
        <v/>
      </c>
    </row>
    <row r="698" spans="1:20" x14ac:dyDescent="0.25">
      <c r="A698" s="17" t="str">
        <f xml:space="preserve"> IF(ISBLANK(Dados!G703), "", ABS(Dados!G703-Dados!K703))</f>
        <v/>
      </c>
      <c r="B698" s="4" t="str">
        <f xml:space="preserve"> IF(ISBLANK(Dados!G703), "",A698/Dados!G703)</f>
        <v/>
      </c>
      <c r="C698" s="4" t="str">
        <f>IF(ISBLANK(Dados!G703),"",(Dados!G703+Dados!K703)/2)</f>
        <v/>
      </c>
      <c r="D698" s="4" t="str">
        <f xml:space="preserve"> IF(ISBLANK(Dados!G703),"",_xlfn.VAR.P(Dados!G703, Dados!K703))</f>
        <v/>
      </c>
      <c r="E698" s="18" t="str">
        <f>IF(ISBLANK(Dados!G703),"",SQRT(D698))</f>
        <v/>
      </c>
      <c r="F698" s="17" t="str">
        <f xml:space="preserve"> IF(OR(ISBLANK(Dados!I703),Dados!L703=0),"",ABS(Dados!I703-Dados!L703))</f>
        <v/>
      </c>
      <c r="G698" s="4" t="str">
        <f>IF(OR(ISBLANK(Dados!I703),Dados!L703=0),"",F698/Dados!I703)</f>
        <v/>
      </c>
      <c r="H698" s="4" t="str">
        <f>IF(OR(ISBLANK(Dados!I703),Dados!L703=0),"",(Dados!I703+Dados!L703)/2)</f>
        <v/>
      </c>
      <c r="I698" s="4" t="str">
        <f>IF(OR(ISBLANK(Dados!I703),Dados!L703=0),"",_xlfn.VAR.P(Dados!I703, Dados!L703))</f>
        <v/>
      </c>
      <c r="J698" s="18" t="str">
        <f>IF(OR(ISBLANK(Dados!I703),Dados!L703=0),"",SQRT(I698))</f>
        <v/>
      </c>
      <c r="K698" s="17" t="str">
        <f xml:space="preserve"> IF(OR(ISBLANK(Dados!H703),Dados!M703=0),"", ABS(Dados!H703-Dados!M703))</f>
        <v/>
      </c>
      <c r="L698" s="4" t="str">
        <f xml:space="preserve"> IF(OR(ISBLANK(Dados!H703),Dados!M703=0), "",K698/Dados!H703)</f>
        <v/>
      </c>
      <c r="M698" s="4" t="str">
        <f xml:space="preserve"> IF(OR(ISBLANK(Dados!H703),Dados!M703=0),"",(Dados!H703+Dados!M703)/2)</f>
        <v/>
      </c>
      <c r="N698" s="4" t="str">
        <f xml:space="preserve"> IF(OR(ISBLANK(Dados!H703),Dados!M703=0),"",_xlfn.VAR.P(Dados!H703, Dados!M703))</f>
        <v/>
      </c>
      <c r="O698" s="18" t="str">
        <f xml:space="preserve"> IF(OR(ISBLANK(Dados!H703),Dados!M703=0),"",SQRT(N698))</f>
        <v/>
      </c>
      <c r="P698" s="17" t="str">
        <f xml:space="preserve"> IF(ISBLANK(Dados!E703), "", ABS(Dados!E703-Dados!O703))</f>
        <v/>
      </c>
      <c r="Q698" s="4" t="str">
        <f xml:space="preserve"> IF(ISBLANK(Dados!E703), "", IF(Dados!E703=0, 0, P698/Dados!E703))</f>
        <v/>
      </c>
      <c r="R698" s="4" t="str">
        <f>IF(ISBLANK(Dados!E703),"",(Dados!E703+Dados!O703)/2)</f>
        <v/>
      </c>
      <c r="S698" s="4" t="str">
        <f xml:space="preserve"> IF(ISBLANK(Dados!E703),"",_xlfn.VAR.P(Dados!E703, Dados!O703))</f>
        <v/>
      </c>
      <c r="T698" s="18" t="str">
        <f>IF(ISBLANK(Dados!E703),"",SQRT(S698))</f>
        <v/>
      </c>
    </row>
    <row r="699" spans="1:20" x14ac:dyDescent="0.25">
      <c r="A699" s="17" t="str">
        <f xml:space="preserve"> IF(ISBLANK(Dados!G704), "", ABS(Dados!G704-Dados!K704))</f>
        <v/>
      </c>
      <c r="B699" s="4" t="str">
        <f xml:space="preserve"> IF(ISBLANK(Dados!G704), "",A699/Dados!G704)</f>
        <v/>
      </c>
      <c r="C699" s="4" t="str">
        <f>IF(ISBLANK(Dados!G704),"",(Dados!G704+Dados!K704)/2)</f>
        <v/>
      </c>
      <c r="D699" s="4" t="str">
        <f xml:space="preserve"> IF(ISBLANK(Dados!G704),"",_xlfn.VAR.P(Dados!G704, Dados!K704))</f>
        <v/>
      </c>
      <c r="E699" s="18" t="str">
        <f>IF(ISBLANK(Dados!G704),"",SQRT(D699))</f>
        <v/>
      </c>
      <c r="F699" s="17" t="str">
        <f xml:space="preserve"> IF(OR(ISBLANK(Dados!I704),Dados!L704=0),"",ABS(Dados!I704-Dados!L704))</f>
        <v/>
      </c>
      <c r="G699" s="4" t="str">
        <f>IF(OR(ISBLANK(Dados!I704),Dados!L704=0),"",F699/Dados!I704)</f>
        <v/>
      </c>
      <c r="H699" s="4" t="str">
        <f>IF(OR(ISBLANK(Dados!I704),Dados!L704=0),"",(Dados!I704+Dados!L704)/2)</f>
        <v/>
      </c>
      <c r="I699" s="4" t="str">
        <f>IF(OR(ISBLANK(Dados!I704),Dados!L704=0),"",_xlfn.VAR.P(Dados!I704, Dados!L704))</f>
        <v/>
      </c>
      <c r="J699" s="18" t="str">
        <f>IF(OR(ISBLANK(Dados!I704),Dados!L704=0),"",SQRT(I699))</f>
        <v/>
      </c>
      <c r="K699" s="17" t="str">
        <f xml:space="preserve"> IF(OR(ISBLANK(Dados!H704),Dados!M704=0),"", ABS(Dados!H704-Dados!M704))</f>
        <v/>
      </c>
      <c r="L699" s="4" t="str">
        <f xml:space="preserve"> IF(OR(ISBLANK(Dados!H704),Dados!M704=0), "",K699/Dados!H704)</f>
        <v/>
      </c>
      <c r="M699" s="4" t="str">
        <f xml:space="preserve"> IF(OR(ISBLANK(Dados!H704),Dados!M704=0),"",(Dados!H704+Dados!M704)/2)</f>
        <v/>
      </c>
      <c r="N699" s="4" t="str">
        <f xml:space="preserve"> IF(OR(ISBLANK(Dados!H704),Dados!M704=0),"",_xlfn.VAR.P(Dados!H704, Dados!M704))</f>
        <v/>
      </c>
      <c r="O699" s="18" t="str">
        <f xml:space="preserve"> IF(OR(ISBLANK(Dados!H704),Dados!M704=0),"",SQRT(N699))</f>
        <v/>
      </c>
      <c r="P699" s="17" t="str">
        <f xml:space="preserve"> IF(ISBLANK(Dados!E704), "", ABS(Dados!E704-Dados!O704))</f>
        <v/>
      </c>
      <c r="Q699" s="4" t="str">
        <f xml:space="preserve"> IF(ISBLANK(Dados!E704), "", IF(Dados!E704=0, 0, P699/Dados!E704))</f>
        <v/>
      </c>
      <c r="R699" s="4" t="str">
        <f>IF(ISBLANK(Dados!E704),"",(Dados!E704+Dados!O704)/2)</f>
        <v/>
      </c>
      <c r="S699" s="4" t="str">
        <f xml:space="preserve"> IF(ISBLANK(Dados!E704),"",_xlfn.VAR.P(Dados!E704, Dados!O704))</f>
        <v/>
      </c>
      <c r="T699" s="18" t="str">
        <f>IF(ISBLANK(Dados!E704),"",SQRT(S699))</f>
        <v/>
      </c>
    </row>
    <row r="700" spans="1:20" x14ac:dyDescent="0.25">
      <c r="A700" s="17" t="str">
        <f xml:space="preserve"> IF(ISBLANK(Dados!G705), "", ABS(Dados!G705-Dados!K705))</f>
        <v/>
      </c>
      <c r="B700" s="4" t="str">
        <f xml:space="preserve"> IF(ISBLANK(Dados!G705), "",A700/Dados!G705)</f>
        <v/>
      </c>
      <c r="C700" s="4" t="str">
        <f>IF(ISBLANK(Dados!G705),"",(Dados!G705+Dados!K705)/2)</f>
        <v/>
      </c>
      <c r="D700" s="4" t="str">
        <f xml:space="preserve"> IF(ISBLANK(Dados!G705),"",_xlfn.VAR.P(Dados!G705, Dados!K705))</f>
        <v/>
      </c>
      <c r="E700" s="18" t="str">
        <f>IF(ISBLANK(Dados!G705),"",SQRT(D700))</f>
        <v/>
      </c>
      <c r="F700" s="17" t="str">
        <f xml:space="preserve"> IF(OR(ISBLANK(Dados!I705),Dados!L705=0),"",ABS(Dados!I705-Dados!L705))</f>
        <v/>
      </c>
      <c r="G700" s="4" t="str">
        <f>IF(OR(ISBLANK(Dados!I705),Dados!L705=0),"",F700/Dados!I705)</f>
        <v/>
      </c>
      <c r="H700" s="4" t="str">
        <f>IF(OR(ISBLANK(Dados!I705),Dados!L705=0),"",(Dados!I705+Dados!L705)/2)</f>
        <v/>
      </c>
      <c r="I700" s="4" t="str">
        <f>IF(OR(ISBLANK(Dados!I705),Dados!L705=0),"",_xlfn.VAR.P(Dados!I705, Dados!L705))</f>
        <v/>
      </c>
      <c r="J700" s="18" t="str">
        <f>IF(OR(ISBLANK(Dados!I705),Dados!L705=0),"",SQRT(I700))</f>
        <v/>
      </c>
      <c r="K700" s="17" t="str">
        <f xml:space="preserve"> IF(OR(ISBLANK(Dados!H705),Dados!M705=0),"", ABS(Dados!H705-Dados!M705))</f>
        <v/>
      </c>
      <c r="L700" s="4" t="str">
        <f xml:space="preserve"> IF(OR(ISBLANK(Dados!H705),Dados!M705=0), "",K700/Dados!H705)</f>
        <v/>
      </c>
      <c r="M700" s="4" t="str">
        <f xml:space="preserve"> IF(OR(ISBLANK(Dados!H705),Dados!M705=0),"",(Dados!H705+Dados!M705)/2)</f>
        <v/>
      </c>
      <c r="N700" s="4" t="str">
        <f xml:space="preserve"> IF(OR(ISBLANK(Dados!H705),Dados!M705=0),"",_xlfn.VAR.P(Dados!H705, Dados!M705))</f>
        <v/>
      </c>
      <c r="O700" s="18" t="str">
        <f xml:space="preserve"> IF(OR(ISBLANK(Dados!H705),Dados!M705=0),"",SQRT(N700))</f>
        <v/>
      </c>
      <c r="P700" s="17" t="str">
        <f xml:space="preserve"> IF(ISBLANK(Dados!E705), "", ABS(Dados!E705-Dados!O705))</f>
        <v/>
      </c>
      <c r="Q700" s="4" t="str">
        <f xml:space="preserve"> IF(ISBLANK(Dados!E705), "", IF(Dados!E705=0, 0, P700/Dados!E705))</f>
        <v/>
      </c>
      <c r="R700" s="4" t="str">
        <f>IF(ISBLANK(Dados!E705),"",(Dados!E705+Dados!O705)/2)</f>
        <v/>
      </c>
      <c r="S700" s="4" t="str">
        <f xml:space="preserve"> IF(ISBLANK(Dados!E705),"",_xlfn.VAR.P(Dados!E705, Dados!O705))</f>
        <v/>
      </c>
      <c r="T700" s="18" t="str">
        <f>IF(ISBLANK(Dados!E705),"",SQRT(S700))</f>
        <v/>
      </c>
    </row>
    <row r="701" spans="1:20" x14ac:dyDescent="0.25">
      <c r="A701" s="17" t="str">
        <f xml:space="preserve"> IF(ISBLANK(Dados!G706), "", ABS(Dados!G706-Dados!K706))</f>
        <v/>
      </c>
      <c r="B701" s="4" t="str">
        <f xml:space="preserve"> IF(ISBLANK(Dados!G706), "",A701/Dados!G706)</f>
        <v/>
      </c>
      <c r="C701" s="4" t="str">
        <f>IF(ISBLANK(Dados!G706),"",(Dados!G706+Dados!K706)/2)</f>
        <v/>
      </c>
      <c r="D701" s="4" t="str">
        <f xml:space="preserve"> IF(ISBLANK(Dados!G706),"",_xlfn.VAR.P(Dados!G706, Dados!K706))</f>
        <v/>
      </c>
      <c r="E701" s="18" t="str">
        <f>IF(ISBLANK(Dados!G706),"",SQRT(D701))</f>
        <v/>
      </c>
      <c r="F701" s="17" t="str">
        <f xml:space="preserve"> IF(OR(ISBLANK(Dados!I706),Dados!L706=0),"",ABS(Dados!I706-Dados!L706))</f>
        <v/>
      </c>
      <c r="G701" s="4" t="str">
        <f>IF(OR(ISBLANK(Dados!I706),Dados!L706=0),"",F701/Dados!I706)</f>
        <v/>
      </c>
      <c r="H701" s="4" t="str">
        <f>IF(OR(ISBLANK(Dados!I706),Dados!L706=0),"",(Dados!I706+Dados!L706)/2)</f>
        <v/>
      </c>
      <c r="I701" s="4" t="str">
        <f>IF(OR(ISBLANK(Dados!I706),Dados!L706=0),"",_xlfn.VAR.P(Dados!I706, Dados!L706))</f>
        <v/>
      </c>
      <c r="J701" s="18" t="str">
        <f>IF(OR(ISBLANK(Dados!I706),Dados!L706=0),"",SQRT(I701))</f>
        <v/>
      </c>
      <c r="K701" s="17" t="str">
        <f xml:space="preserve"> IF(OR(ISBLANK(Dados!H706),Dados!M706=0),"", ABS(Dados!H706-Dados!M706))</f>
        <v/>
      </c>
      <c r="L701" s="4" t="str">
        <f xml:space="preserve"> IF(OR(ISBLANK(Dados!H706),Dados!M706=0), "",K701/Dados!H706)</f>
        <v/>
      </c>
      <c r="M701" s="4" t="str">
        <f xml:space="preserve"> IF(OR(ISBLANK(Dados!H706),Dados!M706=0),"",(Dados!H706+Dados!M706)/2)</f>
        <v/>
      </c>
      <c r="N701" s="4" t="str">
        <f xml:space="preserve"> IF(OR(ISBLANK(Dados!H706),Dados!M706=0),"",_xlfn.VAR.P(Dados!H706, Dados!M706))</f>
        <v/>
      </c>
      <c r="O701" s="18" t="str">
        <f xml:space="preserve"> IF(OR(ISBLANK(Dados!H706),Dados!M706=0),"",SQRT(N701))</f>
        <v/>
      </c>
      <c r="P701" s="17" t="str">
        <f xml:space="preserve"> IF(ISBLANK(Dados!E706), "", ABS(Dados!E706-Dados!O706))</f>
        <v/>
      </c>
      <c r="Q701" s="4" t="str">
        <f xml:space="preserve"> IF(ISBLANK(Dados!E706), "", IF(Dados!E706=0, 0, P701/Dados!E706))</f>
        <v/>
      </c>
      <c r="R701" s="4" t="str">
        <f>IF(ISBLANK(Dados!E706),"",(Dados!E706+Dados!O706)/2)</f>
        <v/>
      </c>
      <c r="S701" s="4" t="str">
        <f xml:space="preserve"> IF(ISBLANK(Dados!E706),"",_xlfn.VAR.P(Dados!E706, Dados!O706))</f>
        <v/>
      </c>
      <c r="T701" s="18" t="str">
        <f>IF(ISBLANK(Dados!E706),"",SQRT(S701))</f>
        <v/>
      </c>
    </row>
    <row r="702" spans="1:20" x14ac:dyDescent="0.25">
      <c r="A702" s="17" t="str">
        <f xml:space="preserve"> IF(ISBLANK(Dados!G707), "", ABS(Dados!G707-Dados!K707))</f>
        <v/>
      </c>
      <c r="B702" s="4" t="str">
        <f xml:space="preserve"> IF(ISBLANK(Dados!G707), "",A702/Dados!G707)</f>
        <v/>
      </c>
      <c r="C702" s="4" t="str">
        <f>IF(ISBLANK(Dados!G707),"",(Dados!G707+Dados!K707)/2)</f>
        <v/>
      </c>
      <c r="D702" s="4" t="str">
        <f xml:space="preserve"> IF(ISBLANK(Dados!G707),"",_xlfn.VAR.P(Dados!G707, Dados!K707))</f>
        <v/>
      </c>
      <c r="E702" s="18" t="str">
        <f>IF(ISBLANK(Dados!G707),"",SQRT(D702))</f>
        <v/>
      </c>
      <c r="F702" s="17" t="str">
        <f xml:space="preserve"> IF(OR(ISBLANK(Dados!I707),Dados!L707=0),"",ABS(Dados!I707-Dados!L707))</f>
        <v/>
      </c>
      <c r="G702" s="4" t="str">
        <f>IF(OR(ISBLANK(Dados!I707),Dados!L707=0),"",F702/Dados!I707)</f>
        <v/>
      </c>
      <c r="H702" s="4" t="str">
        <f>IF(OR(ISBLANK(Dados!I707),Dados!L707=0),"",(Dados!I707+Dados!L707)/2)</f>
        <v/>
      </c>
      <c r="I702" s="4" t="str">
        <f>IF(OR(ISBLANK(Dados!I707),Dados!L707=0),"",_xlfn.VAR.P(Dados!I707, Dados!L707))</f>
        <v/>
      </c>
      <c r="J702" s="18" t="str">
        <f>IF(OR(ISBLANK(Dados!I707),Dados!L707=0),"",SQRT(I702))</f>
        <v/>
      </c>
      <c r="K702" s="17" t="str">
        <f xml:space="preserve"> IF(OR(ISBLANK(Dados!H707),Dados!M707=0),"", ABS(Dados!H707-Dados!M707))</f>
        <v/>
      </c>
      <c r="L702" s="4" t="str">
        <f xml:space="preserve"> IF(OR(ISBLANK(Dados!H707),Dados!M707=0), "",K702/Dados!H707)</f>
        <v/>
      </c>
      <c r="M702" s="4" t="str">
        <f xml:space="preserve"> IF(OR(ISBLANK(Dados!H707),Dados!M707=0),"",(Dados!H707+Dados!M707)/2)</f>
        <v/>
      </c>
      <c r="N702" s="4" t="str">
        <f xml:space="preserve"> IF(OR(ISBLANK(Dados!H707),Dados!M707=0),"",_xlfn.VAR.P(Dados!H707, Dados!M707))</f>
        <v/>
      </c>
      <c r="O702" s="18" t="str">
        <f xml:space="preserve"> IF(OR(ISBLANK(Dados!H707),Dados!M707=0),"",SQRT(N702))</f>
        <v/>
      </c>
      <c r="P702" s="17" t="str">
        <f xml:space="preserve"> IF(ISBLANK(Dados!E707), "", ABS(Dados!E707-Dados!O707))</f>
        <v/>
      </c>
      <c r="Q702" s="4" t="str">
        <f xml:space="preserve"> IF(ISBLANK(Dados!E707), "", IF(Dados!E707=0, 0, P702/Dados!E707))</f>
        <v/>
      </c>
      <c r="R702" s="4" t="str">
        <f>IF(ISBLANK(Dados!E707),"",(Dados!E707+Dados!O707)/2)</f>
        <v/>
      </c>
      <c r="S702" s="4" t="str">
        <f xml:space="preserve"> IF(ISBLANK(Dados!E707),"",_xlfn.VAR.P(Dados!E707, Dados!O707))</f>
        <v/>
      </c>
      <c r="T702" s="18" t="str">
        <f>IF(ISBLANK(Dados!E707),"",SQRT(S702))</f>
        <v/>
      </c>
    </row>
    <row r="703" spans="1:20" x14ac:dyDescent="0.25">
      <c r="A703" s="17" t="str">
        <f xml:space="preserve"> IF(ISBLANK(Dados!G708), "", ABS(Dados!G708-Dados!K708))</f>
        <v/>
      </c>
      <c r="B703" s="4" t="str">
        <f xml:space="preserve"> IF(ISBLANK(Dados!G708), "",A703/Dados!G708)</f>
        <v/>
      </c>
      <c r="C703" s="4" t="str">
        <f>IF(ISBLANK(Dados!G708),"",(Dados!G708+Dados!K708)/2)</f>
        <v/>
      </c>
      <c r="D703" s="4" t="str">
        <f xml:space="preserve"> IF(ISBLANK(Dados!G708),"",_xlfn.VAR.P(Dados!G708, Dados!K708))</f>
        <v/>
      </c>
      <c r="E703" s="18" t="str">
        <f>IF(ISBLANK(Dados!G708),"",SQRT(D703))</f>
        <v/>
      </c>
      <c r="F703" s="17" t="str">
        <f xml:space="preserve"> IF(OR(ISBLANK(Dados!I708),Dados!L708=0),"",ABS(Dados!I708-Dados!L708))</f>
        <v/>
      </c>
      <c r="G703" s="4" t="str">
        <f>IF(OR(ISBLANK(Dados!I708),Dados!L708=0),"",F703/Dados!I708)</f>
        <v/>
      </c>
      <c r="H703" s="4" t="str">
        <f>IF(OR(ISBLANK(Dados!I708),Dados!L708=0),"",(Dados!I708+Dados!L708)/2)</f>
        <v/>
      </c>
      <c r="I703" s="4" t="str">
        <f>IF(OR(ISBLANK(Dados!I708),Dados!L708=0),"",_xlfn.VAR.P(Dados!I708, Dados!L708))</f>
        <v/>
      </c>
      <c r="J703" s="18" t="str">
        <f>IF(OR(ISBLANK(Dados!I708),Dados!L708=0),"",SQRT(I703))</f>
        <v/>
      </c>
      <c r="K703" s="17" t="str">
        <f xml:space="preserve"> IF(OR(ISBLANK(Dados!H708),Dados!M708=0),"", ABS(Dados!H708-Dados!M708))</f>
        <v/>
      </c>
      <c r="L703" s="4" t="str">
        <f xml:space="preserve"> IF(OR(ISBLANK(Dados!H708),Dados!M708=0), "",K703/Dados!H708)</f>
        <v/>
      </c>
      <c r="M703" s="4" t="str">
        <f xml:space="preserve"> IF(OR(ISBLANK(Dados!H708),Dados!M708=0),"",(Dados!H708+Dados!M708)/2)</f>
        <v/>
      </c>
      <c r="N703" s="4" t="str">
        <f xml:space="preserve"> IF(OR(ISBLANK(Dados!H708),Dados!M708=0),"",_xlfn.VAR.P(Dados!H708, Dados!M708))</f>
        <v/>
      </c>
      <c r="O703" s="18" t="str">
        <f xml:space="preserve"> IF(OR(ISBLANK(Dados!H708),Dados!M708=0),"",SQRT(N703))</f>
        <v/>
      </c>
      <c r="P703" s="17" t="str">
        <f xml:space="preserve"> IF(ISBLANK(Dados!E708), "", ABS(Dados!E708-Dados!O708))</f>
        <v/>
      </c>
      <c r="Q703" s="4" t="str">
        <f xml:space="preserve"> IF(ISBLANK(Dados!E708), "", IF(Dados!E708=0, 0, P703/Dados!E708))</f>
        <v/>
      </c>
      <c r="R703" s="4" t="str">
        <f>IF(ISBLANK(Dados!E708),"",(Dados!E708+Dados!O708)/2)</f>
        <v/>
      </c>
      <c r="S703" s="4" t="str">
        <f xml:space="preserve"> IF(ISBLANK(Dados!E708),"",_xlfn.VAR.P(Dados!E708, Dados!O708))</f>
        <v/>
      </c>
      <c r="T703" s="18" t="str">
        <f>IF(ISBLANK(Dados!E708),"",SQRT(S703))</f>
        <v/>
      </c>
    </row>
    <row r="704" spans="1:20" x14ac:dyDescent="0.25">
      <c r="A704" s="17" t="str">
        <f xml:space="preserve"> IF(ISBLANK(Dados!G709), "", ABS(Dados!G709-Dados!K709))</f>
        <v/>
      </c>
      <c r="B704" s="4" t="str">
        <f xml:space="preserve"> IF(ISBLANK(Dados!G709), "",A704/Dados!G709)</f>
        <v/>
      </c>
      <c r="C704" s="4" t="str">
        <f>IF(ISBLANK(Dados!G709),"",(Dados!G709+Dados!K709)/2)</f>
        <v/>
      </c>
      <c r="D704" s="4" t="str">
        <f xml:space="preserve"> IF(ISBLANK(Dados!G709),"",_xlfn.VAR.P(Dados!G709, Dados!K709))</f>
        <v/>
      </c>
      <c r="E704" s="18" t="str">
        <f>IF(ISBLANK(Dados!G709),"",SQRT(D704))</f>
        <v/>
      </c>
      <c r="F704" s="17" t="str">
        <f xml:space="preserve"> IF(OR(ISBLANK(Dados!I709),Dados!L709=0),"",ABS(Dados!I709-Dados!L709))</f>
        <v/>
      </c>
      <c r="G704" s="4" t="str">
        <f>IF(OR(ISBLANK(Dados!I709),Dados!L709=0),"",F704/Dados!I709)</f>
        <v/>
      </c>
      <c r="H704" s="4" t="str">
        <f>IF(OR(ISBLANK(Dados!I709),Dados!L709=0),"",(Dados!I709+Dados!L709)/2)</f>
        <v/>
      </c>
      <c r="I704" s="4" t="str">
        <f>IF(OR(ISBLANK(Dados!I709),Dados!L709=0),"",_xlfn.VAR.P(Dados!I709, Dados!L709))</f>
        <v/>
      </c>
      <c r="J704" s="18" t="str">
        <f>IF(OR(ISBLANK(Dados!I709),Dados!L709=0),"",SQRT(I704))</f>
        <v/>
      </c>
      <c r="K704" s="17" t="str">
        <f xml:space="preserve"> IF(OR(ISBLANK(Dados!H709),Dados!M709=0),"", ABS(Dados!H709-Dados!M709))</f>
        <v/>
      </c>
      <c r="L704" s="4" t="str">
        <f xml:space="preserve"> IF(OR(ISBLANK(Dados!H709),Dados!M709=0), "",K704/Dados!H709)</f>
        <v/>
      </c>
      <c r="M704" s="4" t="str">
        <f xml:space="preserve"> IF(OR(ISBLANK(Dados!H709),Dados!M709=0),"",(Dados!H709+Dados!M709)/2)</f>
        <v/>
      </c>
      <c r="N704" s="4" t="str">
        <f xml:space="preserve"> IF(OR(ISBLANK(Dados!H709),Dados!M709=0),"",_xlfn.VAR.P(Dados!H709, Dados!M709))</f>
        <v/>
      </c>
      <c r="O704" s="18" t="str">
        <f xml:space="preserve"> IF(OR(ISBLANK(Dados!H709),Dados!M709=0),"",SQRT(N704))</f>
        <v/>
      </c>
      <c r="P704" s="17" t="str">
        <f xml:space="preserve"> IF(ISBLANK(Dados!E709), "", ABS(Dados!E709-Dados!O709))</f>
        <v/>
      </c>
      <c r="Q704" s="4" t="str">
        <f xml:space="preserve"> IF(ISBLANK(Dados!E709), "", IF(Dados!E709=0, 0, P704/Dados!E709))</f>
        <v/>
      </c>
      <c r="R704" s="4" t="str">
        <f>IF(ISBLANK(Dados!E709),"",(Dados!E709+Dados!O709)/2)</f>
        <v/>
      </c>
      <c r="S704" s="4" t="str">
        <f xml:space="preserve"> IF(ISBLANK(Dados!E709),"",_xlfn.VAR.P(Dados!E709, Dados!O709))</f>
        <v/>
      </c>
      <c r="T704" s="18" t="str">
        <f>IF(ISBLANK(Dados!E709),"",SQRT(S704))</f>
        <v/>
      </c>
    </row>
    <row r="705" spans="1:20" x14ac:dyDescent="0.25">
      <c r="A705" s="17" t="str">
        <f xml:space="preserve"> IF(ISBLANK(Dados!G710), "", ABS(Dados!G710-Dados!K710))</f>
        <v/>
      </c>
      <c r="B705" s="4" t="str">
        <f xml:space="preserve"> IF(ISBLANK(Dados!G710), "",A705/Dados!G710)</f>
        <v/>
      </c>
      <c r="C705" s="4" t="str">
        <f>IF(ISBLANK(Dados!G710),"",(Dados!G710+Dados!K710)/2)</f>
        <v/>
      </c>
      <c r="D705" s="4" t="str">
        <f xml:space="preserve"> IF(ISBLANK(Dados!G710),"",_xlfn.VAR.P(Dados!G710, Dados!K710))</f>
        <v/>
      </c>
      <c r="E705" s="18" t="str">
        <f>IF(ISBLANK(Dados!G710),"",SQRT(D705))</f>
        <v/>
      </c>
      <c r="F705" s="17" t="str">
        <f xml:space="preserve"> IF(OR(ISBLANK(Dados!I710),Dados!L710=0),"",ABS(Dados!I710-Dados!L710))</f>
        <v/>
      </c>
      <c r="G705" s="4" t="str">
        <f>IF(OR(ISBLANK(Dados!I710),Dados!L710=0),"",F705/Dados!I710)</f>
        <v/>
      </c>
      <c r="H705" s="4" t="str">
        <f>IF(OR(ISBLANK(Dados!I710),Dados!L710=0),"",(Dados!I710+Dados!L710)/2)</f>
        <v/>
      </c>
      <c r="I705" s="4" t="str">
        <f>IF(OR(ISBLANK(Dados!I710),Dados!L710=0),"",_xlfn.VAR.P(Dados!I710, Dados!L710))</f>
        <v/>
      </c>
      <c r="J705" s="18" t="str">
        <f>IF(OR(ISBLANK(Dados!I710),Dados!L710=0),"",SQRT(I705))</f>
        <v/>
      </c>
      <c r="K705" s="17" t="str">
        <f xml:space="preserve"> IF(OR(ISBLANK(Dados!H710),Dados!M710=0),"", ABS(Dados!H710-Dados!M710))</f>
        <v/>
      </c>
      <c r="L705" s="4" t="str">
        <f xml:space="preserve"> IF(OR(ISBLANK(Dados!H710),Dados!M710=0), "",K705/Dados!H710)</f>
        <v/>
      </c>
      <c r="M705" s="4" t="str">
        <f xml:space="preserve"> IF(OR(ISBLANK(Dados!H710),Dados!M710=0),"",(Dados!H710+Dados!M710)/2)</f>
        <v/>
      </c>
      <c r="N705" s="4" t="str">
        <f xml:space="preserve"> IF(OR(ISBLANK(Dados!H710),Dados!M710=0),"",_xlfn.VAR.P(Dados!H710, Dados!M710))</f>
        <v/>
      </c>
      <c r="O705" s="18" t="str">
        <f xml:space="preserve"> IF(OR(ISBLANK(Dados!H710),Dados!M710=0),"",SQRT(N705))</f>
        <v/>
      </c>
      <c r="P705" s="17" t="str">
        <f xml:space="preserve"> IF(ISBLANK(Dados!E710), "", ABS(Dados!E710-Dados!O710))</f>
        <v/>
      </c>
      <c r="Q705" s="4" t="str">
        <f xml:space="preserve"> IF(ISBLANK(Dados!E710), "", IF(Dados!E710=0, 0, P705/Dados!E710))</f>
        <v/>
      </c>
      <c r="R705" s="4" t="str">
        <f>IF(ISBLANK(Dados!E710),"",(Dados!E710+Dados!O710)/2)</f>
        <v/>
      </c>
      <c r="S705" s="4" t="str">
        <f xml:space="preserve"> IF(ISBLANK(Dados!E710),"",_xlfn.VAR.P(Dados!E710, Dados!O710))</f>
        <v/>
      </c>
      <c r="T705" s="18" t="str">
        <f>IF(ISBLANK(Dados!E710),"",SQRT(S705))</f>
        <v/>
      </c>
    </row>
    <row r="706" spans="1:20" x14ac:dyDescent="0.25">
      <c r="A706" s="17" t="str">
        <f xml:space="preserve"> IF(ISBLANK(Dados!G711), "", ABS(Dados!G711-Dados!K711))</f>
        <v/>
      </c>
      <c r="B706" s="4" t="str">
        <f xml:space="preserve"> IF(ISBLANK(Dados!G711), "",A706/Dados!G711)</f>
        <v/>
      </c>
      <c r="C706" s="4" t="str">
        <f>IF(ISBLANK(Dados!G711),"",(Dados!G711+Dados!K711)/2)</f>
        <v/>
      </c>
      <c r="D706" s="4" t="str">
        <f xml:space="preserve"> IF(ISBLANK(Dados!G711),"",_xlfn.VAR.P(Dados!G711, Dados!K711))</f>
        <v/>
      </c>
      <c r="E706" s="18" t="str">
        <f>IF(ISBLANK(Dados!G711),"",SQRT(D706))</f>
        <v/>
      </c>
      <c r="F706" s="17" t="str">
        <f xml:space="preserve"> IF(OR(ISBLANK(Dados!I711),Dados!L711=0),"",ABS(Dados!I711-Dados!L711))</f>
        <v/>
      </c>
      <c r="G706" s="4" t="str">
        <f>IF(OR(ISBLANK(Dados!I711),Dados!L711=0),"",F706/Dados!I711)</f>
        <v/>
      </c>
      <c r="H706" s="4" t="str">
        <f>IF(OR(ISBLANK(Dados!I711),Dados!L711=0),"",(Dados!I711+Dados!L711)/2)</f>
        <v/>
      </c>
      <c r="I706" s="4" t="str">
        <f>IF(OR(ISBLANK(Dados!I711),Dados!L711=0),"",_xlfn.VAR.P(Dados!I711, Dados!L711))</f>
        <v/>
      </c>
      <c r="J706" s="18" t="str">
        <f>IF(OR(ISBLANK(Dados!I711),Dados!L711=0),"",SQRT(I706))</f>
        <v/>
      </c>
      <c r="K706" s="17" t="str">
        <f xml:space="preserve"> IF(OR(ISBLANK(Dados!H711),Dados!M711=0),"", ABS(Dados!H711-Dados!M711))</f>
        <v/>
      </c>
      <c r="L706" s="4" t="str">
        <f xml:space="preserve"> IF(OR(ISBLANK(Dados!H711),Dados!M711=0), "",K706/Dados!H711)</f>
        <v/>
      </c>
      <c r="M706" s="4" t="str">
        <f xml:space="preserve"> IF(OR(ISBLANK(Dados!H711),Dados!M711=0),"",(Dados!H711+Dados!M711)/2)</f>
        <v/>
      </c>
      <c r="N706" s="4" t="str">
        <f xml:space="preserve"> IF(OR(ISBLANK(Dados!H711),Dados!M711=0),"",_xlfn.VAR.P(Dados!H711, Dados!M711))</f>
        <v/>
      </c>
      <c r="O706" s="18" t="str">
        <f xml:space="preserve"> IF(OR(ISBLANK(Dados!H711),Dados!M711=0),"",SQRT(N706))</f>
        <v/>
      </c>
      <c r="P706" s="17" t="str">
        <f xml:space="preserve"> IF(ISBLANK(Dados!E711), "", ABS(Dados!E711-Dados!O711))</f>
        <v/>
      </c>
      <c r="Q706" s="4" t="str">
        <f xml:space="preserve"> IF(ISBLANK(Dados!E711), "", IF(Dados!E711=0, 0, P706/Dados!E711))</f>
        <v/>
      </c>
      <c r="R706" s="4" t="str">
        <f>IF(ISBLANK(Dados!E711),"",(Dados!E711+Dados!O711)/2)</f>
        <v/>
      </c>
      <c r="S706" s="4" t="str">
        <f xml:space="preserve"> IF(ISBLANK(Dados!E711),"",_xlfn.VAR.P(Dados!E711, Dados!O711))</f>
        <v/>
      </c>
      <c r="T706" s="18" t="str">
        <f>IF(ISBLANK(Dados!E711),"",SQRT(S706))</f>
        <v/>
      </c>
    </row>
    <row r="707" spans="1:20" x14ac:dyDescent="0.25">
      <c r="A707" s="17" t="str">
        <f xml:space="preserve"> IF(ISBLANK(Dados!G712), "", ABS(Dados!G712-Dados!K712))</f>
        <v/>
      </c>
      <c r="B707" s="4" t="str">
        <f xml:space="preserve"> IF(ISBLANK(Dados!G712), "",A707/Dados!G712)</f>
        <v/>
      </c>
      <c r="C707" s="4" t="str">
        <f>IF(ISBLANK(Dados!G712),"",(Dados!G712+Dados!K712)/2)</f>
        <v/>
      </c>
      <c r="D707" s="4" t="str">
        <f xml:space="preserve"> IF(ISBLANK(Dados!G712),"",_xlfn.VAR.P(Dados!G712, Dados!K712))</f>
        <v/>
      </c>
      <c r="E707" s="18" t="str">
        <f>IF(ISBLANK(Dados!G712),"",SQRT(D707))</f>
        <v/>
      </c>
      <c r="F707" s="17" t="str">
        <f xml:space="preserve"> IF(OR(ISBLANK(Dados!I712),Dados!L712=0),"",ABS(Dados!I712-Dados!L712))</f>
        <v/>
      </c>
      <c r="G707" s="4" t="str">
        <f>IF(OR(ISBLANK(Dados!I712),Dados!L712=0),"",F707/Dados!I712)</f>
        <v/>
      </c>
      <c r="H707" s="4" t="str">
        <f>IF(OR(ISBLANK(Dados!I712),Dados!L712=0),"",(Dados!I712+Dados!L712)/2)</f>
        <v/>
      </c>
      <c r="I707" s="4" t="str">
        <f>IF(OR(ISBLANK(Dados!I712),Dados!L712=0),"",_xlfn.VAR.P(Dados!I712, Dados!L712))</f>
        <v/>
      </c>
      <c r="J707" s="18" t="str">
        <f>IF(OR(ISBLANK(Dados!I712),Dados!L712=0),"",SQRT(I707))</f>
        <v/>
      </c>
      <c r="K707" s="17" t="str">
        <f xml:space="preserve"> IF(OR(ISBLANK(Dados!H712),Dados!M712=0),"", ABS(Dados!H712-Dados!M712))</f>
        <v/>
      </c>
      <c r="L707" s="4" t="str">
        <f xml:space="preserve"> IF(OR(ISBLANK(Dados!H712),Dados!M712=0), "",K707/Dados!H712)</f>
        <v/>
      </c>
      <c r="M707" s="4" t="str">
        <f xml:space="preserve"> IF(OR(ISBLANK(Dados!H712),Dados!M712=0),"",(Dados!H712+Dados!M712)/2)</f>
        <v/>
      </c>
      <c r="N707" s="4" t="str">
        <f xml:space="preserve"> IF(OR(ISBLANK(Dados!H712),Dados!M712=0),"",_xlfn.VAR.P(Dados!H712, Dados!M712))</f>
        <v/>
      </c>
      <c r="O707" s="18" t="str">
        <f xml:space="preserve"> IF(OR(ISBLANK(Dados!H712),Dados!M712=0),"",SQRT(N707))</f>
        <v/>
      </c>
      <c r="P707" s="17" t="str">
        <f xml:space="preserve"> IF(ISBLANK(Dados!E712), "", ABS(Dados!E712-Dados!O712))</f>
        <v/>
      </c>
      <c r="Q707" s="4" t="str">
        <f xml:space="preserve"> IF(ISBLANK(Dados!E712), "", IF(Dados!E712=0, 0, P707/Dados!E712))</f>
        <v/>
      </c>
      <c r="R707" s="4" t="str">
        <f>IF(ISBLANK(Dados!E712),"",(Dados!E712+Dados!O712)/2)</f>
        <v/>
      </c>
      <c r="S707" s="4" t="str">
        <f xml:space="preserve"> IF(ISBLANK(Dados!E712),"",_xlfn.VAR.P(Dados!E712, Dados!O712))</f>
        <v/>
      </c>
      <c r="T707" s="18" t="str">
        <f>IF(ISBLANK(Dados!E712),"",SQRT(S707))</f>
        <v/>
      </c>
    </row>
    <row r="708" spans="1:20" x14ac:dyDescent="0.25">
      <c r="A708" s="17" t="str">
        <f xml:space="preserve"> IF(ISBLANK(Dados!G713), "", ABS(Dados!G713-Dados!K713))</f>
        <v/>
      </c>
      <c r="B708" s="4" t="str">
        <f xml:space="preserve"> IF(ISBLANK(Dados!G713), "",A708/Dados!G713)</f>
        <v/>
      </c>
      <c r="C708" s="4" t="str">
        <f>IF(ISBLANK(Dados!G713),"",(Dados!G713+Dados!K713)/2)</f>
        <v/>
      </c>
      <c r="D708" s="4" t="str">
        <f xml:space="preserve"> IF(ISBLANK(Dados!G713),"",_xlfn.VAR.P(Dados!G713, Dados!K713))</f>
        <v/>
      </c>
      <c r="E708" s="18" t="str">
        <f>IF(ISBLANK(Dados!G713),"",SQRT(D708))</f>
        <v/>
      </c>
      <c r="F708" s="17" t="str">
        <f xml:space="preserve"> IF(OR(ISBLANK(Dados!I713),Dados!L713=0),"",ABS(Dados!I713-Dados!L713))</f>
        <v/>
      </c>
      <c r="G708" s="4" t="str">
        <f>IF(OR(ISBLANK(Dados!I713),Dados!L713=0),"",F708/Dados!I713)</f>
        <v/>
      </c>
      <c r="H708" s="4" t="str">
        <f>IF(OR(ISBLANK(Dados!I713),Dados!L713=0),"",(Dados!I713+Dados!L713)/2)</f>
        <v/>
      </c>
      <c r="I708" s="4" t="str">
        <f>IF(OR(ISBLANK(Dados!I713),Dados!L713=0),"",_xlfn.VAR.P(Dados!I713, Dados!L713))</f>
        <v/>
      </c>
      <c r="J708" s="18" t="str">
        <f>IF(OR(ISBLANK(Dados!I713),Dados!L713=0),"",SQRT(I708))</f>
        <v/>
      </c>
      <c r="K708" s="17" t="str">
        <f xml:space="preserve"> IF(OR(ISBLANK(Dados!H713),Dados!M713=0),"", ABS(Dados!H713-Dados!M713))</f>
        <v/>
      </c>
      <c r="L708" s="4" t="str">
        <f xml:space="preserve"> IF(OR(ISBLANK(Dados!H713),Dados!M713=0), "",K708/Dados!H713)</f>
        <v/>
      </c>
      <c r="M708" s="4" t="str">
        <f xml:space="preserve"> IF(OR(ISBLANK(Dados!H713),Dados!M713=0),"",(Dados!H713+Dados!M713)/2)</f>
        <v/>
      </c>
      <c r="N708" s="4" t="str">
        <f xml:space="preserve"> IF(OR(ISBLANK(Dados!H713),Dados!M713=0),"",_xlfn.VAR.P(Dados!H713, Dados!M713))</f>
        <v/>
      </c>
      <c r="O708" s="18" t="str">
        <f xml:space="preserve"> IF(OR(ISBLANK(Dados!H713),Dados!M713=0),"",SQRT(N708))</f>
        <v/>
      </c>
      <c r="P708" s="17" t="str">
        <f xml:space="preserve"> IF(ISBLANK(Dados!E713), "", ABS(Dados!E713-Dados!O713))</f>
        <v/>
      </c>
      <c r="Q708" s="4" t="str">
        <f xml:space="preserve"> IF(ISBLANK(Dados!E713), "", IF(Dados!E713=0, 0, P708/Dados!E713))</f>
        <v/>
      </c>
      <c r="R708" s="4" t="str">
        <f>IF(ISBLANK(Dados!E713),"",(Dados!E713+Dados!O713)/2)</f>
        <v/>
      </c>
      <c r="S708" s="4" t="str">
        <f xml:space="preserve"> IF(ISBLANK(Dados!E713),"",_xlfn.VAR.P(Dados!E713, Dados!O713))</f>
        <v/>
      </c>
      <c r="T708" s="18" t="str">
        <f>IF(ISBLANK(Dados!E713),"",SQRT(S708))</f>
        <v/>
      </c>
    </row>
    <row r="709" spans="1:20" x14ac:dyDescent="0.25">
      <c r="A709" s="17" t="str">
        <f xml:space="preserve"> IF(ISBLANK(Dados!G714), "", ABS(Dados!G714-Dados!K714))</f>
        <v/>
      </c>
      <c r="B709" s="4" t="str">
        <f xml:space="preserve"> IF(ISBLANK(Dados!G714), "",A709/Dados!G714)</f>
        <v/>
      </c>
      <c r="C709" s="4" t="str">
        <f>IF(ISBLANK(Dados!G714),"",(Dados!G714+Dados!K714)/2)</f>
        <v/>
      </c>
      <c r="D709" s="4" t="str">
        <f xml:space="preserve"> IF(ISBLANK(Dados!G714),"",_xlfn.VAR.P(Dados!G714, Dados!K714))</f>
        <v/>
      </c>
      <c r="E709" s="18" t="str">
        <f>IF(ISBLANK(Dados!G714),"",SQRT(D709))</f>
        <v/>
      </c>
      <c r="F709" s="17" t="str">
        <f xml:space="preserve"> IF(OR(ISBLANK(Dados!I714),Dados!L714=0),"",ABS(Dados!I714-Dados!L714))</f>
        <v/>
      </c>
      <c r="G709" s="4" t="str">
        <f>IF(OR(ISBLANK(Dados!I714),Dados!L714=0),"",F709/Dados!I714)</f>
        <v/>
      </c>
      <c r="H709" s="4" t="str">
        <f>IF(OR(ISBLANK(Dados!I714),Dados!L714=0),"",(Dados!I714+Dados!L714)/2)</f>
        <v/>
      </c>
      <c r="I709" s="4" t="str">
        <f>IF(OR(ISBLANK(Dados!I714),Dados!L714=0),"",_xlfn.VAR.P(Dados!I714, Dados!L714))</f>
        <v/>
      </c>
      <c r="J709" s="18" t="str">
        <f>IF(OR(ISBLANK(Dados!I714),Dados!L714=0),"",SQRT(I709))</f>
        <v/>
      </c>
      <c r="K709" s="17" t="str">
        <f xml:space="preserve"> IF(OR(ISBLANK(Dados!H714),Dados!M714=0),"", ABS(Dados!H714-Dados!M714))</f>
        <v/>
      </c>
      <c r="L709" s="4" t="str">
        <f xml:space="preserve"> IF(OR(ISBLANK(Dados!H714),Dados!M714=0), "",K709/Dados!H714)</f>
        <v/>
      </c>
      <c r="M709" s="4" t="str">
        <f xml:space="preserve"> IF(OR(ISBLANK(Dados!H714),Dados!M714=0),"",(Dados!H714+Dados!M714)/2)</f>
        <v/>
      </c>
      <c r="N709" s="4" t="str">
        <f xml:space="preserve"> IF(OR(ISBLANK(Dados!H714),Dados!M714=0),"",_xlfn.VAR.P(Dados!H714, Dados!M714))</f>
        <v/>
      </c>
      <c r="O709" s="18" t="str">
        <f xml:space="preserve"> IF(OR(ISBLANK(Dados!H714),Dados!M714=0),"",SQRT(N709))</f>
        <v/>
      </c>
      <c r="P709" s="17" t="str">
        <f xml:space="preserve"> IF(ISBLANK(Dados!E714), "", ABS(Dados!E714-Dados!O714))</f>
        <v/>
      </c>
      <c r="Q709" s="4" t="str">
        <f xml:space="preserve"> IF(ISBLANK(Dados!E714), "", IF(Dados!E714=0, 0, P709/Dados!E714))</f>
        <v/>
      </c>
      <c r="R709" s="4" t="str">
        <f>IF(ISBLANK(Dados!E714),"",(Dados!E714+Dados!O714)/2)</f>
        <v/>
      </c>
      <c r="S709" s="4" t="str">
        <f xml:space="preserve"> IF(ISBLANK(Dados!E714),"",_xlfn.VAR.P(Dados!E714, Dados!O714))</f>
        <v/>
      </c>
      <c r="T709" s="18" t="str">
        <f>IF(ISBLANK(Dados!E714),"",SQRT(S709))</f>
        <v/>
      </c>
    </row>
    <row r="710" spans="1:20" x14ac:dyDescent="0.25">
      <c r="A710" s="17" t="str">
        <f xml:space="preserve"> IF(ISBLANK(Dados!G715), "", ABS(Dados!G715-Dados!K715))</f>
        <v/>
      </c>
      <c r="B710" s="4" t="str">
        <f xml:space="preserve"> IF(ISBLANK(Dados!G715), "",A710/Dados!G715)</f>
        <v/>
      </c>
      <c r="C710" s="4" t="str">
        <f>IF(ISBLANK(Dados!G715),"",(Dados!G715+Dados!K715)/2)</f>
        <v/>
      </c>
      <c r="D710" s="4" t="str">
        <f xml:space="preserve"> IF(ISBLANK(Dados!G715),"",_xlfn.VAR.P(Dados!G715, Dados!K715))</f>
        <v/>
      </c>
      <c r="E710" s="18" t="str">
        <f>IF(ISBLANK(Dados!G715),"",SQRT(D710))</f>
        <v/>
      </c>
      <c r="F710" s="17" t="str">
        <f xml:space="preserve"> IF(OR(ISBLANK(Dados!I715),Dados!L715=0),"",ABS(Dados!I715-Dados!L715))</f>
        <v/>
      </c>
      <c r="G710" s="4" t="str">
        <f>IF(OR(ISBLANK(Dados!I715),Dados!L715=0),"",F710/Dados!I715)</f>
        <v/>
      </c>
      <c r="H710" s="4" t="str">
        <f>IF(OR(ISBLANK(Dados!I715),Dados!L715=0),"",(Dados!I715+Dados!L715)/2)</f>
        <v/>
      </c>
      <c r="I710" s="4" t="str">
        <f>IF(OR(ISBLANK(Dados!I715),Dados!L715=0),"",_xlfn.VAR.P(Dados!I715, Dados!L715))</f>
        <v/>
      </c>
      <c r="J710" s="18" t="str">
        <f>IF(OR(ISBLANK(Dados!I715),Dados!L715=0),"",SQRT(I710))</f>
        <v/>
      </c>
      <c r="K710" s="17" t="str">
        <f xml:space="preserve"> IF(OR(ISBLANK(Dados!H715),Dados!M715=0),"", ABS(Dados!H715-Dados!M715))</f>
        <v/>
      </c>
      <c r="L710" s="4" t="str">
        <f xml:space="preserve"> IF(OR(ISBLANK(Dados!H715),Dados!M715=0), "",K710/Dados!H715)</f>
        <v/>
      </c>
      <c r="M710" s="4" t="str">
        <f xml:space="preserve"> IF(OR(ISBLANK(Dados!H715),Dados!M715=0),"",(Dados!H715+Dados!M715)/2)</f>
        <v/>
      </c>
      <c r="N710" s="4" t="str">
        <f xml:space="preserve"> IF(OR(ISBLANK(Dados!H715),Dados!M715=0),"",_xlfn.VAR.P(Dados!H715, Dados!M715))</f>
        <v/>
      </c>
      <c r="O710" s="18" t="str">
        <f xml:space="preserve"> IF(OR(ISBLANK(Dados!H715),Dados!M715=0),"",SQRT(N710))</f>
        <v/>
      </c>
      <c r="P710" s="17" t="str">
        <f xml:space="preserve"> IF(ISBLANK(Dados!E715), "", ABS(Dados!E715-Dados!O715))</f>
        <v/>
      </c>
      <c r="Q710" s="4" t="str">
        <f xml:space="preserve"> IF(ISBLANK(Dados!E715), "", IF(Dados!E715=0, 0, P710/Dados!E715))</f>
        <v/>
      </c>
      <c r="R710" s="4" t="str">
        <f>IF(ISBLANK(Dados!E715),"",(Dados!E715+Dados!O715)/2)</f>
        <v/>
      </c>
      <c r="S710" s="4" t="str">
        <f xml:space="preserve"> IF(ISBLANK(Dados!E715),"",_xlfn.VAR.P(Dados!E715, Dados!O715))</f>
        <v/>
      </c>
      <c r="T710" s="18" t="str">
        <f>IF(ISBLANK(Dados!E715),"",SQRT(S710))</f>
        <v/>
      </c>
    </row>
    <row r="711" spans="1:20" x14ac:dyDescent="0.25">
      <c r="A711" s="17" t="str">
        <f xml:space="preserve"> IF(ISBLANK(Dados!G716), "", ABS(Dados!G716-Dados!K716))</f>
        <v/>
      </c>
      <c r="B711" s="4" t="str">
        <f xml:space="preserve"> IF(ISBLANK(Dados!G716), "",A711/Dados!G716)</f>
        <v/>
      </c>
      <c r="C711" s="4" t="str">
        <f>IF(ISBLANK(Dados!G716),"",(Dados!G716+Dados!K716)/2)</f>
        <v/>
      </c>
      <c r="D711" s="4" t="str">
        <f xml:space="preserve"> IF(ISBLANK(Dados!G716),"",_xlfn.VAR.P(Dados!G716, Dados!K716))</f>
        <v/>
      </c>
      <c r="E711" s="18" t="str">
        <f>IF(ISBLANK(Dados!G716),"",SQRT(D711))</f>
        <v/>
      </c>
      <c r="F711" s="17" t="str">
        <f xml:space="preserve"> IF(OR(ISBLANK(Dados!I716),Dados!L716=0),"",ABS(Dados!I716-Dados!L716))</f>
        <v/>
      </c>
      <c r="G711" s="4" t="str">
        <f>IF(OR(ISBLANK(Dados!I716),Dados!L716=0),"",F711/Dados!I716)</f>
        <v/>
      </c>
      <c r="H711" s="4" t="str">
        <f>IF(OR(ISBLANK(Dados!I716),Dados!L716=0),"",(Dados!I716+Dados!L716)/2)</f>
        <v/>
      </c>
      <c r="I711" s="4" t="str">
        <f>IF(OR(ISBLANK(Dados!I716),Dados!L716=0),"",_xlfn.VAR.P(Dados!I716, Dados!L716))</f>
        <v/>
      </c>
      <c r="J711" s="18" t="str">
        <f>IF(OR(ISBLANK(Dados!I716),Dados!L716=0),"",SQRT(I711))</f>
        <v/>
      </c>
      <c r="K711" s="17" t="str">
        <f xml:space="preserve"> IF(OR(ISBLANK(Dados!H716),Dados!M716=0),"", ABS(Dados!H716-Dados!M716))</f>
        <v/>
      </c>
      <c r="L711" s="4" t="str">
        <f xml:space="preserve"> IF(OR(ISBLANK(Dados!H716),Dados!M716=0), "",K711/Dados!H716)</f>
        <v/>
      </c>
      <c r="M711" s="4" t="str">
        <f xml:space="preserve"> IF(OR(ISBLANK(Dados!H716),Dados!M716=0),"",(Dados!H716+Dados!M716)/2)</f>
        <v/>
      </c>
      <c r="N711" s="4" t="str">
        <f xml:space="preserve"> IF(OR(ISBLANK(Dados!H716),Dados!M716=0),"",_xlfn.VAR.P(Dados!H716, Dados!M716))</f>
        <v/>
      </c>
      <c r="O711" s="18" t="str">
        <f xml:space="preserve"> IF(OR(ISBLANK(Dados!H716),Dados!M716=0),"",SQRT(N711))</f>
        <v/>
      </c>
      <c r="P711" s="17" t="str">
        <f xml:space="preserve"> IF(ISBLANK(Dados!E716), "", ABS(Dados!E716-Dados!O716))</f>
        <v/>
      </c>
      <c r="Q711" s="4" t="str">
        <f xml:space="preserve"> IF(ISBLANK(Dados!E716), "", IF(Dados!E716=0, 0, P711/Dados!E716))</f>
        <v/>
      </c>
      <c r="R711" s="4" t="str">
        <f>IF(ISBLANK(Dados!E716),"",(Dados!E716+Dados!O716)/2)</f>
        <v/>
      </c>
      <c r="S711" s="4" t="str">
        <f xml:space="preserve"> IF(ISBLANK(Dados!E716),"",_xlfn.VAR.P(Dados!E716, Dados!O716))</f>
        <v/>
      </c>
      <c r="T711" s="18" t="str">
        <f>IF(ISBLANK(Dados!E716),"",SQRT(S711))</f>
        <v/>
      </c>
    </row>
    <row r="712" spans="1:20" x14ac:dyDescent="0.25">
      <c r="A712" s="17" t="str">
        <f xml:space="preserve"> IF(ISBLANK(Dados!G717), "", ABS(Dados!G717-Dados!K717))</f>
        <v/>
      </c>
      <c r="B712" s="4" t="str">
        <f xml:space="preserve"> IF(ISBLANK(Dados!G717), "",A712/Dados!G717)</f>
        <v/>
      </c>
      <c r="C712" s="4" t="str">
        <f>IF(ISBLANK(Dados!G717),"",(Dados!G717+Dados!K717)/2)</f>
        <v/>
      </c>
      <c r="D712" s="4" t="str">
        <f xml:space="preserve"> IF(ISBLANK(Dados!G717),"",_xlfn.VAR.P(Dados!G717, Dados!K717))</f>
        <v/>
      </c>
      <c r="E712" s="18" t="str">
        <f>IF(ISBLANK(Dados!G717),"",SQRT(D712))</f>
        <v/>
      </c>
      <c r="F712" s="17" t="str">
        <f xml:space="preserve"> IF(OR(ISBLANK(Dados!I717),Dados!L717=0),"",ABS(Dados!I717-Dados!L717))</f>
        <v/>
      </c>
      <c r="G712" s="4" t="str">
        <f>IF(OR(ISBLANK(Dados!I717),Dados!L717=0),"",F712/Dados!I717)</f>
        <v/>
      </c>
      <c r="H712" s="4" t="str">
        <f>IF(OR(ISBLANK(Dados!I717),Dados!L717=0),"",(Dados!I717+Dados!L717)/2)</f>
        <v/>
      </c>
      <c r="I712" s="4" t="str">
        <f>IF(OR(ISBLANK(Dados!I717),Dados!L717=0),"",_xlfn.VAR.P(Dados!I717, Dados!L717))</f>
        <v/>
      </c>
      <c r="J712" s="18" t="str">
        <f>IF(OR(ISBLANK(Dados!I717),Dados!L717=0),"",SQRT(I712))</f>
        <v/>
      </c>
      <c r="K712" s="17" t="str">
        <f xml:space="preserve"> IF(OR(ISBLANK(Dados!H717),Dados!M717=0),"", ABS(Dados!H717-Dados!M717))</f>
        <v/>
      </c>
      <c r="L712" s="4" t="str">
        <f xml:space="preserve"> IF(OR(ISBLANK(Dados!H717),Dados!M717=0), "",K712/Dados!H717)</f>
        <v/>
      </c>
      <c r="M712" s="4" t="str">
        <f xml:space="preserve"> IF(OR(ISBLANK(Dados!H717),Dados!M717=0),"",(Dados!H717+Dados!M717)/2)</f>
        <v/>
      </c>
      <c r="N712" s="4" t="str">
        <f xml:space="preserve"> IF(OR(ISBLANK(Dados!H717),Dados!M717=0),"",_xlfn.VAR.P(Dados!H717, Dados!M717))</f>
        <v/>
      </c>
      <c r="O712" s="18" t="str">
        <f xml:space="preserve"> IF(OR(ISBLANK(Dados!H717),Dados!M717=0),"",SQRT(N712))</f>
        <v/>
      </c>
      <c r="P712" s="17" t="str">
        <f xml:space="preserve"> IF(ISBLANK(Dados!E717), "", ABS(Dados!E717-Dados!O717))</f>
        <v/>
      </c>
      <c r="Q712" s="4" t="str">
        <f xml:space="preserve"> IF(ISBLANK(Dados!E717), "", IF(Dados!E717=0, 0, P712/Dados!E717))</f>
        <v/>
      </c>
      <c r="R712" s="4" t="str">
        <f>IF(ISBLANK(Dados!E717),"",(Dados!E717+Dados!O717)/2)</f>
        <v/>
      </c>
      <c r="S712" s="4" t="str">
        <f xml:space="preserve"> IF(ISBLANK(Dados!E717),"",_xlfn.VAR.P(Dados!E717, Dados!O717))</f>
        <v/>
      </c>
      <c r="T712" s="18" t="str">
        <f>IF(ISBLANK(Dados!E717),"",SQRT(S712))</f>
        <v/>
      </c>
    </row>
    <row r="713" spans="1:20" x14ac:dyDescent="0.25">
      <c r="A713" s="17" t="str">
        <f xml:space="preserve"> IF(ISBLANK(Dados!G718), "", ABS(Dados!G718-Dados!K718))</f>
        <v/>
      </c>
      <c r="B713" s="4" t="str">
        <f xml:space="preserve"> IF(ISBLANK(Dados!G718), "",A713/Dados!G718)</f>
        <v/>
      </c>
      <c r="C713" s="4" t="str">
        <f>IF(ISBLANK(Dados!G718),"",(Dados!G718+Dados!K718)/2)</f>
        <v/>
      </c>
      <c r="D713" s="4" t="str">
        <f xml:space="preserve"> IF(ISBLANK(Dados!G718),"",_xlfn.VAR.P(Dados!G718, Dados!K718))</f>
        <v/>
      </c>
      <c r="E713" s="18" t="str">
        <f>IF(ISBLANK(Dados!G718),"",SQRT(D713))</f>
        <v/>
      </c>
      <c r="F713" s="17" t="str">
        <f xml:space="preserve"> IF(OR(ISBLANK(Dados!I718),Dados!L718=0),"",ABS(Dados!I718-Dados!L718))</f>
        <v/>
      </c>
      <c r="G713" s="4" t="str">
        <f>IF(OR(ISBLANK(Dados!I718),Dados!L718=0),"",F713/Dados!I718)</f>
        <v/>
      </c>
      <c r="H713" s="4" t="str">
        <f>IF(OR(ISBLANK(Dados!I718),Dados!L718=0),"",(Dados!I718+Dados!L718)/2)</f>
        <v/>
      </c>
      <c r="I713" s="4" t="str">
        <f>IF(OR(ISBLANK(Dados!I718),Dados!L718=0),"",_xlfn.VAR.P(Dados!I718, Dados!L718))</f>
        <v/>
      </c>
      <c r="J713" s="18" t="str">
        <f>IF(OR(ISBLANK(Dados!I718),Dados!L718=0),"",SQRT(I713))</f>
        <v/>
      </c>
      <c r="K713" s="17" t="str">
        <f xml:space="preserve"> IF(OR(ISBLANK(Dados!H718),Dados!M718=0),"", ABS(Dados!H718-Dados!M718))</f>
        <v/>
      </c>
      <c r="L713" s="4" t="str">
        <f xml:space="preserve"> IF(OR(ISBLANK(Dados!H718),Dados!M718=0), "",K713/Dados!H718)</f>
        <v/>
      </c>
      <c r="M713" s="4" t="str">
        <f xml:space="preserve"> IF(OR(ISBLANK(Dados!H718),Dados!M718=0),"",(Dados!H718+Dados!M718)/2)</f>
        <v/>
      </c>
      <c r="N713" s="4" t="str">
        <f xml:space="preserve"> IF(OR(ISBLANK(Dados!H718),Dados!M718=0),"",_xlfn.VAR.P(Dados!H718, Dados!M718))</f>
        <v/>
      </c>
      <c r="O713" s="18" t="str">
        <f xml:space="preserve"> IF(OR(ISBLANK(Dados!H718),Dados!M718=0),"",SQRT(N713))</f>
        <v/>
      </c>
      <c r="P713" s="17" t="str">
        <f xml:space="preserve"> IF(ISBLANK(Dados!E718), "", ABS(Dados!E718-Dados!O718))</f>
        <v/>
      </c>
      <c r="Q713" s="4" t="str">
        <f xml:space="preserve"> IF(ISBLANK(Dados!E718), "", IF(Dados!E718=0, 0, P713/Dados!E718))</f>
        <v/>
      </c>
      <c r="R713" s="4" t="str">
        <f>IF(ISBLANK(Dados!E718),"",(Dados!E718+Dados!O718)/2)</f>
        <v/>
      </c>
      <c r="S713" s="4" t="str">
        <f xml:space="preserve"> IF(ISBLANK(Dados!E718),"",_xlfn.VAR.P(Dados!E718, Dados!O718))</f>
        <v/>
      </c>
      <c r="T713" s="18" t="str">
        <f>IF(ISBLANK(Dados!E718),"",SQRT(S713))</f>
        <v/>
      </c>
    </row>
    <row r="714" spans="1:20" x14ac:dyDescent="0.25">
      <c r="A714" s="17" t="str">
        <f xml:space="preserve"> IF(ISBLANK(Dados!G719), "", ABS(Dados!G719-Dados!K719))</f>
        <v/>
      </c>
      <c r="B714" s="4" t="str">
        <f xml:space="preserve"> IF(ISBLANK(Dados!G719), "",A714/Dados!G719)</f>
        <v/>
      </c>
      <c r="C714" s="4" t="str">
        <f>IF(ISBLANK(Dados!G719),"",(Dados!G719+Dados!K719)/2)</f>
        <v/>
      </c>
      <c r="D714" s="4" t="str">
        <f xml:space="preserve"> IF(ISBLANK(Dados!G719),"",_xlfn.VAR.P(Dados!G719, Dados!K719))</f>
        <v/>
      </c>
      <c r="E714" s="18" t="str">
        <f>IF(ISBLANK(Dados!G719),"",SQRT(D714))</f>
        <v/>
      </c>
      <c r="F714" s="17" t="str">
        <f xml:space="preserve"> IF(OR(ISBLANK(Dados!I719),Dados!L719=0),"",ABS(Dados!I719-Dados!L719))</f>
        <v/>
      </c>
      <c r="G714" s="4" t="str">
        <f>IF(OR(ISBLANK(Dados!I719),Dados!L719=0),"",F714/Dados!I719)</f>
        <v/>
      </c>
      <c r="H714" s="4" t="str">
        <f>IF(OR(ISBLANK(Dados!I719),Dados!L719=0),"",(Dados!I719+Dados!L719)/2)</f>
        <v/>
      </c>
      <c r="I714" s="4" t="str">
        <f>IF(OR(ISBLANK(Dados!I719),Dados!L719=0),"",_xlfn.VAR.P(Dados!I719, Dados!L719))</f>
        <v/>
      </c>
      <c r="J714" s="18" t="str">
        <f>IF(OR(ISBLANK(Dados!I719),Dados!L719=0),"",SQRT(I714))</f>
        <v/>
      </c>
      <c r="K714" s="17" t="str">
        <f xml:space="preserve"> IF(OR(ISBLANK(Dados!H719),Dados!M719=0),"", ABS(Dados!H719-Dados!M719))</f>
        <v/>
      </c>
      <c r="L714" s="4" t="str">
        <f xml:space="preserve"> IF(OR(ISBLANK(Dados!H719),Dados!M719=0), "",K714/Dados!H719)</f>
        <v/>
      </c>
      <c r="M714" s="4" t="str">
        <f xml:space="preserve"> IF(OR(ISBLANK(Dados!H719),Dados!M719=0),"",(Dados!H719+Dados!M719)/2)</f>
        <v/>
      </c>
      <c r="N714" s="4" t="str">
        <f xml:space="preserve"> IF(OR(ISBLANK(Dados!H719),Dados!M719=0),"",_xlfn.VAR.P(Dados!H719, Dados!M719))</f>
        <v/>
      </c>
      <c r="O714" s="18" t="str">
        <f xml:space="preserve"> IF(OR(ISBLANK(Dados!H719),Dados!M719=0),"",SQRT(N714))</f>
        <v/>
      </c>
      <c r="P714" s="17" t="str">
        <f xml:space="preserve"> IF(ISBLANK(Dados!E719), "", ABS(Dados!E719-Dados!O719))</f>
        <v/>
      </c>
      <c r="Q714" s="4" t="str">
        <f xml:space="preserve"> IF(ISBLANK(Dados!E719), "", IF(Dados!E719=0, 0, P714/Dados!E719))</f>
        <v/>
      </c>
      <c r="R714" s="4" t="str">
        <f>IF(ISBLANK(Dados!E719),"",(Dados!E719+Dados!O719)/2)</f>
        <v/>
      </c>
      <c r="S714" s="4" t="str">
        <f xml:space="preserve"> IF(ISBLANK(Dados!E719),"",_xlfn.VAR.P(Dados!E719, Dados!O719))</f>
        <v/>
      </c>
      <c r="T714" s="18" t="str">
        <f>IF(ISBLANK(Dados!E719),"",SQRT(S714))</f>
        <v/>
      </c>
    </row>
    <row r="715" spans="1:20" x14ac:dyDescent="0.25">
      <c r="A715" s="17" t="str">
        <f xml:space="preserve"> IF(ISBLANK(Dados!G720), "", ABS(Dados!G720-Dados!K720))</f>
        <v/>
      </c>
      <c r="B715" s="4" t="str">
        <f xml:space="preserve"> IF(ISBLANK(Dados!G720), "",A715/Dados!G720)</f>
        <v/>
      </c>
      <c r="C715" s="4" t="str">
        <f>IF(ISBLANK(Dados!G720),"",(Dados!G720+Dados!K720)/2)</f>
        <v/>
      </c>
      <c r="D715" s="4" t="str">
        <f xml:space="preserve"> IF(ISBLANK(Dados!G720),"",_xlfn.VAR.P(Dados!G720, Dados!K720))</f>
        <v/>
      </c>
      <c r="E715" s="18" t="str">
        <f>IF(ISBLANK(Dados!G720),"",SQRT(D715))</f>
        <v/>
      </c>
      <c r="F715" s="17" t="str">
        <f xml:space="preserve"> IF(OR(ISBLANK(Dados!I720),Dados!L720=0),"",ABS(Dados!I720-Dados!L720))</f>
        <v/>
      </c>
      <c r="G715" s="4" t="str">
        <f>IF(OR(ISBLANK(Dados!I720),Dados!L720=0),"",F715/Dados!I720)</f>
        <v/>
      </c>
      <c r="H715" s="4" t="str">
        <f>IF(OR(ISBLANK(Dados!I720),Dados!L720=0),"",(Dados!I720+Dados!L720)/2)</f>
        <v/>
      </c>
      <c r="I715" s="4" t="str">
        <f>IF(OR(ISBLANK(Dados!I720),Dados!L720=0),"",_xlfn.VAR.P(Dados!I720, Dados!L720))</f>
        <v/>
      </c>
      <c r="J715" s="18" t="str">
        <f>IF(OR(ISBLANK(Dados!I720),Dados!L720=0),"",SQRT(I715))</f>
        <v/>
      </c>
      <c r="K715" s="17" t="str">
        <f xml:space="preserve"> IF(OR(ISBLANK(Dados!H720),Dados!M720=0),"", ABS(Dados!H720-Dados!M720))</f>
        <v/>
      </c>
      <c r="L715" s="4" t="str">
        <f xml:space="preserve"> IF(OR(ISBLANK(Dados!H720),Dados!M720=0), "",K715/Dados!H720)</f>
        <v/>
      </c>
      <c r="M715" s="4" t="str">
        <f xml:space="preserve"> IF(OR(ISBLANK(Dados!H720),Dados!M720=0),"",(Dados!H720+Dados!M720)/2)</f>
        <v/>
      </c>
      <c r="N715" s="4" t="str">
        <f xml:space="preserve"> IF(OR(ISBLANK(Dados!H720),Dados!M720=0),"",_xlfn.VAR.P(Dados!H720, Dados!M720))</f>
        <v/>
      </c>
      <c r="O715" s="18" t="str">
        <f xml:space="preserve"> IF(OR(ISBLANK(Dados!H720),Dados!M720=0),"",SQRT(N715))</f>
        <v/>
      </c>
      <c r="P715" s="17" t="str">
        <f xml:space="preserve"> IF(ISBLANK(Dados!E720), "", ABS(Dados!E720-Dados!O720))</f>
        <v/>
      </c>
      <c r="Q715" s="4" t="str">
        <f xml:space="preserve"> IF(ISBLANK(Dados!E720), "", IF(Dados!E720=0, 0, P715/Dados!E720))</f>
        <v/>
      </c>
      <c r="R715" s="4" t="str">
        <f>IF(ISBLANK(Dados!E720),"",(Dados!E720+Dados!O720)/2)</f>
        <v/>
      </c>
      <c r="S715" s="4" t="str">
        <f xml:space="preserve"> IF(ISBLANK(Dados!E720),"",_xlfn.VAR.P(Dados!E720, Dados!O720))</f>
        <v/>
      </c>
      <c r="T715" s="18" t="str">
        <f>IF(ISBLANK(Dados!E720),"",SQRT(S715))</f>
        <v/>
      </c>
    </row>
    <row r="716" spans="1:20" x14ac:dyDescent="0.25">
      <c r="A716" s="17" t="str">
        <f xml:space="preserve"> IF(ISBLANK(Dados!G721), "", ABS(Dados!G721-Dados!K721))</f>
        <v/>
      </c>
      <c r="B716" s="4" t="str">
        <f xml:space="preserve"> IF(ISBLANK(Dados!G721), "",A716/Dados!G721)</f>
        <v/>
      </c>
      <c r="C716" s="4" t="str">
        <f>IF(ISBLANK(Dados!G721),"",(Dados!G721+Dados!K721)/2)</f>
        <v/>
      </c>
      <c r="D716" s="4" t="str">
        <f xml:space="preserve"> IF(ISBLANK(Dados!G721),"",_xlfn.VAR.P(Dados!G721, Dados!K721))</f>
        <v/>
      </c>
      <c r="E716" s="18" t="str">
        <f>IF(ISBLANK(Dados!G721),"",SQRT(D716))</f>
        <v/>
      </c>
      <c r="F716" s="17" t="str">
        <f xml:space="preserve"> IF(OR(ISBLANK(Dados!I721),Dados!L721=0),"",ABS(Dados!I721-Dados!L721))</f>
        <v/>
      </c>
      <c r="G716" s="4" t="str">
        <f>IF(OR(ISBLANK(Dados!I721),Dados!L721=0),"",F716/Dados!I721)</f>
        <v/>
      </c>
      <c r="H716" s="4" t="str">
        <f>IF(OR(ISBLANK(Dados!I721),Dados!L721=0),"",(Dados!I721+Dados!L721)/2)</f>
        <v/>
      </c>
      <c r="I716" s="4" t="str">
        <f>IF(OR(ISBLANK(Dados!I721),Dados!L721=0),"",_xlfn.VAR.P(Dados!I721, Dados!L721))</f>
        <v/>
      </c>
      <c r="J716" s="18" t="str">
        <f>IF(OR(ISBLANK(Dados!I721),Dados!L721=0),"",SQRT(I716))</f>
        <v/>
      </c>
      <c r="K716" s="17" t="str">
        <f xml:space="preserve"> IF(OR(ISBLANK(Dados!H721),Dados!M721=0),"", ABS(Dados!H721-Dados!M721))</f>
        <v/>
      </c>
      <c r="L716" s="4" t="str">
        <f xml:space="preserve"> IF(OR(ISBLANK(Dados!H721),Dados!M721=0), "",K716/Dados!H721)</f>
        <v/>
      </c>
      <c r="M716" s="4" t="str">
        <f xml:space="preserve"> IF(OR(ISBLANK(Dados!H721),Dados!M721=0),"",(Dados!H721+Dados!M721)/2)</f>
        <v/>
      </c>
      <c r="N716" s="4" t="str">
        <f xml:space="preserve"> IF(OR(ISBLANK(Dados!H721),Dados!M721=0),"",_xlfn.VAR.P(Dados!H721, Dados!M721))</f>
        <v/>
      </c>
      <c r="O716" s="18" t="str">
        <f xml:space="preserve"> IF(OR(ISBLANK(Dados!H721),Dados!M721=0),"",SQRT(N716))</f>
        <v/>
      </c>
      <c r="P716" s="17" t="str">
        <f xml:space="preserve"> IF(ISBLANK(Dados!E721), "", ABS(Dados!E721-Dados!O721))</f>
        <v/>
      </c>
      <c r="Q716" s="4" t="str">
        <f xml:space="preserve"> IF(ISBLANK(Dados!E721), "", IF(Dados!E721=0, 0, P716/Dados!E721))</f>
        <v/>
      </c>
      <c r="R716" s="4" t="str">
        <f>IF(ISBLANK(Dados!E721),"",(Dados!E721+Dados!O721)/2)</f>
        <v/>
      </c>
      <c r="S716" s="4" t="str">
        <f xml:space="preserve"> IF(ISBLANK(Dados!E721),"",_xlfn.VAR.P(Dados!E721, Dados!O721))</f>
        <v/>
      </c>
      <c r="T716" s="18" t="str">
        <f>IF(ISBLANK(Dados!E721),"",SQRT(S716))</f>
        <v/>
      </c>
    </row>
    <row r="717" spans="1:20" x14ac:dyDescent="0.25">
      <c r="A717" s="17" t="str">
        <f xml:space="preserve"> IF(ISBLANK(Dados!G722), "", ABS(Dados!G722-Dados!K722))</f>
        <v/>
      </c>
      <c r="B717" s="4" t="str">
        <f xml:space="preserve"> IF(ISBLANK(Dados!G722), "",A717/Dados!G722)</f>
        <v/>
      </c>
      <c r="C717" s="4" t="str">
        <f>IF(ISBLANK(Dados!G722),"",(Dados!G722+Dados!K722)/2)</f>
        <v/>
      </c>
      <c r="D717" s="4" t="str">
        <f xml:space="preserve"> IF(ISBLANK(Dados!G722),"",_xlfn.VAR.P(Dados!G722, Dados!K722))</f>
        <v/>
      </c>
      <c r="E717" s="18" t="str">
        <f>IF(ISBLANK(Dados!G722),"",SQRT(D717))</f>
        <v/>
      </c>
      <c r="F717" s="17" t="str">
        <f xml:space="preserve"> IF(OR(ISBLANK(Dados!I722),Dados!L722=0),"",ABS(Dados!I722-Dados!L722))</f>
        <v/>
      </c>
      <c r="G717" s="4" t="str">
        <f>IF(OR(ISBLANK(Dados!I722),Dados!L722=0),"",F717/Dados!I722)</f>
        <v/>
      </c>
      <c r="H717" s="4" t="str">
        <f>IF(OR(ISBLANK(Dados!I722),Dados!L722=0),"",(Dados!I722+Dados!L722)/2)</f>
        <v/>
      </c>
      <c r="I717" s="4" t="str">
        <f>IF(OR(ISBLANK(Dados!I722),Dados!L722=0),"",_xlfn.VAR.P(Dados!I722, Dados!L722))</f>
        <v/>
      </c>
      <c r="J717" s="18" t="str">
        <f>IF(OR(ISBLANK(Dados!I722),Dados!L722=0),"",SQRT(I717))</f>
        <v/>
      </c>
      <c r="K717" s="17" t="str">
        <f xml:space="preserve"> IF(OR(ISBLANK(Dados!H722),Dados!M722=0),"", ABS(Dados!H722-Dados!M722))</f>
        <v/>
      </c>
      <c r="L717" s="4" t="str">
        <f xml:space="preserve"> IF(OR(ISBLANK(Dados!H722),Dados!M722=0), "",K717/Dados!H722)</f>
        <v/>
      </c>
      <c r="M717" s="4" t="str">
        <f xml:space="preserve"> IF(OR(ISBLANK(Dados!H722),Dados!M722=0),"",(Dados!H722+Dados!M722)/2)</f>
        <v/>
      </c>
      <c r="N717" s="4" t="str">
        <f xml:space="preserve"> IF(OR(ISBLANK(Dados!H722),Dados!M722=0),"",_xlfn.VAR.P(Dados!H722, Dados!M722))</f>
        <v/>
      </c>
      <c r="O717" s="18" t="str">
        <f xml:space="preserve"> IF(OR(ISBLANK(Dados!H722),Dados!M722=0),"",SQRT(N717))</f>
        <v/>
      </c>
      <c r="P717" s="17" t="str">
        <f xml:space="preserve"> IF(ISBLANK(Dados!E722), "", ABS(Dados!E722-Dados!O722))</f>
        <v/>
      </c>
      <c r="Q717" s="4" t="str">
        <f xml:space="preserve"> IF(ISBLANK(Dados!E722), "", IF(Dados!E722=0, 0, P717/Dados!E722))</f>
        <v/>
      </c>
      <c r="R717" s="4" t="str">
        <f>IF(ISBLANK(Dados!E722),"",(Dados!E722+Dados!O722)/2)</f>
        <v/>
      </c>
      <c r="S717" s="4" t="str">
        <f xml:space="preserve"> IF(ISBLANK(Dados!E722),"",_xlfn.VAR.P(Dados!E722, Dados!O722))</f>
        <v/>
      </c>
      <c r="T717" s="18" t="str">
        <f>IF(ISBLANK(Dados!E722),"",SQRT(S717))</f>
        <v/>
      </c>
    </row>
    <row r="718" spans="1:20" x14ac:dyDescent="0.25">
      <c r="A718" s="17" t="str">
        <f xml:space="preserve"> IF(ISBLANK(Dados!G723), "", ABS(Dados!G723-Dados!K723))</f>
        <v/>
      </c>
      <c r="B718" s="4" t="str">
        <f xml:space="preserve"> IF(ISBLANK(Dados!G723), "",A718/Dados!G723)</f>
        <v/>
      </c>
      <c r="C718" s="4" t="str">
        <f>IF(ISBLANK(Dados!G723),"",(Dados!G723+Dados!K723)/2)</f>
        <v/>
      </c>
      <c r="D718" s="4" t="str">
        <f xml:space="preserve"> IF(ISBLANK(Dados!G723),"",_xlfn.VAR.P(Dados!G723, Dados!K723))</f>
        <v/>
      </c>
      <c r="E718" s="18" t="str">
        <f>IF(ISBLANK(Dados!G723),"",SQRT(D718))</f>
        <v/>
      </c>
      <c r="F718" s="17" t="str">
        <f xml:space="preserve"> IF(OR(ISBLANK(Dados!I723),Dados!L723=0),"",ABS(Dados!I723-Dados!L723))</f>
        <v/>
      </c>
      <c r="G718" s="4" t="str">
        <f>IF(OR(ISBLANK(Dados!I723),Dados!L723=0),"",F718/Dados!I723)</f>
        <v/>
      </c>
      <c r="H718" s="4" t="str">
        <f>IF(OR(ISBLANK(Dados!I723),Dados!L723=0),"",(Dados!I723+Dados!L723)/2)</f>
        <v/>
      </c>
      <c r="I718" s="4" t="str">
        <f>IF(OR(ISBLANK(Dados!I723),Dados!L723=0),"",_xlfn.VAR.P(Dados!I723, Dados!L723))</f>
        <v/>
      </c>
      <c r="J718" s="18" t="str">
        <f>IF(OR(ISBLANK(Dados!I723),Dados!L723=0),"",SQRT(I718))</f>
        <v/>
      </c>
      <c r="K718" s="17" t="str">
        <f xml:space="preserve"> IF(OR(ISBLANK(Dados!H723),Dados!M723=0),"", ABS(Dados!H723-Dados!M723))</f>
        <v/>
      </c>
      <c r="L718" s="4" t="str">
        <f xml:space="preserve"> IF(OR(ISBLANK(Dados!H723),Dados!M723=0), "",K718/Dados!H723)</f>
        <v/>
      </c>
      <c r="M718" s="4" t="str">
        <f xml:space="preserve"> IF(OR(ISBLANK(Dados!H723),Dados!M723=0),"",(Dados!H723+Dados!M723)/2)</f>
        <v/>
      </c>
      <c r="N718" s="4" t="str">
        <f xml:space="preserve"> IF(OR(ISBLANK(Dados!H723),Dados!M723=0),"",_xlfn.VAR.P(Dados!H723, Dados!M723))</f>
        <v/>
      </c>
      <c r="O718" s="18" t="str">
        <f xml:space="preserve"> IF(OR(ISBLANK(Dados!H723),Dados!M723=0),"",SQRT(N718))</f>
        <v/>
      </c>
      <c r="P718" s="17" t="str">
        <f xml:space="preserve"> IF(ISBLANK(Dados!E723), "", ABS(Dados!E723-Dados!O723))</f>
        <v/>
      </c>
      <c r="Q718" s="4" t="str">
        <f xml:space="preserve"> IF(ISBLANK(Dados!E723), "", IF(Dados!E723=0, 0, P718/Dados!E723))</f>
        <v/>
      </c>
      <c r="R718" s="4" t="str">
        <f>IF(ISBLANK(Dados!E723),"",(Dados!E723+Dados!O723)/2)</f>
        <v/>
      </c>
      <c r="S718" s="4" t="str">
        <f xml:space="preserve"> IF(ISBLANK(Dados!E723),"",_xlfn.VAR.P(Dados!E723, Dados!O723))</f>
        <v/>
      </c>
      <c r="T718" s="18" t="str">
        <f>IF(ISBLANK(Dados!E723),"",SQRT(S718))</f>
        <v/>
      </c>
    </row>
    <row r="719" spans="1:20" x14ac:dyDescent="0.25">
      <c r="A719" s="17" t="str">
        <f xml:space="preserve"> IF(ISBLANK(Dados!G724), "", ABS(Dados!G724-Dados!K724))</f>
        <v/>
      </c>
      <c r="B719" s="4" t="str">
        <f xml:space="preserve"> IF(ISBLANK(Dados!G724), "",A719/Dados!G724)</f>
        <v/>
      </c>
      <c r="C719" s="4" t="str">
        <f>IF(ISBLANK(Dados!G724),"",(Dados!G724+Dados!K724)/2)</f>
        <v/>
      </c>
      <c r="D719" s="4" t="str">
        <f xml:space="preserve"> IF(ISBLANK(Dados!G724),"",_xlfn.VAR.P(Dados!G724, Dados!K724))</f>
        <v/>
      </c>
      <c r="E719" s="18" t="str">
        <f>IF(ISBLANK(Dados!G724),"",SQRT(D719))</f>
        <v/>
      </c>
      <c r="F719" s="17" t="str">
        <f xml:space="preserve"> IF(OR(ISBLANK(Dados!I724),Dados!L724=0),"",ABS(Dados!I724-Dados!L724))</f>
        <v/>
      </c>
      <c r="G719" s="4" t="str">
        <f>IF(OR(ISBLANK(Dados!I724),Dados!L724=0),"",F719/Dados!I724)</f>
        <v/>
      </c>
      <c r="H719" s="4" t="str">
        <f>IF(OR(ISBLANK(Dados!I724),Dados!L724=0),"",(Dados!I724+Dados!L724)/2)</f>
        <v/>
      </c>
      <c r="I719" s="4" t="str">
        <f>IF(OR(ISBLANK(Dados!I724),Dados!L724=0),"",_xlfn.VAR.P(Dados!I724, Dados!L724))</f>
        <v/>
      </c>
      <c r="J719" s="18" t="str">
        <f>IF(OR(ISBLANK(Dados!I724),Dados!L724=0),"",SQRT(I719))</f>
        <v/>
      </c>
      <c r="K719" s="17" t="str">
        <f xml:space="preserve"> IF(OR(ISBLANK(Dados!H724),Dados!M724=0),"", ABS(Dados!H724-Dados!M724))</f>
        <v/>
      </c>
      <c r="L719" s="4" t="str">
        <f xml:space="preserve"> IF(OR(ISBLANK(Dados!H724),Dados!M724=0), "",K719/Dados!H724)</f>
        <v/>
      </c>
      <c r="M719" s="4" t="str">
        <f xml:space="preserve"> IF(OR(ISBLANK(Dados!H724),Dados!M724=0),"",(Dados!H724+Dados!M724)/2)</f>
        <v/>
      </c>
      <c r="N719" s="4" t="str">
        <f xml:space="preserve"> IF(OR(ISBLANK(Dados!H724),Dados!M724=0),"",_xlfn.VAR.P(Dados!H724, Dados!M724))</f>
        <v/>
      </c>
      <c r="O719" s="18" t="str">
        <f xml:space="preserve"> IF(OR(ISBLANK(Dados!H724),Dados!M724=0),"",SQRT(N719))</f>
        <v/>
      </c>
      <c r="P719" s="17" t="str">
        <f xml:space="preserve"> IF(ISBLANK(Dados!E724), "", ABS(Dados!E724-Dados!O724))</f>
        <v/>
      </c>
      <c r="Q719" s="4" t="str">
        <f xml:space="preserve"> IF(ISBLANK(Dados!E724), "", IF(Dados!E724=0, 0, P719/Dados!E724))</f>
        <v/>
      </c>
      <c r="R719" s="4" t="str">
        <f>IF(ISBLANK(Dados!E724),"",(Dados!E724+Dados!O724)/2)</f>
        <v/>
      </c>
      <c r="S719" s="4" t="str">
        <f xml:space="preserve"> IF(ISBLANK(Dados!E724),"",_xlfn.VAR.P(Dados!E724, Dados!O724))</f>
        <v/>
      </c>
      <c r="T719" s="18" t="str">
        <f>IF(ISBLANK(Dados!E724),"",SQRT(S719))</f>
        <v/>
      </c>
    </row>
    <row r="720" spans="1:20" x14ac:dyDescent="0.25">
      <c r="A720" s="17" t="str">
        <f xml:space="preserve"> IF(ISBLANK(Dados!G725), "", ABS(Dados!G725-Dados!K725))</f>
        <v/>
      </c>
      <c r="B720" s="4" t="str">
        <f xml:space="preserve"> IF(ISBLANK(Dados!G725), "",A720/Dados!G725)</f>
        <v/>
      </c>
      <c r="C720" s="4" t="str">
        <f>IF(ISBLANK(Dados!G725),"",(Dados!G725+Dados!K725)/2)</f>
        <v/>
      </c>
      <c r="D720" s="4" t="str">
        <f xml:space="preserve"> IF(ISBLANK(Dados!G725),"",_xlfn.VAR.P(Dados!G725, Dados!K725))</f>
        <v/>
      </c>
      <c r="E720" s="18" t="str">
        <f>IF(ISBLANK(Dados!G725),"",SQRT(D720))</f>
        <v/>
      </c>
      <c r="F720" s="17" t="str">
        <f xml:space="preserve"> IF(OR(ISBLANK(Dados!I725),Dados!L725=0),"",ABS(Dados!I725-Dados!L725))</f>
        <v/>
      </c>
      <c r="G720" s="4" t="str">
        <f>IF(OR(ISBLANK(Dados!I725),Dados!L725=0),"",F720/Dados!I725)</f>
        <v/>
      </c>
      <c r="H720" s="4" t="str">
        <f>IF(OR(ISBLANK(Dados!I725),Dados!L725=0),"",(Dados!I725+Dados!L725)/2)</f>
        <v/>
      </c>
      <c r="I720" s="4" t="str">
        <f>IF(OR(ISBLANK(Dados!I725),Dados!L725=0),"",_xlfn.VAR.P(Dados!I725, Dados!L725))</f>
        <v/>
      </c>
      <c r="J720" s="18" t="str">
        <f>IF(OR(ISBLANK(Dados!I725),Dados!L725=0),"",SQRT(I720))</f>
        <v/>
      </c>
      <c r="K720" s="17" t="str">
        <f xml:space="preserve"> IF(OR(ISBLANK(Dados!H725),Dados!M725=0),"", ABS(Dados!H725-Dados!M725))</f>
        <v/>
      </c>
      <c r="L720" s="4" t="str">
        <f xml:space="preserve"> IF(OR(ISBLANK(Dados!H725),Dados!M725=0), "",K720/Dados!H725)</f>
        <v/>
      </c>
      <c r="M720" s="4" t="str">
        <f xml:space="preserve"> IF(OR(ISBLANK(Dados!H725),Dados!M725=0),"",(Dados!H725+Dados!M725)/2)</f>
        <v/>
      </c>
      <c r="N720" s="4" t="str">
        <f xml:space="preserve"> IF(OR(ISBLANK(Dados!H725),Dados!M725=0),"",_xlfn.VAR.P(Dados!H725, Dados!M725))</f>
        <v/>
      </c>
      <c r="O720" s="18" t="str">
        <f xml:space="preserve"> IF(OR(ISBLANK(Dados!H725),Dados!M725=0),"",SQRT(N720))</f>
        <v/>
      </c>
      <c r="P720" s="17" t="str">
        <f xml:space="preserve"> IF(ISBLANK(Dados!E725), "", ABS(Dados!E725-Dados!O725))</f>
        <v/>
      </c>
      <c r="Q720" s="4" t="str">
        <f xml:space="preserve"> IF(ISBLANK(Dados!E725), "", IF(Dados!E725=0, 0, P720/Dados!E725))</f>
        <v/>
      </c>
      <c r="R720" s="4" t="str">
        <f>IF(ISBLANK(Dados!E725),"",(Dados!E725+Dados!O725)/2)</f>
        <v/>
      </c>
      <c r="S720" s="4" t="str">
        <f xml:space="preserve"> IF(ISBLANK(Dados!E725),"",_xlfn.VAR.P(Dados!E725, Dados!O725))</f>
        <v/>
      </c>
      <c r="T720" s="18" t="str">
        <f>IF(ISBLANK(Dados!E725),"",SQRT(S720))</f>
        <v/>
      </c>
    </row>
    <row r="721" spans="1:20" x14ac:dyDescent="0.25">
      <c r="A721" s="17" t="str">
        <f xml:space="preserve"> IF(ISBLANK(Dados!G726), "", ABS(Dados!G726-Dados!K726))</f>
        <v/>
      </c>
      <c r="B721" s="4" t="str">
        <f xml:space="preserve"> IF(ISBLANK(Dados!G726), "",A721/Dados!G726)</f>
        <v/>
      </c>
      <c r="C721" s="4" t="str">
        <f>IF(ISBLANK(Dados!G726),"",(Dados!G726+Dados!K726)/2)</f>
        <v/>
      </c>
      <c r="D721" s="4" t="str">
        <f xml:space="preserve"> IF(ISBLANK(Dados!G726),"",_xlfn.VAR.P(Dados!G726, Dados!K726))</f>
        <v/>
      </c>
      <c r="E721" s="18" t="str">
        <f>IF(ISBLANK(Dados!G726),"",SQRT(D721))</f>
        <v/>
      </c>
      <c r="F721" s="17" t="str">
        <f xml:space="preserve"> IF(OR(ISBLANK(Dados!I726),Dados!L726=0),"",ABS(Dados!I726-Dados!L726))</f>
        <v/>
      </c>
      <c r="G721" s="4" t="str">
        <f>IF(OR(ISBLANK(Dados!I726),Dados!L726=0),"",F721/Dados!I726)</f>
        <v/>
      </c>
      <c r="H721" s="4" t="str">
        <f>IF(OR(ISBLANK(Dados!I726),Dados!L726=0),"",(Dados!I726+Dados!L726)/2)</f>
        <v/>
      </c>
      <c r="I721" s="4" t="str">
        <f>IF(OR(ISBLANK(Dados!I726),Dados!L726=0),"",_xlfn.VAR.P(Dados!I726, Dados!L726))</f>
        <v/>
      </c>
      <c r="J721" s="18" t="str">
        <f>IF(OR(ISBLANK(Dados!I726),Dados!L726=0),"",SQRT(I721))</f>
        <v/>
      </c>
      <c r="K721" s="17" t="str">
        <f xml:space="preserve"> IF(OR(ISBLANK(Dados!H726),Dados!M726=0),"", ABS(Dados!H726-Dados!M726))</f>
        <v/>
      </c>
      <c r="L721" s="4" t="str">
        <f xml:space="preserve"> IF(OR(ISBLANK(Dados!H726),Dados!M726=0), "",K721/Dados!H726)</f>
        <v/>
      </c>
      <c r="M721" s="4" t="str">
        <f xml:space="preserve"> IF(OR(ISBLANK(Dados!H726),Dados!M726=0),"",(Dados!H726+Dados!M726)/2)</f>
        <v/>
      </c>
      <c r="N721" s="4" t="str">
        <f xml:space="preserve"> IF(OR(ISBLANK(Dados!H726),Dados!M726=0),"",_xlfn.VAR.P(Dados!H726, Dados!M726))</f>
        <v/>
      </c>
      <c r="O721" s="18" t="str">
        <f xml:space="preserve"> IF(OR(ISBLANK(Dados!H726),Dados!M726=0),"",SQRT(N721))</f>
        <v/>
      </c>
      <c r="P721" s="17" t="str">
        <f xml:space="preserve"> IF(ISBLANK(Dados!E726), "", ABS(Dados!E726-Dados!O726))</f>
        <v/>
      </c>
      <c r="Q721" s="4" t="str">
        <f xml:space="preserve"> IF(ISBLANK(Dados!E726), "", IF(Dados!E726=0, 0, P721/Dados!E726))</f>
        <v/>
      </c>
      <c r="R721" s="4" t="str">
        <f>IF(ISBLANK(Dados!E726),"",(Dados!E726+Dados!O726)/2)</f>
        <v/>
      </c>
      <c r="S721" s="4" t="str">
        <f xml:space="preserve"> IF(ISBLANK(Dados!E726),"",_xlfn.VAR.P(Dados!E726, Dados!O726))</f>
        <v/>
      </c>
      <c r="T721" s="18" t="str">
        <f>IF(ISBLANK(Dados!E726),"",SQRT(S721))</f>
        <v/>
      </c>
    </row>
    <row r="722" spans="1:20" x14ac:dyDescent="0.25">
      <c r="A722" s="17" t="str">
        <f xml:space="preserve"> IF(ISBLANK(Dados!G727), "", ABS(Dados!G727-Dados!K727))</f>
        <v/>
      </c>
      <c r="B722" s="4" t="str">
        <f xml:space="preserve"> IF(ISBLANK(Dados!G727), "",A722/Dados!G727)</f>
        <v/>
      </c>
      <c r="C722" s="4" t="str">
        <f>IF(ISBLANK(Dados!G727),"",(Dados!G727+Dados!K727)/2)</f>
        <v/>
      </c>
      <c r="D722" s="4" t="str">
        <f xml:space="preserve"> IF(ISBLANK(Dados!G727),"",_xlfn.VAR.P(Dados!G727, Dados!K727))</f>
        <v/>
      </c>
      <c r="E722" s="18" t="str">
        <f>IF(ISBLANK(Dados!G727),"",SQRT(D722))</f>
        <v/>
      </c>
      <c r="F722" s="17" t="str">
        <f xml:space="preserve"> IF(OR(ISBLANK(Dados!I727),Dados!L727=0),"",ABS(Dados!I727-Dados!L727))</f>
        <v/>
      </c>
      <c r="G722" s="4" t="str">
        <f>IF(OR(ISBLANK(Dados!I727),Dados!L727=0),"",F722/Dados!I727)</f>
        <v/>
      </c>
      <c r="H722" s="4" t="str">
        <f>IF(OR(ISBLANK(Dados!I727),Dados!L727=0),"",(Dados!I727+Dados!L727)/2)</f>
        <v/>
      </c>
      <c r="I722" s="4" t="str">
        <f>IF(OR(ISBLANK(Dados!I727),Dados!L727=0),"",_xlfn.VAR.P(Dados!I727, Dados!L727))</f>
        <v/>
      </c>
      <c r="J722" s="18" t="str">
        <f>IF(OR(ISBLANK(Dados!I727),Dados!L727=0),"",SQRT(I722))</f>
        <v/>
      </c>
      <c r="K722" s="17" t="str">
        <f xml:space="preserve"> IF(OR(ISBLANK(Dados!H727),Dados!M727=0),"", ABS(Dados!H727-Dados!M727))</f>
        <v/>
      </c>
      <c r="L722" s="4" t="str">
        <f xml:space="preserve"> IF(OR(ISBLANK(Dados!H727),Dados!M727=0), "",K722/Dados!H727)</f>
        <v/>
      </c>
      <c r="M722" s="4" t="str">
        <f xml:space="preserve"> IF(OR(ISBLANK(Dados!H727),Dados!M727=0),"",(Dados!H727+Dados!M727)/2)</f>
        <v/>
      </c>
      <c r="N722" s="4" t="str">
        <f xml:space="preserve"> IF(OR(ISBLANK(Dados!H727),Dados!M727=0),"",_xlfn.VAR.P(Dados!H727, Dados!M727))</f>
        <v/>
      </c>
      <c r="O722" s="18" t="str">
        <f xml:space="preserve"> IF(OR(ISBLANK(Dados!H727),Dados!M727=0),"",SQRT(N722))</f>
        <v/>
      </c>
      <c r="P722" s="17" t="str">
        <f xml:space="preserve"> IF(ISBLANK(Dados!E727), "", ABS(Dados!E727-Dados!O727))</f>
        <v/>
      </c>
      <c r="Q722" s="4" t="str">
        <f xml:space="preserve"> IF(ISBLANK(Dados!E727), "", IF(Dados!E727=0, 0, P722/Dados!E727))</f>
        <v/>
      </c>
      <c r="R722" s="4" t="str">
        <f>IF(ISBLANK(Dados!E727),"",(Dados!E727+Dados!O727)/2)</f>
        <v/>
      </c>
      <c r="S722" s="4" t="str">
        <f xml:space="preserve"> IF(ISBLANK(Dados!E727),"",_xlfn.VAR.P(Dados!E727, Dados!O727))</f>
        <v/>
      </c>
      <c r="T722" s="18" t="str">
        <f>IF(ISBLANK(Dados!E727),"",SQRT(S722))</f>
        <v/>
      </c>
    </row>
    <row r="723" spans="1:20" x14ac:dyDescent="0.25">
      <c r="A723" s="17" t="str">
        <f xml:space="preserve"> IF(ISBLANK(Dados!G728), "", ABS(Dados!G728-Dados!K728))</f>
        <v/>
      </c>
      <c r="B723" s="4" t="str">
        <f xml:space="preserve"> IF(ISBLANK(Dados!G728), "",A723/Dados!G728)</f>
        <v/>
      </c>
      <c r="C723" s="4" t="str">
        <f>IF(ISBLANK(Dados!G728),"",(Dados!G728+Dados!K728)/2)</f>
        <v/>
      </c>
      <c r="D723" s="4" t="str">
        <f xml:space="preserve"> IF(ISBLANK(Dados!G728),"",_xlfn.VAR.P(Dados!G728, Dados!K728))</f>
        <v/>
      </c>
      <c r="E723" s="18" t="str">
        <f>IF(ISBLANK(Dados!G728),"",SQRT(D723))</f>
        <v/>
      </c>
      <c r="F723" s="17" t="str">
        <f xml:space="preserve"> IF(OR(ISBLANK(Dados!I728),Dados!L728=0),"",ABS(Dados!I728-Dados!L728))</f>
        <v/>
      </c>
      <c r="G723" s="4" t="str">
        <f>IF(OR(ISBLANK(Dados!I728),Dados!L728=0),"",F723/Dados!I728)</f>
        <v/>
      </c>
      <c r="H723" s="4" t="str">
        <f>IF(OR(ISBLANK(Dados!I728),Dados!L728=0),"",(Dados!I728+Dados!L728)/2)</f>
        <v/>
      </c>
      <c r="I723" s="4" t="str">
        <f>IF(OR(ISBLANK(Dados!I728),Dados!L728=0),"",_xlfn.VAR.P(Dados!I728, Dados!L728))</f>
        <v/>
      </c>
      <c r="J723" s="18" t="str">
        <f>IF(OR(ISBLANK(Dados!I728),Dados!L728=0),"",SQRT(I723))</f>
        <v/>
      </c>
      <c r="K723" s="17" t="str">
        <f xml:space="preserve"> IF(OR(ISBLANK(Dados!H728),Dados!M728=0),"", ABS(Dados!H728-Dados!M728))</f>
        <v/>
      </c>
      <c r="L723" s="4" t="str">
        <f xml:space="preserve"> IF(OR(ISBLANK(Dados!H728),Dados!M728=0), "",K723/Dados!H728)</f>
        <v/>
      </c>
      <c r="M723" s="4" t="str">
        <f xml:space="preserve"> IF(OR(ISBLANK(Dados!H728),Dados!M728=0),"",(Dados!H728+Dados!M728)/2)</f>
        <v/>
      </c>
      <c r="N723" s="4" t="str">
        <f xml:space="preserve"> IF(OR(ISBLANK(Dados!H728),Dados!M728=0),"",_xlfn.VAR.P(Dados!H728, Dados!M728))</f>
        <v/>
      </c>
      <c r="O723" s="18" t="str">
        <f xml:space="preserve"> IF(OR(ISBLANK(Dados!H728),Dados!M728=0),"",SQRT(N723))</f>
        <v/>
      </c>
      <c r="P723" s="17" t="str">
        <f xml:space="preserve"> IF(ISBLANK(Dados!E728), "", ABS(Dados!E728-Dados!O728))</f>
        <v/>
      </c>
      <c r="Q723" s="4" t="str">
        <f xml:space="preserve"> IF(ISBLANK(Dados!E728), "", IF(Dados!E728=0, 0, P723/Dados!E728))</f>
        <v/>
      </c>
      <c r="R723" s="4" t="str">
        <f>IF(ISBLANK(Dados!E728),"",(Dados!E728+Dados!O728)/2)</f>
        <v/>
      </c>
      <c r="S723" s="4" t="str">
        <f xml:space="preserve"> IF(ISBLANK(Dados!E728),"",_xlfn.VAR.P(Dados!E728, Dados!O728))</f>
        <v/>
      </c>
      <c r="T723" s="18" t="str">
        <f>IF(ISBLANK(Dados!E728),"",SQRT(S723))</f>
        <v/>
      </c>
    </row>
    <row r="724" spans="1:20" x14ac:dyDescent="0.25">
      <c r="A724" s="17" t="str">
        <f xml:space="preserve"> IF(ISBLANK(Dados!G729), "", ABS(Dados!G729-Dados!K729))</f>
        <v/>
      </c>
      <c r="B724" s="4" t="str">
        <f xml:space="preserve"> IF(ISBLANK(Dados!G729), "",A724/Dados!G729)</f>
        <v/>
      </c>
      <c r="C724" s="4" t="str">
        <f>IF(ISBLANK(Dados!G729),"",(Dados!G729+Dados!K729)/2)</f>
        <v/>
      </c>
      <c r="D724" s="4" t="str">
        <f xml:space="preserve"> IF(ISBLANK(Dados!G729),"",_xlfn.VAR.P(Dados!G729, Dados!K729))</f>
        <v/>
      </c>
      <c r="E724" s="18" t="str">
        <f>IF(ISBLANK(Dados!G729),"",SQRT(D724))</f>
        <v/>
      </c>
      <c r="F724" s="17" t="str">
        <f xml:space="preserve"> IF(OR(ISBLANK(Dados!I729),Dados!L729=0),"",ABS(Dados!I729-Dados!L729))</f>
        <v/>
      </c>
      <c r="G724" s="4" t="str">
        <f>IF(OR(ISBLANK(Dados!I729),Dados!L729=0),"",F724/Dados!I729)</f>
        <v/>
      </c>
      <c r="H724" s="4" t="str">
        <f>IF(OR(ISBLANK(Dados!I729),Dados!L729=0),"",(Dados!I729+Dados!L729)/2)</f>
        <v/>
      </c>
      <c r="I724" s="4" t="str">
        <f>IF(OR(ISBLANK(Dados!I729),Dados!L729=0),"",_xlfn.VAR.P(Dados!I729, Dados!L729))</f>
        <v/>
      </c>
      <c r="J724" s="18" t="str">
        <f>IF(OR(ISBLANK(Dados!I729),Dados!L729=0),"",SQRT(I724))</f>
        <v/>
      </c>
      <c r="K724" s="17" t="str">
        <f xml:space="preserve"> IF(OR(ISBLANK(Dados!H729),Dados!M729=0),"", ABS(Dados!H729-Dados!M729))</f>
        <v/>
      </c>
      <c r="L724" s="4" t="str">
        <f xml:space="preserve"> IF(OR(ISBLANK(Dados!H729),Dados!M729=0), "",K724/Dados!H729)</f>
        <v/>
      </c>
      <c r="M724" s="4" t="str">
        <f xml:space="preserve"> IF(OR(ISBLANK(Dados!H729),Dados!M729=0),"",(Dados!H729+Dados!M729)/2)</f>
        <v/>
      </c>
      <c r="N724" s="4" t="str">
        <f xml:space="preserve"> IF(OR(ISBLANK(Dados!H729),Dados!M729=0),"",_xlfn.VAR.P(Dados!H729, Dados!M729))</f>
        <v/>
      </c>
      <c r="O724" s="18" t="str">
        <f xml:space="preserve"> IF(OR(ISBLANK(Dados!H729),Dados!M729=0),"",SQRT(N724))</f>
        <v/>
      </c>
      <c r="P724" s="17" t="str">
        <f xml:space="preserve"> IF(ISBLANK(Dados!E729), "", ABS(Dados!E729-Dados!O729))</f>
        <v/>
      </c>
      <c r="Q724" s="4" t="str">
        <f xml:space="preserve"> IF(ISBLANK(Dados!E729), "", IF(Dados!E729=0, 0, P724/Dados!E729))</f>
        <v/>
      </c>
      <c r="R724" s="4" t="str">
        <f>IF(ISBLANK(Dados!E729),"",(Dados!E729+Dados!O729)/2)</f>
        <v/>
      </c>
      <c r="S724" s="4" t="str">
        <f xml:space="preserve"> IF(ISBLANK(Dados!E729),"",_xlfn.VAR.P(Dados!E729, Dados!O729))</f>
        <v/>
      </c>
      <c r="T724" s="18" t="str">
        <f>IF(ISBLANK(Dados!E729),"",SQRT(S724))</f>
        <v/>
      </c>
    </row>
    <row r="725" spans="1:20" x14ac:dyDescent="0.25">
      <c r="A725" s="17" t="str">
        <f xml:space="preserve"> IF(ISBLANK(Dados!G730), "", ABS(Dados!G730-Dados!K730))</f>
        <v/>
      </c>
      <c r="B725" s="4" t="str">
        <f xml:space="preserve"> IF(ISBLANK(Dados!G730), "",A725/Dados!G730)</f>
        <v/>
      </c>
      <c r="C725" s="4" t="str">
        <f>IF(ISBLANK(Dados!G730),"",(Dados!G730+Dados!K730)/2)</f>
        <v/>
      </c>
      <c r="D725" s="4" t="str">
        <f xml:space="preserve"> IF(ISBLANK(Dados!G730),"",_xlfn.VAR.P(Dados!G730, Dados!K730))</f>
        <v/>
      </c>
      <c r="E725" s="18" t="str">
        <f>IF(ISBLANK(Dados!G730),"",SQRT(D725))</f>
        <v/>
      </c>
      <c r="F725" s="17" t="str">
        <f xml:space="preserve"> IF(OR(ISBLANK(Dados!I730),Dados!L730=0),"",ABS(Dados!I730-Dados!L730))</f>
        <v/>
      </c>
      <c r="G725" s="4" t="str">
        <f>IF(OR(ISBLANK(Dados!I730),Dados!L730=0),"",F725/Dados!I730)</f>
        <v/>
      </c>
      <c r="H725" s="4" t="str">
        <f>IF(OR(ISBLANK(Dados!I730),Dados!L730=0),"",(Dados!I730+Dados!L730)/2)</f>
        <v/>
      </c>
      <c r="I725" s="4" t="str">
        <f>IF(OR(ISBLANK(Dados!I730),Dados!L730=0),"",_xlfn.VAR.P(Dados!I730, Dados!L730))</f>
        <v/>
      </c>
      <c r="J725" s="18" t="str">
        <f>IF(OR(ISBLANK(Dados!I730),Dados!L730=0),"",SQRT(I725))</f>
        <v/>
      </c>
      <c r="K725" s="17" t="str">
        <f xml:space="preserve"> IF(OR(ISBLANK(Dados!H730),Dados!M730=0),"", ABS(Dados!H730-Dados!M730))</f>
        <v/>
      </c>
      <c r="L725" s="4" t="str">
        <f xml:space="preserve"> IF(OR(ISBLANK(Dados!H730),Dados!M730=0), "",K725/Dados!H730)</f>
        <v/>
      </c>
      <c r="M725" s="4" t="str">
        <f xml:space="preserve"> IF(OR(ISBLANK(Dados!H730),Dados!M730=0),"",(Dados!H730+Dados!M730)/2)</f>
        <v/>
      </c>
      <c r="N725" s="4" t="str">
        <f xml:space="preserve"> IF(OR(ISBLANK(Dados!H730),Dados!M730=0),"",_xlfn.VAR.P(Dados!H730, Dados!M730))</f>
        <v/>
      </c>
      <c r="O725" s="18" t="str">
        <f xml:space="preserve"> IF(OR(ISBLANK(Dados!H730),Dados!M730=0),"",SQRT(N725))</f>
        <v/>
      </c>
      <c r="P725" s="17" t="str">
        <f xml:space="preserve"> IF(ISBLANK(Dados!E730), "", ABS(Dados!E730-Dados!O730))</f>
        <v/>
      </c>
      <c r="Q725" s="4" t="str">
        <f xml:space="preserve"> IF(ISBLANK(Dados!E730), "", IF(Dados!E730=0, 0, P725/Dados!E730))</f>
        <v/>
      </c>
      <c r="R725" s="4" t="str">
        <f>IF(ISBLANK(Dados!E730),"",(Dados!E730+Dados!O730)/2)</f>
        <v/>
      </c>
      <c r="S725" s="4" t="str">
        <f xml:space="preserve"> IF(ISBLANK(Dados!E730),"",_xlfn.VAR.P(Dados!E730, Dados!O730))</f>
        <v/>
      </c>
      <c r="T725" s="18" t="str">
        <f>IF(ISBLANK(Dados!E730),"",SQRT(S725))</f>
        <v/>
      </c>
    </row>
    <row r="726" spans="1:20" x14ac:dyDescent="0.25">
      <c r="A726" s="17" t="str">
        <f xml:space="preserve"> IF(ISBLANK(Dados!G731), "", ABS(Dados!G731-Dados!K731))</f>
        <v/>
      </c>
      <c r="B726" s="4" t="str">
        <f xml:space="preserve"> IF(ISBLANK(Dados!G731), "",A726/Dados!G731)</f>
        <v/>
      </c>
      <c r="C726" s="4" t="str">
        <f>IF(ISBLANK(Dados!G731),"",(Dados!G731+Dados!K731)/2)</f>
        <v/>
      </c>
      <c r="D726" s="4" t="str">
        <f xml:space="preserve"> IF(ISBLANK(Dados!G731),"",_xlfn.VAR.P(Dados!G731, Dados!K731))</f>
        <v/>
      </c>
      <c r="E726" s="18" t="str">
        <f>IF(ISBLANK(Dados!G731),"",SQRT(D726))</f>
        <v/>
      </c>
      <c r="F726" s="17" t="str">
        <f xml:space="preserve"> IF(OR(ISBLANK(Dados!I731),Dados!L731=0),"",ABS(Dados!I731-Dados!L731))</f>
        <v/>
      </c>
      <c r="G726" s="4" t="str">
        <f>IF(OR(ISBLANK(Dados!I731),Dados!L731=0),"",F726/Dados!I731)</f>
        <v/>
      </c>
      <c r="H726" s="4" t="str">
        <f>IF(OR(ISBLANK(Dados!I731),Dados!L731=0),"",(Dados!I731+Dados!L731)/2)</f>
        <v/>
      </c>
      <c r="I726" s="4" t="str">
        <f>IF(OR(ISBLANK(Dados!I731),Dados!L731=0),"",_xlfn.VAR.P(Dados!I731, Dados!L731))</f>
        <v/>
      </c>
      <c r="J726" s="18" t="str">
        <f>IF(OR(ISBLANK(Dados!I731),Dados!L731=0),"",SQRT(I726))</f>
        <v/>
      </c>
      <c r="K726" s="17" t="str">
        <f xml:space="preserve"> IF(OR(ISBLANK(Dados!H731),Dados!M731=0),"", ABS(Dados!H731-Dados!M731))</f>
        <v/>
      </c>
      <c r="L726" s="4" t="str">
        <f xml:space="preserve"> IF(OR(ISBLANK(Dados!H731),Dados!M731=0), "",K726/Dados!H731)</f>
        <v/>
      </c>
      <c r="M726" s="4" t="str">
        <f xml:space="preserve"> IF(OR(ISBLANK(Dados!H731),Dados!M731=0),"",(Dados!H731+Dados!M731)/2)</f>
        <v/>
      </c>
      <c r="N726" s="4" t="str">
        <f xml:space="preserve"> IF(OR(ISBLANK(Dados!H731),Dados!M731=0),"",_xlfn.VAR.P(Dados!H731, Dados!M731))</f>
        <v/>
      </c>
      <c r="O726" s="18" t="str">
        <f xml:space="preserve"> IF(OR(ISBLANK(Dados!H731),Dados!M731=0),"",SQRT(N726))</f>
        <v/>
      </c>
      <c r="P726" s="17" t="str">
        <f xml:space="preserve"> IF(ISBLANK(Dados!E731), "", ABS(Dados!E731-Dados!O731))</f>
        <v/>
      </c>
      <c r="Q726" s="4" t="str">
        <f xml:space="preserve"> IF(ISBLANK(Dados!E731), "", IF(Dados!E731=0, 0, P726/Dados!E731))</f>
        <v/>
      </c>
      <c r="R726" s="4" t="str">
        <f>IF(ISBLANK(Dados!E731),"",(Dados!E731+Dados!O731)/2)</f>
        <v/>
      </c>
      <c r="S726" s="4" t="str">
        <f xml:space="preserve"> IF(ISBLANK(Dados!E731),"",_xlfn.VAR.P(Dados!E731, Dados!O731))</f>
        <v/>
      </c>
      <c r="T726" s="18" t="str">
        <f>IF(ISBLANK(Dados!E731),"",SQRT(S726))</f>
        <v/>
      </c>
    </row>
    <row r="727" spans="1:20" x14ac:dyDescent="0.25">
      <c r="A727" s="17" t="str">
        <f xml:space="preserve"> IF(ISBLANK(Dados!G732), "", ABS(Dados!G732-Dados!K732))</f>
        <v/>
      </c>
      <c r="B727" s="4" t="str">
        <f xml:space="preserve"> IF(ISBLANK(Dados!G732), "",A727/Dados!G732)</f>
        <v/>
      </c>
      <c r="C727" s="4" t="str">
        <f>IF(ISBLANK(Dados!G732),"",(Dados!G732+Dados!K732)/2)</f>
        <v/>
      </c>
      <c r="D727" s="4" t="str">
        <f xml:space="preserve"> IF(ISBLANK(Dados!G732),"",_xlfn.VAR.P(Dados!G732, Dados!K732))</f>
        <v/>
      </c>
      <c r="E727" s="18" t="str">
        <f>IF(ISBLANK(Dados!G732),"",SQRT(D727))</f>
        <v/>
      </c>
      <c r="F727" s="17" t="str">
        <f xml:space="preserve"> IF(OR(ISBLANK(Dados!I732),Dados!L732=0),"",ABS(Dados!I732-Dados!L732))</f>
        <v/>
      </c>
      <c r="G727" s="4" t="str">
        <f>IF(OR(ISBLANK(Dados!I732),Dados!L732=0),"",F727/Dados!I732)</f>
        <v/>
      </c>
      <c r="H727" s="4" t="str">
        <f>IF(OR(ISBLANK(Dados!I732),Dados!L732=0),"",(Dados!I732+Dados!L732)/2)</f>
        <v/>
      </c>
      <c r="I727" s="4" t="str">
        <f>IF(OR(ISBLANK(Dados!I732),Dados!L732=0),"",_xlfn.VAR.P(Dados!I732, Dados!L732))</f>
        <v/>
      </c>
      <c r="J727" s="18" t="str">
        <f>IF(OR(ISBLANK(Dados!I732),Dados!L732=0),"",SQRT(I727))</f>
        <v/>
      </c>
      <c r="K727" s="17" t="str">
        <f xml:space="preserve"> IF(OR(ISBLANK(Dados!H732),Dados!M732=0),"", ABS(Dados!H732-Dados!M732))</f>
        <v/>
      </c>
      <c r="L727" s="4" t="str">
        <f xml:space="preserve"> IF(OR(ISBLANK(Dados!H732),Dados!M732=0), "",K727/Dados!H732)</f>
        <v/>
      </c>
      <c r="M727" s="4" t="str">
        <f xml:space="preserve"> IF(OR(ISBLANK(Dados!H732),Dados!M732=0),"",(Dados!H732+Dados!M732)/2)</f>
        <v/>
      </c>
      <c r="N727" s="4" t="str">
        <f xml:space="preserve"> IF(OR(ISBLANK(Dados!H732),Dados!M732=0),"",_xlfn.VAR.P(Dados!H732, Dados!M732))</f>
        <v/>
      </c>
      <c r="O727" s="18" t="str">
        <f xml:space="preserve"> IF(OR(ISBLANK(Dados!H732),Dados!M732=0),"",SQRT(N727))</f>
        <v/>
      </c>
      <c r="P727" s="17" t="str">
        <f xml:space="preserve"> IF(ISBLANK(Dados!E732), "", ABS(Dados!E732-Dados!O732))</f>
        <v/>
      </c>
      <c r="Q727" s="4" t="str">
        <f xml:space="preserve"> IF(ISBLANK(Dados!E732), "", IF(Dados!E732=0, 0, P727/Dados!E732))</f>
        <v/>
      </c>
      <c r="R727" s="4" t="str">
        <f>IF(ISBLANK(Dados!E732),"",(Dados!E732+Dados!O732)/2)</f>
        <v/>
      </c>
      <c r="S727" s="4" t="str">
        <f xml:space="preserve"> IF(ISBLANK(Dados!E732),"",_xlfn.VAR.P(Dados!E732, Dados!O732))</f>
        <v/>
      </c>
      <c r="T727" s="18" t="str">
        <f>IF(ISBLANK(Dados!E732),"",SQRT(S727))</f>
        <v/>
      </c>
    </row>
    <row r="728" spans="1:20" x14ac:dyDescent="0.25">
      <c r="A728" s="17" t="str">
        <f xml:space="preserve"> IF(ISBLANK(Dados!G733), "", ABS(Dados!G733-Dados!K733))</f>
        <v/>
      </c>
      <c r="B728" s="4" t="str">
        <f xml:space="preserve"> IF(ISBLANK(Dados!G733), "",A728/Dados!G733)</f>
        <v/>
      </c>
      <c r="C728" s="4" t="str">
        <f>IF(ISBLANK(Dados!G733),"",(Dados!G733+Dados!K733)/2)</f>
        <v/>
      </c>
      <c r="D728" s="4" t="str">
        <f xml:space="preserve"> IF(ISBLANK(Dados!G733),"",_xlfn.VAR.P(Dados!G733, Dados!K733))</f>
        <v/>
      </c>
      <c r="E728" s="18" t="str">
        <f>IF(ISBLANK(Dados!G733),"",SQRT(D728))</f>
        <v/>
      </c>
      <c r="F728" s="17" t="str">
        <f xml:space="preserve"> IF(OR(ISBLANK(Dados!I733),Dados!L733=0),"",ABS(Dados!I733-Dados!L733))</f>
        <v/>
      </c>
      <c r="G728" s="4" t="str">
        <f>IF(OR(ISBLANK(Dados!I733),Dados!L733=0),"",F728/Dados!I733)</f>
        <v/>
      </c>
      <c r="H728" s="4" t="str">
        <f>IF(OR(ISBLANK(Dados!I733),Dados!L733=0),"",(Dados!I733+Dados!L733)/2)</f>
        <v/>
      </c>
      <c r="I728" s="4" t="str">
        <f>IF(OR(ISBLANK(Dados!I733),Dados!L733=0),"",_xlfn.VAR.P(Dados!I733, Dados!L733))</f>
        <v/>
      </c>
      <c r="J728" s="18" t="str">
        <f>IF(OR(ISBLANK(Dados!I733),Dados!L733=0),"",SQRT(I728))</f>
        <v/>
      </c>
      <c r="K728" s="17" t="str">
        <f xml:space="preserve"> IF(OR(ISBLANK(Dados!H733),Dados!M733=0),"", ABS(Dados!H733-Dados!M733))</f>
        <v/>
      </c>
      <c r="L728" s="4" t="str">
        <f xml:space="preserve"> IF(OR(ISBLANK(Dados!H733),Dados!M733=0), "",K728/Dados!H733)</f>
        <v/>
      </c>
      <c r="M728" s="4" t="str">
        <f xml:space="preserve"> IF(OR(ISBLANK(Dados!H733),Dados!M733=0),"",(Dados!H733+Dados!M733)/2)</f>
        <v/>
      </c>
      <c r="N728" s="4" t="str">
        <f xml:space="preserve"> IF(OR(ISBLANK(Dados!H733),Dados!M733=0),"",_xlfn.VAR.P(Dados!H733, Dados!M733))</f>
        <v/>
      </c>
      <c r="O728" s="18" t="str">
        <f xml:space="preserve"> IF(OR(ISBLANK(Dados!H733),Dados!M733=0),"",SQRT(N728))</f>
        <v/>
      </c>
      <c r="P728" s="17" t="str">
        <f xml:space="preserve"> IF(ISBLANK(Dados!E733), "", ABS(Dados!E733-Dados!O733))</f>
        <v/>
      </c>
      <c r="Q728" s="4" t="str">
        <f xml:space="preserve"> IF(ISBLANK(Dados!E733), "", IF(Dados!E733=0, 0, P728/Dados!E733))</f>
        <v/>
      </c>
      <c r="R728" s="4" t="str">
        <f>IF(ISBLANK(Dados!E733),"",(Dados!E733+Dados!O733)/2)</f>
        <v/>
      </c>
      <c r="S728" s="4" t="str">
        <f xml:space="preserve"> IF(ISBLANK(Dados!E733),"",_xlfn.VAR.P(Dados!E733, Dados!O733))</f>
        <v/>
      </c>
      <c r="T728" s="18" t="str">
        <f>IF(ISBLANK(Dados!E733),"",SQRT(S728))</f>
        <v/>
      </c>
    </row>
    <row r="729" spans="1:20" x14ac:dyDescent="0.25">
      <c r="A729" s="17" t="str">
        <f xml:space="preserve"> IF(ISBLANK(Dados!G734), "", ABS(Dados!G734-Dados!K734))</f>
        <v/>
      </c>
      <c r="B729" s="4" t="str">
        <f xml:space="preserve"> IF(ISBLANK(Dados!G734), "",A729/Dados!G734)</f>
        <v/>
      </c>
      <c r="C729" s="4" t="str">
        <f>IF(ISBLANK(Dados!G734),"",(Dados!G734+Dados!K734)/2)</f>
        <v/>
      </c>
      <c r="D729" s="4" t="str">
        <f xml:space="preserve"> IF(ISBLANK(Dados!G734),"",_xlfn.VAR.P(Dados!G734, Dados!K734))</f>
        <v/>
      </c>
      <c r="E729" s="18" t="str">
        <f>IF(ISBLANK(Dados!G734),"",SQRT(D729))</f>
        <v/>
      </c>
      <c r="F729" s="17" t="str">
        <f xml:space="preserve"> IF(OR(ISBLANK(Dados!I734),Dados!L734=0),"",ABS(Dados!I734-Dados!L734))</f>
        <v/>
      </c>
      <c r="G729" s="4" t="str">
        <f>IF(OR(ISBLANK(Dados!I734),Dados!L734=0),"",F729/Dados!I734)</f>
        <v/>
      </c>
      <c r="H729" s="4" t="str">
        <f>IF(OR(ISBLANK(Dados!I734),Dados!L734=0),"",(Dados!I734+Dados!L734)/2)</f>
        <v/>
      </c>
      <c r="I729" s="4" t="str">
        <f>IF(OR(ISBLANK(Dados!I734),Dados!L734=0),"",_xlfn.VAR.P(Dados!I734, Dados!L734))</f>
        <v/>
      </c>
      <c r="J729" s="18" t="str">
        <f>IF(OR(ISBLANK(Dados!I734),Dados!L734=0),"",SQRT(I729))</f>
        <v/>
      </c>
      <c r="K729" s="17" t="str">
        <f xml:space="preserve"> IF(OR(ISBLANK(Dados!H734),Dados!M734=0),"", ABS(Dados!H734-Dados!M734))</f>
        <v/>
      </c>
      <c r="L729" s="4" t="str">
        <f xml:space="preserve"> IF(OR(ISBLANK(Dados!H734),Dados!M734=0), "",K729/Dados!H734)</f>
        <v/>
      </c>
      <c r="M729" s="4" t="str">
        <f xml:space="preserve"> IF(OR(ISBLANK(Dados!H734),Dados!M734=0),"",(Dados!H734+Dados!M734)/2)</f>
        <v/>
      </c>
      <c r="N729" s="4" t="str">
        <f xml:space="preserve"> IF(OR(ISBLANK(Dados!H734),Dados!M734=0),"",_xlfn.VAR.P(Dados!H734, Dados!M734))</f>
        <v/>
      </c>
      <c r="O729" s="18" t="str">
        <f xml:space="preserve"> IF(OR(ISBLANK(Dados!H734),Dados!M734=0),"",SQRT(N729))</f>
        <v/>
      </c>
      <c r="P729" s="17" t="str">
        <f xml:space="preserve"> IF(ISBLANK(Dados!E734), "", ABS(Dados!E734-Dados!O734))</f>
        <v/>
      </c>
      <c r="Q729" s="4" t="str">
        <f xml:space="preserve"> IF(ISBLANK(Dados!E734), "", IF(Dados!E734=0, 0, P729/Dados!E734))</f>
        <v/>
      </c>
      <c r="R729" s="4" t="str">
        <f>IF(ISBLANK(Dados!E734),"",(Dados!E734+Dados!O734)/2)</f>
        <v/>
      </c>
      <c r="S729" s="4" t="str">
        <f xml:space="preserve"> IF(ISBLANK(Dados!E734),"",_xlfn.VAR.P(Dados!E734, Dados!O734))</f>
        <v/>
      </c>
      <c r="T729" s="18" t="str">
        <f>IF(ISBLANK(Dados!E734),"",SQRT(S729))</f>
        <v/>
      </c>
    </row>
    <row r="730" spans="1:20" x14ac:dyDescent="0.25">
      <c r="A730" s="17" t="str">
        <f xml:space="preserve"> IF(ISBLANK(Dados!G735), "", ABS(Dados!G735-Dados!K735))</f>
        <v/>
      </c>
      <c r="B730" s="4" t="str">
        <f xml:space="preserve"> IF(ISBLANK(Dados!G735), "",A730/Dados!G735)</f>
        <v/>
      </c>
      <c r="C730" s="4" t="str">
        <f>IF(ISBLANK(Dados!G735),"",(Dados!G735+Dados!K735)/2)</f>
        <v/>
      </c>
      <c r="D730" s="4" t="str">
        <f xml:space="preserve"> IF(ISBLANK(Dados!G735),"",_xlfn.VAR.P(Dados!G735, Dados!K735))</f>
        <v/>
      </c>
      <c r="E730" s="18" t="str">
        <f>IF(ISBLANK(Dados!G735),"",SQRT(D730))</f>
        <v/>
      </c>
      <c r="F730" s="17" t="str">
        <f xml:space="preserve"> IF(OR(ISBLANK(Dados!I735),Dados!L735=0),"",ABS(Dados!I735-Dados!L735))</f>
        <v/>
      </c>
      <c r="G730" s="4" t="str">
        <f>IF(OR(ISBLANK(Dados!I735),Dados!L735=0),"",F730/Dados!I735)</f>
        <v/>
      </c>
      <c r="H730" s="4" t="str">
        <f>IF(OR(ISBLANK(Dados!I735),Dados!L735=0),"",(Dados!I735+Dados!L735)/2)</f>
        <v/>
      </c>
      <c r="I730" s="4" t="str">
        <f>IF(OR(ISBLANK(Dados!I735),Dados!L735=0),"",_xlfn.VAR.P(Dados!I735, Dados!L735))</f>
        <v/>
      </c>
      <c r="J730" s="18" t="str">
        <f>IF(OR(ISBLANK(Dados!I735),Dados!L735=0),"",SQRT(I730))</f>
        <v/>
      </c>
      <c r="K730" s="17" t="str">
        <f xml:space="preserve"> IF(OR(ISBLANK(Dados!H735),Dados!M735=0),"", ABS(Dados!H735-Dados!M735))</f>
        <v/>
      </c>
      <c r="L730" s="4" t="str">
        <f xml:space="preserve"> IF(OR(ISBLANK(Dados!H735),Dados!M735=0), "",K730/Dados!H735)</f>
        <v/>
      </c>
      <c r="M730" s="4" t="str">
        <f xml:space="preserve"> IF(OR(ISBLANK(Dados!H735),Dados!M735=0),"",(Dados!H735+Dados!M735)/2)</f>
        <v/>
      </c>
      <c r="N730" s="4" t="str">
        <f xml:space="preserve"> IF(OR(ISBLANK(Dados!H735),Dados!M735=0),"",_xlfn.VAR.P(Dados!H735, Dados!M735))</f>
        <v/>
      </c>
      <c r="O730" s="18" t="str">
        <f xml:space="preserve"> IF(OR(ISBLANK(Dados!H735),Dados!M735=0),"",SQRT(N730))</f>
        <v/>
      </c>
      <c r="P730" s="17" t="str">
        <f xml:space="preserve"> IF(ISBLANK(Dados!E735), "", ABS(Dados!E735-Dados!O735))</f>
        <v/>
      </c>
      <c r="Q730" s="4" t="str">
        <f xml:space="preserve"> IF(ISBLANK(Dados!E735), "", IF(Dados!E735=0, 0, P730/Dados!E735))</f>
        <v/>
      </c>
      <c r="R730" s="4" t="str">
        <f>IF(ISBLANK(Dados!E735),"",(Dados!E735+Dados!O735)/2)</f>
        <v/>
      </c>
      <c r="S730" s="4" t="str">
        <f xml:space="preserve"> IF(ISBLANK(Dados!E735),"",_xlfn.VAR.P(Dados!E735, Dados!O735))</f>
        <v/>
      </c>
      <c r="T730" s="18" t="str">
        <f>IF(ISBLANK(Dados!E735),"",SQRT(S730))</f>
        <v/>
      </c>
    </row>
    <row r="731" spans="1:20" x14ac:dyDescent="0.25">
      <c r="A731" s="17" t="str">
        <f xml:space="preserve"> IF(ISBLANK(Dados!G736), "", ABS(Dados!G736-Dados!K736))</f>
        <v/>
      </c>
      <c r="B731" s="4" t="str">
        <f xml:space="preserve"> IF(ISBLANK(Dados!G736), "",A731/Dados!G736)</f>
        <v/>
      </c>
      <c r="C731" s="4" t="str">
        <f>IF(ISBLANK(Dados!G736),"",(Dados!G736+Dados!K736)/2)</f>
        <v/>
      </c>
      <c r="D731" s="4" t="str">
        <f xml:space="preserve"> IF(ISBLANK(Dados!G736),"",_xlfn.VAR.P(Dados!G736, Dados!K736))</f>
        <v/>
      </c>
      <c r="E731" s="18" t="str">
        <f>IF(ISBLANK(Dados!G736),"",SQRT(D731))</f>
        <v/>
      </c>
      <c r="F731" s="17" t="str">
        <f xml:space="preserve"> IF(OR(ISBLANK(Dados!I736),Dados!L736=0),"",ABS(Dados!I736-Dados!L736))</f>
        <v/>
      </c>
      <c r="G731" s="4" t="str">
        <f>IF(OR(ISBLANK(Dados!I736),Dados!L736=0),"",F731/Dados!I736)</f>
        <v/>
      </c>
      <c r="H731" s="4" t="str">
        <f>IF(OR(ISBLANK(Dados!I736),Dados!L736=0),"",(Dados!I736+Dados!L736)/2)</f>
        <v/>
      </c>
      <c r="I731" s="4" t="str">
        <f>IF(OR(ISBLANK(Dados!I736),Dados!L736=0),"",_xlfn.VAR.P(Dados!I736, Dados!L736))</f>
        <v/>
      </c>
      <c r="J731" s="18" t="str">
        <f>IF(OR(ISBLANK(Dados!I736),Dados!L736=0),"",SQRT(I731))</f>
        <v/>
      </c>
      <c r="K731" s="17" t="str">
        <f xml:space="preserve"> IF(OR(ISBLANK(Dados!H736),Dados!M736=0),"", ABS(Dados!H736-Dados!M736))</f>
        <v/>
      </c>
      <c r="L731" s="4" t="str">
        <f xml:space="preserve"> IF(OR(ISBLANK(Dados!H736),Dados!M736=0), "",K731/Dados!H736)</f>
        <v/>
      </c>
      <c r="M731" s="4" t="str">
        <f xml:space="preserve"> IF(OR(ISBLANK(Dados!H736),Dados!M736=0),"",(Dados!H736+Dados!M736)/2)</f>
        <v/>
      </c>
      <c r="N731" s="4" t="str">
        <f xml:space="preserve"> IF(OR(ISBLANK(Dados!H736),Dados!M736=0),"",_xlfn.VAR.P(Dados!H736, Dados!M736))</f>
        <v/>
      </c>
      <c r="O731" s="18" t="str">
        <f xml:space="preserve"> IF(OR(ISBLANK(Dados!H736),Dados!M736=0),"",SQRT(N731))</f>
        <v/>
      </c>
      <c r="P731" s="17" t="str">
        <f xml:space="preserve"> IF(ISBLANK(Dados!E736), "", ABS(Dados!E736-Dados!O736))</f>
        <v/>
      </c>
      <c r="Q731" s="4" t="str">
        <f xml:space="preserve"> IF(ISBLANK(Dados!E736), "", IF(Dados!E736=0, 0, P731/Dados!E736))</f>
        <v/>
      </c>
      <c r="R731" s="4" t="str">
        <f>IF(ISBLANK(Dados!E736),"",(Dados!E736+Dados!O736)/2)</f>
        <v/>
      </c>
      <c r="S731" s="4" t="str">
        <f xml:space="preserve"> IF(ISBLANK(Dados!E736),"",_xlfn.VAR.P(Dados!E736, Dados!O736))</f>
        <v/>
      </c>
      <c r="T731" s="18" t="str">
        <f>IF(ISBLANK(Dados!E736),"",SQRT(S731))</f>
        <v/>
      </c>
    </row>
    <row r="732" spans="1:20" x14ac:dyDescent="0.25">
      <c r="A732" s="17" t="str">
        <f xml:space="preserve"> IF(ISBLANK(Dados!G737), "", ABS(Dados!G737-Dados!K737))</f>
        <v/>
      </c>
      <c r="B732" s="4" t="str">
        <f xml:space="preserve"> IF(ISBLANK(Dados!G737), "",A732/Dados!G737)</f>
        <v/>
      </c>
      <c r="C732" s="4" t="str">
        <f>IF(ISBLANK(Dados!G737),"",(Dados!G737+Dados!K737)/2)</f>
        <v/>
      </c>
      <c r="D732" s="4" t="str">
        <f xml:space="preserve"> IF(ISBLANK(Dados!G737),"",_xlfn.VAR.P(Dados!G737, Dados!K737))</f>
        <v/>
      </c>
      <c r="E732" s="18" t="str">
        <f>IF(ISBLANK(Dados!G737),"",SQRT(D732))</f>
        <v/>
      </c>
      <c r="F732" s="17" t="str">
        <f xml:space="preserve"> IF(OR(ISBLANK(Dados!I737),Dados!L737=0),"",ABS(Dados!I737-Dados!L737))</f>
        <v/>
      </c>
      <c r="G732" s="4" t="str">
        <f>IF(OR(ISBLANK(Dados!I737),Dados!L737=0),"",F732/Dados!I737)</f>
        <v/>
      </c>
      <c r="H732" s="4" t="str">
        <f>IF(OR(ISBLANK(Dados!I737),Dados!L737=0),"",(Dados!I737+Dados!L737)/2)</f>
        <v/>
      </c>
      <c r="I732" s="4" t="str">
        <f>IF(OR(ISBLANK(Dados!I737),Dados!L737=0),"",_xlfn.VAR.P(Dados!I737, Dados!L737))</f>
        <v/>
      </c>
      <c r="J732" s="18" t="str">
        <f>IF(OR(ISBLANK(Dados!I737),Dados!L737=0),"",SQRT(I732))</f>
        <v/>
      </c>
      <c r="K732" s="17" t="str">
        <f xml:space="preserve"> IF(OR(ISBLANK(Dados!H737),Dados!M737=0),"", ABS(Dados!H737-Dados!M737))</f>
        <v/>
      </c>
      <c r="L732" s="4" t="str">
        <f xml:space="preserve"> IF(OR(ISBLANK(Dados!H737),Dados!M737=0), "",K732/Dados!H737)</f>
        <v/>
      </c>
      <c r="M732" s="4" t="str">
        <f xml:space="preserve"> IF(OR(ISBLANK(Dados!H737),Dados!M737=0),"",(Dados!H737+Dados!M737)/2)</f>
        <v/>
      </c>
      <c r="N732" s="4" t="str">
        <f xml:space="preserve"> IF(OR(ISBLANK(Dados!H737),Dados!M737=0),"",_xlfn.VAR.P(Dados!H737, Dados!M737))</f>
        <v/>
      </c>
      <c r="O732" s="18" t="str">
        <f xml:space="preserve"> IF(OR(ISBLANK(Dados!H737),Dados!M737=0),"",SQRT(N732))</f>
        <v/>
      </c>
      <c r="P732" s="17" t="str">
        <f xml:space="preserve"> IF(ISBLANK(Dados!E737), "", ABS(Dados!E737-Dados!O737))</f>
        <v/>
      </c>
      <c r="Q732" s="4" t="str">
        <f xml:space="preserve"> IF(ISBLANK(Dados!E737), "", IF(Dados!E737=0, 0, P732/Dados!E737))</f>
        <v/>
      </c>
      <c r="R732" s="4" t="str">
        <f>IF(ISBLANK(Dados!E737),"",(Dados!E737+Dados!O737)/2)</f>
        <v/>
      </c>
      <c r="S732" s="4" t="str">
        <f xml:space="preserve"> IF(ISBLANK(Dados!E737),"",_xlfn.VAR.P(Dados!E737, Dados!O737))</f>
        <v/>
      </c>
      <c r="T732" s="18" t="str">
        <f>IF(ISBLANK(Dados!E737),"",SQRT(S732))</f>
        <v/>
      </c>
    </row>
    <row r="733" spans="1:20" x14ac:dyDescent="0.25">
      <c r="A733" s="17" t="str">
        <f xml:space="preserve"> IF(ISBLANK(Dados!G738), "", ABS(Dados!G738-Dados!K738))</f>
        <v/>
      </c>
      <c r="B733" s="4" t="str">
        <f xml:space="preserve"> IF(ISBLANK(Dados!G738), "",A733/Dados!G738)</f>
        <v/>
      </c>
      <c r="C733" s="4" t="str">
        <f>IF(ISBLANK(Dados!G738),"",(Dados!G738+Dados!K738)/2)</f>
        <v/>
      </c>
      <c r="D733" s="4" t="str">
        <f xml:space="preserve"> IF(ISBLANK(Dados!G738),"",_xlfn.VAR.P(Dados!G738, Dados!K738))</f>
        <v/>
      </c>
      <c r="E733" s="18" t="str">
        <f>IF(ISBLANK(Dados!G738),"",SQRT(D733))</f>
        <v/>
      </c>
      <c r="F733" s="17" t="str">
        <f xml:space="preserve"> IF(OR(ISBLANK(Dados!I738),Dados!L738=0),"",ABS(Dados!I738-Dados!L738))</f>
        <v/>
      </c>
      <c r="G733" s="4" t="str">
        <f>IF(OR(ISBLANK(Dados!I738),Dados!L738=0),"",F733/Dados!I738)</f>
        <v/>
      </c>
      <c r="H733" s="4" t="str">
        <f>IF(OR(ISBLANK(Dados!I738),Dados!L738=0),"",(Dados!I738+Dados!L738)/2)</f>
        <v/>
      </c>
      <c r="I733" s="4" t="str">
        <f>IF(OR(ISBLANK(Dados!I738),Dados!L738=0),"",_xlfn.VAR.P(Dados!I738, Dados!L738))</f>
        <v/>
      </c>
      <c r="J733" s="18" t="str">
        <f>IF(OR(ISBLANK(Dados!I738),Dados!L738=0),"",SQRT(I733))</f>
        <v/>
      </c>
      <c r="K733" s="17" t="str">
        <f xml:space="preserve"> IF(OR(ISBLANK(Dados!H738),Dados!M738=0),"", ABS(Dados!H738-Dados!M738))</f>
        <v/>
      </c>
      <c r="L733" s="4" t="str">
        <f xml:space="preserve"> IF(OR(ISBLANK(Dados!H738),Dados!M738=0), "",K733/Dados!H738)</f>
        <v/>
      </c>
      <c r="M733" s="4" t="str">
        <f xml:space="preserve"> IF(OR(ISBLANK(Dados!H738),Dados!M738=0),"",(Dados!H738+Dados!M738)/2)</f>
        <v/>
      </c>
      <c r="N733" s="4" t="str">
        <f xml:space="preserve"> IF(OR(ISBLANK(Dados!H738),Dados!M738=0),"",_xlfn.VAR.P(Dados!H738, Dados!M738))</f>
        <v/>
      </c>
      <c r="O733" s="18" t="str">
        <f xml:space="preserve"> IF(OR(ISBLANK(Dados!H738),Dados!M738=0),"",SQRT(N733))</f>
        <v/>
      </c>
      <c r="P733" s="17" t="str">
        <f xml:space="preserve"> IF(ISBLANK(Dados!E738), "", ABS(Dados!E738-Dados!O738))</f>
        <v/>
      </c>
      <c r="Q733" s="4" t="str">
        <f xml:space="preserve"> IF(ISBLANK(Dados!E738), "", IF(Dados!E738=0, 0, P733/Dados!E738))</f>
        <v/>
      </c>
      <c r="R733" s="4" t="str">
        <f>IF(ISBLANK(Dados!E738),"",(Dados!E738+Dados!O738)/2)</f>
        <v/>
      </c>
      <c r="S733" s="4" t="str">
        <f xml:space="preserve"> IF(ISBLANK(Dados!E738),"",_xlfn.VAR.P(Dados!E738, Dados!O738))</f>
        <v/>
      </c>
      <c r="T733" s="18" t="str">
        <f>IF(ISBLANK(Dados!E738),"",SQRT(S733))</f>
        <v/>
      </c>
    </row>
    <row r="734" spans="1:20" x14ac:dyDescent="0.25">
      <c r="A734" s="17" t="str">
        <f xml:space="preserve"> IF(ISBLANK(Dados!G739), "", ABS(Dados!G739-Dados!K739))</f>
        <v/>
      </c>
      <c r="B734" s="4" t="str">
        <f xml:space="preserve"> IF(ISBLANK(Dados!G739), "",A734/Dados!G739)</f>
        <v/>
      </c>
      <c r="C734" s="4" t="str">
        <f>IF(ISBLANK(Dados!G739),"",(Dados!G739+Dados!K739)/2)</f>
        <v/>
      </c>
      <c r="D734" s="4" t="str">
        <f xml:space="preserve"> IF(ISBLANK(Dados!G739),"",_xlfn.VAR.P(Dados!G739, Dados!K739))</f>
        <v/>
      </c>
      <c r="E734" s="18" t="str">
        <f>IF(ISBLANK(Dados!G739),"",SQRT(D734))</f>
        <v/>
      </c>
      <c r="F734" s="17" t="str">
        <f xml:space="preserve"> IF(OR(ISBLANK(Dados!I739),Dados!L739=0),"",ABS(Dados!I739-Dados!L739))</f>
        <v/>
      </c>
      <c r="G734" s="4" t="str">
        <f>IF(OR(ISBLANK(Dados!I739),Dados!L739=0),"",F734/Dados!I739)</f>
        <v/>
      </c>
      <c r="H734" s="4" t="str">
        <f>IF(OR(ISBLANK(Dados!I739),Dados!L739=0),"",(Dados!I739+Dados!L739)/2)</f>
        <v/>
      </c>
      <c r="I734" s="4" t="str">
        <f>IF(OR(ISBLANK(Dados!I739),Dados!L739=0),"",_xlfn.VAR.P(Dados!I739, Dados!L739))</f>
        <v/>
      </c>
      <c r="J734" s="18" t="str">
        <f>IF(OR(ISBLANK(Dados!I739),Dados!L739=0),"",SQRT(I734))</f>
        <v/>
      </c>
      <c r="K734" s="17" t="str">
        <f xml:space="preserve"> IF(OR(ISBLANK(Dados!H739),Dados!M739=0),"", ABS(Dados!H739-Dados!M739))</f>
        <v/>
      </c>
      <c r="L734" s="4" t="str">
        <f xml:space="preserve"> IF(OR(ISBLANK(Dados!H739),Dados!M739=0), "",K734/Dados!H739)</f>
        <v/>
      </c>
      <c r="M734" s="4" t="str">
        <f xml:space="preserve"> IF(OR(ISBLANK(Dados!H739),Dados!M739=0),"",(Dados!H739+Dados!M739)/2)</f>
        <v/>
      </c>
      <c r="N734" s="4" t="str">
        <f xml:space="preserve"> IF(OR(ISBLANK(Dados!H739),Dados!M739=0),"",_xlfn.VAR.P(Dados!H739, Dados!M739))</f>
        <v/>
      </c>
      <c r="O734" s="18" t="str">
        <f xml:space="preserve"> IF(OR(ISBLANK(Dados!H739),Dados!M739=0),"",SQRT(N734))</f>
        <v/>
      </c>
      <c r="P734" s="17" t="str">
        <f xml:space="preserve"> IF(ISBLANK(Dados!E739), "", ABS(Dados!E739-Dados!O739))</f>
        <v/>
      </c>
      <c r="Q734" s="4" t="str">
        <f xml:space="preserve"> IF(ISBLANK(Dados!E739), "", IF(Dados!E739=0, 0, P734/Dados!E739))</f>
        <v/>
      </c>
      <c r="R734" s="4" t="str">
        <f>IF(ISBLANK(Dados!E739),"",(Dados!E739+Dados!O739)/2)</f>
        <v/>
      </c>
      <c r="S734" s="4" t="str">
        <f xml:space="preserve"> IF(ISBLANK(Dados!E739),"",_xlfn.VAR.P(Dados!E739, Dados!O739))</f>
        <v/>
      </c>
      <c r="T734" s="18" t="str">
        <f>IF(ISBLANK(Dados!E739),"",SQRT(S734))</f>
        <v/>
      </c>
    </row>
    <row r="735" spans="1:20" x14ac:dyDescent="0.25">
      <c r="A735" s="17" t="str">
        <f xml:space="preserve"> IF(ISBLANK(Dados!G740), "", ABS(Dados!G740-Dados!K740))</f>
        <v/>
      </c>
      <c r="B735" s="4" t="str">
        <f xml:space="preserve"> IF(ISBLANK(Dados!G740), "",A735/Dados!G740)</f>
        <v/>
      </c>
      <c r="C735" s="4" t="str">
        <f>IF(ISBLANK(Dados!G740),"",(Dados!G740+Dados!K740)/2)</f>
        <v/>
      </c>
      <c r="D735" s="4" t="str">
        <f xml:space="preserve"> IF(ISBLANK(Dados!G740),"",_xlfn.VAR.P(Dados!G740, Dados!K740))</f>
        <v/>
      </c>
      <c r="E735" s="18" t="str">
        <f>IF(ISBLANK(Dados!G740),"",SQRT(D735))</f>
        <v/>
      </c>
      <c r="F735" s="17" t="str">
        <f xml:space="preserve"> IF(OR(ISBLANK(Dados!I740),Dados!L740=0),"",ABS(Dados!I740-Dados!L740))</f>
        <v/>
      </c>
      <c r="G735" s="4" t="str">
        <f>IF(OR(ISBLANK(Dados!I740),Dados!L740=0),"",F735/Dados!I740)</f>
        <v/>
      </c>
      <c r="H735" s="4" t="str">
        <f>IF(OR(ISBLANK(Dados!I740),Dados!L740=0),"",(Dados!I740+Dados!L740)/2)</f>
        <v/>
      </c>
      <c r="I735" s="4" t="str">
        <f>IF(OR(ISBLANK(Dados!I740),Dados!L740=0),"",_xlfn.VAR.P(Dados!I740, Dados!L740))</f>
        <v/>
      </c>
      <c r="J735" s="18" t="str">
        <f>IF(OR(ISBLANK(Dados!I740),Dados!L740=0),"",SQRT(I735))</f>
        <v/>
      </c>
      <c r="K735" s="17" t="str">
        <f xml:space="preserve"> IF(OR(ISBLANK(Dados!H740),Dados!M740=0),"", ABS(Dados!H740-Dados!M740))</f>
        <v/>
      </c>
      <c r="L735" s="4" t="str">
        <f xml:space="preserve"> IF(OR(ISBLANK(Dados!H740),Dados!M740=0), "",K735/Dados!H740)</f>
        <v/>
      </c>
      <c r="M735" s="4" t="str">
        <f xml:space="preserve"> IF(OR(ISBLANK(Dados!H740),Dados!M740=0),"",(Dados!H740+Dados!M740)/2)</f>
        <v/>
      </c>
      <c r="N735" s="4" t="str">
        <f xml:space="preserve"> IF(OR(ISBLANK(Dados!H740),Dados!M740=0),"",_xlfn.VAR.P(Dados!H740, Dados!M740))</f>
        <v/>
      </c>
      <c r="O735" s="18" t="str">
        <f xml:space="preserve"> IF(OR(ISBLANK(Dados!H740),Dados!M740=0),"",SQRT(N735))</f>
        <v/>
      </c>
      <c r="P735" s="17" t="str">
        <f xml:space="preserve"> IF(ISBLANK(Dados!E740), "", ABS(Dados!E740-Dados!O740))</f>
        <v/>
      </c>
      <c r="Q735" s="4" t="str">
        <f xml:space="preserve"> IF(ISBLANK(Dados!E740), "", IF(Dados!E740=0, 0, P735/Dados!E740))</f>
        <v/>
      </c>
      <c r="R735" s="4" t="str">
        <f>IF(ISBLANK(Dados!E740),"",(Dados!E740+Dados!O740)/2)</f>
        <v/>
      </c>
      <c r="S735" s="4" t="str">
        <f xml:space="preserve"> IF(ISBLANK(Dados!E740),"",_xlfn.VAR.P(Dados!E740, Dados!O740))</f>
        <v/>
      </c>
      <c r="T735" s="18" t="str">
        <f>IF(ISBLANK(Dados!E740),"",SQRT(S735))</f>
        <v/>
      </c>
    </row>
    <row r="736" spans="1:20" x14ac:dyDescent="0.25">
      <c r="A736" s="17" t="str">
        <f xml:space="preserve"> IF(ISBLANK(Dados!G741), "", ABS(Dados!G741-Dados!K741))</f>
        <v/>
      </c>
      <c r="B736" s="4" t="str">
        <f xml:space="preserve"> IF(ISBLANK(Dados!G741), "",A736/Dados!G741)</f>
        <v/>
      </c>
      <c r="C736" s="4" t="str">
        <f>IF(ISBLANK(Dados!G741),"",(Dados!G741+Dados!K741)/2)</f>
        <v/>
      </c>
      <c r="D736" s="4" t="str">
        <f xml:space="preserve"> IF(ISBLANK(Dados!G741),"",_xlfn.VAR.P(Dados!G741, Dados!K741))</f>
        <v/>
      </c>
      <c r="E736" s="18" t="str">
        <f>IF(ISBLANK(Dados!G741),"",SQRT(D736))</f>
        <v/>
      </c>
      <c r="F736" s="17" t="str">
        <f xml:space="preserve"> IF(OR(ISBLANK(Dados!I741),Dados!L741=0),"",ABS(Dados!I741-Dados!L741))</f>
        <v/>
      </c>
      <c r="G736" s="4" t="str">
        <f>IF(OR(ISBLANK(Dados!I741),Dados!L741=0),"",F736/Dados!I741)</f>
        <v/>
      </c>
      <c r="H736" s="4" t="str">
        <f>IF(OR(ISBLANK(Dados!I741),Dados!L741=0),"",(Dados!I741+Dados!L741)/2)</f>
        <v/>
      </c>
      <c r="I736" s="4" t="str">
        <f>IF(OR(ISBLANK(Dados!I741),Dados!L741=0),"",_xlfn.VAR.P(Dados!I741, Dados!L741))</f>
        <v/>
      </c>
      <c r="J736" s="18" t="str">
        <f>IF(OR(ISBLANK(Dados!I741),Dados!L741=0),"",SQRT(I736))</f>
        <v/>
      </c>
      <c r="K736" s="17" t="str">
        <f xml:space="preserve"> IF(OR(ISBLANK(Dados!H741),Dados!M741=0),"", ABS(Dados!H741-Dados!M741))</f>
        <v/>
      </c>
      <c r="L736" s="4" t="str">
        <f xml:space="preserve"> IF(OR(ISBLANK(Dados!H741),Dados!M741=0), "",K736/Dados!H741)</f>
        <v/>
      </c>
      <c r="M736" s="4" t="str">
        <f xml:space="preserve"> IF(OR(ISBLANK(Dados!H741),Dados!M741=0),"",(Dados!H741+Dados!M741)/2)</f>
        <v/>
      </c>
      <c r="N736" s="4" t="str">
        <f xml:space="preserve"> IF(OR(ISBLANK(Dados!H741),Dados!M741=0),"",_xlfn.VAR.P(Dados!H741, Dados!M741))</f>
        <v/>
      </c>
      <c r="O736" s="18" t="str">
        <f xml:space="preserve"> IF(OR(ISBLANK(Dados!H741),Dados!M741=0),"",SQRT(N736))</f>
        <v/>
      </c>
      <c r="P736" s="17" t="str">
        <f xml:space="preserve"> IF(ISBLANK(Dados!E741), "", ABS(Dados!E741-Dados!O741))</f>
        <v/>
      </c>
      <c r="Q736" s="4" t="str">
        <f xml:space="preserve"> IF(ISBLANK(Dados!E741), "", IF(Dados!E741=0, 0, P736/Dados!E741))</f>
        <v/>
      </c>
      <c r="R736" s="4" t="str">
        <f>IF(ISBLANK(Dados!E741),"",(Dados!E741+Dados!O741)/2)</f>
        <v/>
      </c>
      <c r="S736" s="4" t="str">
        <f xml:space="preserve"> IF(ISBLANK(Dados!E741),"",_xlfn.VAR.P(Dados!E741, Dados!O741))</f>
        <v/>
      </c>
      <c r="T736" s="18" t="str">
        <f>IF(ISBLANK(Dados!E741),"",SQRT(S736))</f>
        <v/>
      </c>
    </row>
    <row r="737" spans="1:20" x14ac:dyDescent="0.25">
      <c r="A737" s="17" t="str">
        <f xml:space="preserve"> IF(ISBLANK(Dados!G742), "", ABS(Dados!G742-Dados!K742))</f>
        <v/>
      </c>
      <c r="B737" s="4" t="str">
        <f xml:space="preserve"> IF(ISBLANK(Dados!G742), "",A737/Dados!G742)</f>
        <v/>
      </c>
      <c r="C737" s="4" t="str">
        <f>IF(ISBLANK(Dados!G742),"",(Dados!G742+Dados!K742)/2)</f>
        <v/>
      </c>
      <c r="D737" s="4" t="str">
        <f xml:space="preserve"> IF(ISBLANK(Dados!G742),"",_xlfn.VAR.P(Dados!G742, Dados!K742))</f>
        <v/>
      </c>
      <c r="E737" s="18" t="str">
        <f>IF(ISBLANK(Dados!G742),"",SQRT(D737))</f>
        <v/>
      </c>
      <c r="F737" s="17" t="str">
        <f xml:space="preserve"> IF(OR(ISBLANK(Dados!I742),Dados!L742=0),"",ABS(Dados!I742-Dados!L742))</f>
        <v/>
      </c>
      <c r="G737" s="4" t="str">
        <f>IF(OR(ISBLANK(Dados!I742),Dados!L742=0),"",F737/Dados!I742)</f>
        <v/>
      </c>
      <c r="H737" s="4" t="str">
        <f>IF(OR(ISBLANK(Dados!I742),Dados!L742=0),"",(Dados!I742+Dados!L742)/2)</f>
        <v/>
      </c>
      <c r="I737" s="4" t="str">
        <f>IF(OR(ISBLANK(Dados!I742),Dados!L742=0),"",_xlfn.VAR.P(Dados!I742, Dados!L742))</f>
        <v/>
      </c>
      <c r="J737" s="18" t="str">
        <f>IF(OR(ISBLANK(Dados!I742),Dados!L742=0),"",SQRT(I737))</f>
        <v/>
      </c>
      <c r="K737" s="17" t="str">
        <f xml:space="preserve"> IF(OR(ISBLANK(Dados!H742),Dados!M742=0),"", ABS(Dados!H742-Dados!M742))</f>
        <v/>
      </c>
      <c r="L737" s="4" t="str">
        <f xml:space="preserve"> IF(OR(ISBLANK(Dados!H742),Dados!M742=0), "",K737/Dados!H742)</f>
        <v/>
      </c>
      <c r="M737" s="4" t="str">
        <f xml:space="preserve"> IF(OR(ISBLANK(Dados!H742),Dados!M742=0),"",(Dados!H742+Dados!M742)/2)</f>
        <v/>
      </c>
      <c r="N737" s="4" t="str">
        <f xml:space="preserve"> IF(OR(ISBLANK(Dados!H742),Dados!M742=0),"",_xlfn.VAR.P(Dados!H742, Dados!M742))</f>
        <v/>
      </c>
      <c r="O737" s="18" t="str">
        <f xml:space="preserve"> IF(OR(ISBLANK(Dados!H742),Dados!M742=0),"",SQRT(N737))</f>
        <v/>
      </c>
      <c r="P737" s="17" t="str">
        <f xml:space="preserve"> IF(ISBLANK(Dados!E742), "", ABS(Dados!E742-Dados!O742))</f>
        <v/>
      </c>
      <c r="Q737" s="4" t="str">
        <f xml:space="preserve"> IF(ISBLANK(Dados!E742), "", IF(Dados!E742=0, 0, P737/Dados!E742))</f>
        <v/>
      </c>
      <c r="R737" s="4" t="str">
        <f>IF(ISBLANK(Dados!E742),"",(Dados!E742+Dados!O742)/2)</f>
        <v/>
      </c>
      <c r="S737" s="4" t="str">
        <f xml:space="preserve"> IF(ISBLANK(Dados!E742),"",_xlfn.VAR.P(Dados!E742, Dados!O742))</f>
        <v/>
      </c>
      <c r="T737" s="18" t="str">
        <f>IF(ISBLANK(Dados!E742),"",SQRT(S737))</f>
        <v/>
      </c>
    </row>
    <row r="738" spans="1:20" x14ac:dyDescent="0.25">
      <c r="A738" s="17" t="str">
        <f xml:space="preserve"> IF(ISBLANK(Dados!G743), "", ABS(Dados!G743-Dados!K743))</f>
        <v/>
      </c>
      <c r="B738" s="4" t="str">
        <f xml:space="preserve"> IF(ISBLANK(Dados!G743), "",A738/Dados!G743)</f>
        <v/>
      </c>
      <c r="C738" s="4" t="str">
        <f>IF(ISBLANK(Dados!G743),"",(Dados!G743+Dados!K743)/2)</f>
        <v/>
      </c>
      <c r="D738" s="4" t="str">
        <f xml:space="preserve"> IF(ISBLANK(Dados!G743),"",_xlfn.VAR.P(Dados!G743, Dados!K743))</f>
        <v/>
      </c>
      <c r="E738" s="18" t="str">
        <f>IF(ISBLANK(Dados!G743),"",SQRT(D738))</f>
        <v/>
      </c>
      <c r="F738" s="17" t="str">
        <f xml:space="preserve"> IF(OR(ISBLANK(Dados!I743),Dados!L743=0),"",ABS(Dados!I743-Dados!L743))</f>
        <v/>
      </c>
      <c r="G738" s="4" t="str">
        <f>IF(OR(ISBLANK(Dados!I743),Dados!L743=0),"",F738/Dados!I743)</f>
        <v/>
      </c>
      <c r="H738" s="4" t="str">
        <f>IF(OR(ISBLANK(Dados!I743),Dados!L743=0),"",(Dados!I743+Dados!L743)/2)</f>
        <v/>
      </c>
      <c r="I738" s="4" t="str">
        <f>IF(OR(ISBLANK(Dados!I743),Dados!L743=0),"",_xlfn.VAR.P(Dados!I743, Dados!L743))</f>
        <v/>
      </c>
      <c r="J738" s="18" t="str">
        <f>IF(OR(ISBLANK(Dados!I743),Dados!L743=0),"",SQRT(I738))</f>
        <v/>
      </c>
      <c r="K738" s="17" t="str">
        <f xml:space="preserve"> IF(OR(ISBLANK(Dados!H743),Dados!M743=0),"", ABS(Dados!H743-Dados!M743))</f>
        <v/>
      </c>
      <c r="L738" s="4" t="str">
        <f xml:space="preserve"> IF(OR(ISBLANK(Dados!H743),Dados!M743=0), "",K738/Dados!H743)</f>
        <v/>
      </c>
      <c r="M738" s="4" t="str">
        <f xml:space="preserve"> IF(OR(ISBLANK(Dados!H743),Dados!M743=0),"",(Dados!H743+Dados!M743)/2)</f>
        <v/>
      </c>
      <c r="N738" s="4" t="str">
        <f xml:space="preserve"> IF(OR(ISBLANK(Dados!H743),Dados!M743=0),"",_xlfn.VAR.P(Dados!H743, Dados!M743))</f>
        <v/>
      </c>
      <c r="O738" s="18" t="str">
        <f xml:space="preserve"> IF(OR(ISBLANK(Dados!H743),Dados!M743=0),"",SQRT(N738))</f>
        <v/>
      </c>
      <c r="P738" s="17" t="str">
        <f xml:space="preserve"> IF(ISBLANK(Dados!E743), "", ABS(Dados!E743-Dados!O743))</f>
        <v/>
      </c>
      <c r="Q738" s="4" t="str">
        <f xml:space="preserve"> IF(ISBLANK(Dados!E743), "", IF(Dados!E743=0, 0, P738/Dados!E743))</f>
        <v/>
      </c>
      <c r="R738" s="4" t="str">
        <f>IF(ISBLANK(Dados!E743),"",(Dados!E743+Dados!O743)/2)</f>
        <v/>
      </c>
      <c r="S738" s="4" t="str">
        <f xml:space="preserve"> IF(ISBLANK(Dados!E743),"",_xlfn.VAR.P(Dados!E743, Dados!O743))</f>
        <v/>
      </c>
      <c r="T738" s="18" t="str">
        <f>IF(ISBLANK(Dados!E743),"",SQRT(S738))</f>
        <v/>
      </c>
    </row>
    <row r="739" spans="1:20" x14ac:dyDescent="0.25">
      <c r="A739" s="17" t="str">
        <f xml:space="preserve"> IF(ISBLANK(Dados!G744), "", ABS(Dados!G744-Dados!K744))</f>
        <v/>
      </c>
      <c r="B739" s="4" t="str">
        <f xml:space="preserve"> IF(ISBLANK(Dados!G744), "",A739/Dados!G744)</f>
        <v/>
      </c>
      <c r="C739" s="4" t="str">
        <f>IF(ISBLANK(Dados!G744),"",(Dados!G744+Dados!K744)/2)</f>
        <v/>
      </c>
      <c r="D739" s="4" t="str">
        <f xml:space="preserve"> IF(ISBLANK(Dados!G744),"",_xlfn.VAR.P(Dados!G744, Dados!K744))</f>
        <v/>
      </c>
      <c r="E739" s="18" t="str">
        <f>IF(ISBLANK(Dados!G744),"",SQRT(D739))</f>
        <v/>
      </c>
      <c r="F739" s="17" t="str">
        <f xml:space="preserve"> IF(OR(ISBLANK(Dados!I744),Dados!L744=0),"",ABS(Dados!I744-Dados!L744))</f>
        <v/>
      </c>
      <c r="G739" s="4" t="str">
        <f>IF(OR(ISBLANK(Dados!I744),Dados!L744=0),"",F739/Dados!I744)</f>
        <v/>
      </c>
      <c r="H739" s="4" t="str">
        <f>IF(OR(ISBLANK(Dados!I744),Dados!L744=0),"",(Dados!I744+Dados!L744)/2)</f>
        <v/>
      </c>
      <c r="I739" s="4" t="str">
        <f>IF(OR(ISBLANK(Dados!I744),Dados!L744=0),"",_xlfn.VAR.P(Dados!I744, Dados!L744))</f>
        <v/>
      </c>
      <c r="J739" s="18" t="str">
        <f>IF(OR(ISBLANK(Dados!I744),Dados!L744=0),"",SQRT(I739))</f>
        <v/>
      </c>
      <c r="K739" s="17" t="str">
        <f xml:space="preserve"> IF(OR(ISBLANK(Dados!H744),Dados!M744=0),"", ABS(Dados!H744-Dados!M744))</f>
        <v/>
      </c>
      <c r="L739" s="4" t="str">
        <f xml:space="preserve"> IF(OR(ISBLANK(Dados!H744),Dados!M744=0), "",K739/Dados!H744)</f>
        <v/>
      </c>
      <c r="M739" s="4" t="str">
        <f xml:space="preserve"> IF(OR(ISBLANK(Dados!H744),Dados!M744=0),"",(Dados!H744+Dados!M744)/2)</f>
        <v/>
      </c>
      <c r="N739" s="4" t="str">
        <f xml:space="preserve"> IF(OR(ISBLANK(Dados!H744),Dados!M744=0),"",_xlfn.VAR.P(Dados!H744, Dados!M744))</f>
        <v/>
      </c>
      <c r="O739" s="18" t="str">
        <f xml:space="preserve"> IF(OR(ISBLANK(Dados!H744),Dados!M744=0),"",SQRT(N739))</f>
        <v/>
      </c>
      <c r="P739" s="17" t="str">
        <f xml:space="preserve"> IF(ISBLANK(Dados!E744), "", ABS(Dados!E744-Dados!O744))</f>
        <v/>
      </c>
      <c r="Q739" s="4" t="str">
        <f xml:space="preserve"> IF(ISBLANK(Dados!E744), "", IF(Dados!E744=0, 0, P739/Dados!E744))</f>
        <v/>
      </c>
      <c r="R739" s="4" t="str">
        <f>IF(ISBLANK(Dados!E744),"",(Dados!E744+Dados!O744)/2)</f>
        <v/>
      </c>
      <c r="S739" s="4" t="str">
        <f xml:space="preserve"> IF(ISBLANK(Dados!E744),"",_xlfn.VAR.P(Dados!E744, Dados!O744))</f>
        <v/>
      </c>
      <c r="T739" s="18" t="str">
        <f>IF(ISBLANK(Dados!E744),"",SQRT(S739))</f>
        <v/>
      </c>
    </row>
    <row r="740" spans="1:20" x14ac:dyDescent="0.25">
      <c r="A740" s="17" t="str">
        <f xml:space="preserve"> IF(ISBLANK(Dados!G745), "", ABS(Dados!G745-Dados!K745))</f>
        <v/>
      </c>
      <c r="B740" s="4" t="str">
        <f xml:space="preserve"> IF(ISBLANK(Dados!G745), "",A740/Dados!G745)</f>
        <v/>
      </c>
      <c r="C740" s="4" t="str">
        <f>IF(ISBLANK(Dados!G745),"",(Dados!G745+Dados!K745)/2)</f>
        <v/>
      </c>
      <c r="D740" s="4" t="str">
        <f xml:space="preserve"> IF(ISBLANK(Dados!G745),"",_xlfn.VAR.P(Dados!G745, Dados!K745))</f>
        <v/>
      </c>
      <c r="E740" s="18" t="str">
        <f>IF(ISBLANK(Dados!G745),"",SQRT(D740))</f>
        <v/>
      </c>
      <c r="F740" s="17" t="str">
        <f xml:space="preserve"> IF(OR(ISBLANK(Dados!I745),Dados!L745=0),"",ABS(Dados!I745-Dados!L745))</f>
        <v/>
      </c>
      <c r="G740" s="4" t="str">
        <f>IF(OR(ISBLANK(Dados!I745),Dados!L745=0),"",F740/Dados!I745)</f>
        <v/>
      </c>
      <c r="H740" s="4" t="str">
        <f>IF(OR(ISBLANK(Dados!I745),Dados!L745=0),"",(Dados!I745+Dados!L745)/2)</f>
        <v/>
      </c>
      <c r="I740" s="4" t="str">
        <f>IF(OR(ISBLANK(Dados!I745),Dados!L745=0),"",_xlfn.VAR.P(Dados!I745, Dados!L745))</f>
        <v/>
      </c>
      <c r="J740" s="18" t="str">
        <f>IF(OR(ISBLANK(Dados!I745),Dados!L745=0),"",SQRT(I740))</f>
        <v/>
      </c>
      <c r="K740" s="17" t="str">
        <f xml:space="preserve"> IF(OR(ISBLANK(Dados!H745),Dados!M745=0),"", ABS(Dados!H745-Dados!M745))</f>
        <v/>
      </c>
      <c r="L740" s="4" t="str">
        <f xml:space="preserve"> IF(OR(ISBLANK(Dados!H745),Dados!M745=0), "",K740/Dados!H745)</f>
        <v/>
      </c>
      <c r="M740" s="4" t="str">
        <f xml:space="preserve"> IF(OR(ISBLANK(Dados!H745),Dados!M745=0),"",(Dados!H745+Dados!M745)/2)</f>
        <v/>
      </c>
      <c r="N740" s="4" t="str">
        <f xml:space="preserve"> IF(OR(ISBLANK(Dados!H745),Dados!M745=0),"",_xlfn.VAR.P(Dados!H745, Dados!M745))</f>
        <v/>
      </c>
      <c r="O740" s="18" t="str">
        <f xml:space="preserve"> IF(OR(ISBLANK(Dados!H745),Dados!M745=0),"",SQRT(N740))</f>
        <v/>
      </c>
      <c r="P740" s="17" t="str">
        <f xml:space="preserve"> IF(ISBLANK(Dados!E745), "", ABS(Dados!E745-Dados!O745))</f>
        <v/>
      </c>
      <c r="Q740" s="4" t="str">
        <f xml:space="preserve"> IF(ISBLANK(Dados!E745), "", IF(Dados!E745=0, 0, P740/Dados!E745))</f>
        <v/>
      </c>
      <c r="R740" s="4" t="str">
        <f>IF(ISBLANK(Dados!E745),"",(Dados!E745+Dados!O745)/2)</f>
        <v/>
      </c>
      <c r="S740" s="4" t="str">
        <f xml:space="preserve"> IF(ISBLANK(Dados!E745),"",_xlfn.VAR.P(Dados!E745, Dados!O745))</f>
        <v/>
      </c>
      <c r="T740" s="18" t="str">
        <f>IF(ISBLANK(Dados!E745),"",SQRT(S740))</f>
        <v/>
      </c>
    </row>
    <row r="741" spans="1:20" x14ac:dyDescent="0.25">
      <c r="A741" s="17" t="str">
        <f xml:space="preserve"> IF(ISBLANK(Dados!G746), "", ABS(Dados!G746-Dados!K746))</f>
        <v/>
      </c>
      <c r="B741" s="4" t="str">
        <f xml:space="preserve"> IF(ISBLANK(Dados!G746), "",A741/Dados!G746)</f>
        <v/>
      </c>
      <c r="C741" s="4" t="str">
        <f>IF(ISBLANK(Dados!G746),"",(Dados!G746+Dados!K746)/2)</f>
        <v/>
      </c>
      <c r="D741" s="4" t="str">
        <f xml:space="preserve"> IF(ISBLANK(Dados!G746),"",_xlfn.VAR.P(Dados!G746, Dados!K746))</f>
        <v/>
      </c>
      <c r="E741" s="18" t="str">
        <f>IF(ISBLANK(Dados!G746),"",SQRT(D741))</f>
        <v/>
      </c>
      <c r="F741" s="17" t="str">
        <f xml:space="preserve"> IF(OR(ISBLANK(Dados!I746),Dados!L746=0),"",ABS(Dados!I746-Dados!L746))</f>
        <v/>
      </c>
      <c r="G741" s="4" t="str">
        <f>IF(OR(ISBLANK(Dados!I746),Dados!L746=0),"",F741/Dados!I746)</f>
        <v/>
      </c>
      <c r="H741" s="4" t="str">
        <f>IF(OR(ISBLANK(Dados!I746),Dados!L746=0),"",(Dados!I746+Dados!L746)/2)</f>
        <v/>
      </c>
      <c r="I741" s="4" t="str">
        <f>IF(OR(ISBLANK(Dados!I746),Dados!L746=0),"",_xlfn.VAR.P(Dados!I746, Dados!L746))</f>
        <v/>
      </c>
      <c r="J741" s="18" t="str">
        <f>IF(OR(ISBLANK(Dados!I746),Dados!L746=0),"",SQRT(I741))</f>
        <v/>
      </c>
      <c r="K741" s="17" t="str">
        <f xml:space="preserve"> IF(OR(ISBLANK(Dados!H746),Dados!M746=0),"", ABS(Dados!H746-Dados!M746))</f>
        <v/>
      </c>
      <c r="L741" s="4" t="str">
        <f xml:space="preserve"> IF(OR(ISBLANK(Dados!H746),Dados!M746=0), "",K741/Dados!H746)</f>
        <v/>
      </c>
      <c r="M741" s="4" t="str">
        <f xml:space="preserve"> IF(OR(ISBLANK(Dados!H746),Dados!M746=0),"",(Dados!H746+Dados!M746)/2)</f>
        <v/>
      </c>
      <c r="N741" s="4" t="str">
        <f xml:space="preserve"> IF(OR(ISBLANK(Dados!H746),Dados!M746=0),"",_xlfn.VAR.P(Dados!H746, Dados!M746))</f>
        <v/>
      </c>
      <c r="O741" s="18" t="str">
        <f xml:space="preserve"> IF(OR(ISBLANK(Dados!H746),Dados!M746=0),"",SQRT(N741))</f>
        <v/>
      </c>
      <c r="P741" s="17" t="str">
        <f xml:space="preserve"> IF(ISBLANK(Dados!E746), "", ABS(Dados!E746-Dados!O746))</f>
        <v/>
      </c>
      <c r="Q741" s="4" t="str">
        <f xml:space="preserve"> IF(ISBLANK(Dados!E746), "", IF(Dados!E746=0, 0, P741/Dados!E746))</f>
        <v/>
      </c>
      <c r="R741" s="4" t="str">
        <f>IF(ISBLANK(Dados!E746),"",(Dados!E746+Dados!O746)/2)</f>
        <v/>
      </c>
      <c r="S741" s="4" t="str">
        <f xml:space="preserve"> IF(ISBLANK(Dados!E746),"",_xlfn.VAR.P(Dados!E746, Dados!O746))</f>
        <v/>
      </c>
      <c r="T741" s="18" t="str">
        <f>IF(ISBLANK(Dados!E746),"",SQRT(S741))</f>
        <v/>
      </c>
    </row>
    <row r="742" spans="1:20" x14ac:dyDescent="0.25">
      <c r="A742" s="17" t="str">
        <f xml:space="preserve"> IF(ISBLANK(Dados!G747), "", ABS(Dados!G747-Dados!K747))</f>
        <v/>
      </c>
      <c r="B742" s="4" t="str">
        <f xml:space="preserve"> IF(ISBLANK(Dados!G747), "",A742/Dados!G747)</f>
        <v/>
      </c>
      <c r="C742" s="4" t="str">
        <f>IF(ISBLANK(Dados!G747),"",(Dados!G747+Dados!K747)/2)</f>
        <v/>
      </c>
      <c r="D742" s="4" t="str">
        <f xml:space="preserve"> IF(ISBLANK(Dados!G747),"",_xlfn.VAR.P(Dados!G747, Dados!K747))</f>
        <v/>
      </c>
      <c r="E742" s="18" t="str">
        <f>IF(ISBLANK(Dados!G747),"",SQRT(D742))</f>
        <v/>
      </c>
      <c r="F742" s="17" t="str">
        <f xml:space="preserve"> IF(OR(ISBLANK(Dados!I747),Dados!L747=0),"",ABS(Dados!I747-Dados!L747))</f>
        <v/>
      </c>
      <c r="G742" s="4" t="str">
        <f>IF(OR(ISBLANK(Dados!I747),Dados!L747=0),"",F742/Dados!I747)</f>
        <v/>
      </c>
      <c r="H742" s="4" t="str">
        <f>IF(OR(ISBLANK(Dados!I747),Dados!L747=0),"",(Dados!I747+Dados!L747)/2)</f>
        <v/>
      </c>
      <c r="I742" s="4" t="str">
        <f>IF(OR(ISBLANK(Dados!I747),Dados!L747=0),"",_xlfn.VAR.P(Dados!I747, Dados!L747))</f>
        <v/>
      </c>
      <c r="J742" s="18" t="str">
        <f>IF(OR(ISBLANK(Dados!I747),Dados!L747=0),"",SQRT(I742))</f>
        <v/>
      </c>
      <c r="K742" s="17" t="str">
        <f xml:space="preserve"> IF(OR(ISBLANK(Dados!H747),Dados!M747=0),"", ABS(Dados!H747-Dados!M747))</f>
        <v/>
      </c>
      <c r="L742" s="4" t="str">
        <f xml:space="preserve"> IF(OR(ISBLANK(Dados!H747),Dados!M747=0), "",K742/Dados!H747)</f>
        <v/>
      </c>
      <c r="M742" s="4" t="str">
        <f xml:space="preserve"> IF(OR(ISBLANK(Dados!H747),Dados!M747=0),"",(Dados!H747+Dados!M747)/2)</f>
        <v/>
      </c>
      <c r="N742" s="4" t="str">
        <f xml:space="preserve"> IF(OR(ISBLANK(Dados!H747),Dados!M747=0),"",_xlfn.VAR.P(Dados!H747, Dados!M747))</f>
        <v/>
      </c>
      <c r="O742" s="18" t="str">
        <f xml:space="preserve"> IF(OR(ISBLANK(Dados!H747),Dados!M747=0),"",SQRT(N742))</f>
        <v/>
      </c>
      <c r="P742" s="17" t="str">
        <f xml:space="preserve"> IF(ISBLANK(Dados!E747), "", ABS(Dados!E747-Dados!O747))</f>
        <v/>
      </c>
      <c r="Q742" s="4" t="str">
        <f xml:space="preserve"> IF(ISBLANK(Dados!E747), "", IF(Dados!E747=0, 0, P742/Dados!E747))</f>
        <v/>
      </c>
      <c r="R742" s="4" t="str">
        <f>IF(ISBLANK(Dados!E747),"",(Dados!E747+Dados!O747)/2)</f>
        <v/>
      </c>
      <c r="S742" s="4" t="str">
        <f xml:space="preserve"> IF(ISBLANK(Dados!E747),"",_xlfn.VAR.P(Dados!E747, Dados!O747))</f>
        <v/>
      </c>
      <c r="T742" s="18" t="str">
        <f>IF(ISBLANK(Dados!E747),"",SQRT(S742))</f>
        <v/>
      </c>
    </row>
    <row r="743" spans="1:20" x14ac:dyDescent="0.25">
      <c r="A743" s="17" t="str">
        <f xml:space="preserve"> IF(ISBLANK(Dados!G748), "", ABS(Dados!G748-Dados!K748))</f>
        <v/>
      </c>
      <c r="B743" s="4" t="str">
        <f xml:space="preserve"> IF(ISBLANK(Dados!G748), "",A743/Dados!G748)</f>
        <v/>
      </c>
      <c r="C743" s="4" t="str">
        <f>IF(ISBLANK(Dados!G748),"",(Dados!G748+Dados!K748)/2)</f>
        <v/>
      </c>
      <c r="D743" s="4" t="str">
        <f xml:space="preserve"> IF(ISBLANK(Dados!G748),"",_xlfn.VAR.P(Dados!G748, Dados!K748))</f>
        <v/>
      </c>
      <c r="E743" s="18" t="str">
        <f>IF(ISBLANK(Dados!G748),"",SQRT(D743))</f>
        <v/>
      </c>
      <c r="F743" s="17" t="str">
        <f xml:space="preserve"> IF(OR(ISBLANK(Dados!I748),Dados!L748=0),"",ABS(Dados!I748-Dados!L748))</f>
        <v/>
      </c>
      <c r="G743" s="4" t="str">
        <f>IF(OR(ISBLANK(Dados!I748),Dados!L748=0),"",F743/Dados!I748)</f>
        <v/>
      </c>
      <c r="H743" s="4" t="str">
        <f>IF(OR(ISBLANK(Dados!I748),Dados!L748=0),"",(Dados!I748+Dados!L748)/2)</f>
        <v/>
      </c>
      <c r="I743" s="4" t="str">
        <f>IF(OR(ISBLANK(Dados!I748),Dados!L748=0),"",_xlfn.VAR.P(Dados!I748, Dados!L748))</f>
        <v/>
      </c>
      <c r="J743" s="18" t="str">
        <f>IF(OR(ISBLANK(Dados!I748),Dados!L748=0),"",SQRT(I743))</f>
        <v/>
      </c>
      <c r="K743" s="17" t="str">
        <f xml:space="preserve"> IF(OR(ISBLANK(Dados!H748),Dados!M748=0),"", ABS(Dados!H748-Dados!M748))</f>
        <v/>
      </c>
      <c r="L743" s="4" t="str">
        <f xml:space="preserve"> IF(OR(ISBLANK(Dados!H748),Dados!M748=0), "",K743/Dados!H748)</f>
        <v/>
      </c>
      <c r="M743" s="4" t="str">
        <f xml:space="preserve"> IF(OR(ISBLANK(Dados!H748),Dados!M748=0),"",(Dados!H748+Dados!M748)/2)</f>
        <v/>
      </c>
      <c r="N743" s="4" t="str">
        <f xml:space="preserve"> IF(OR(ISBLANK(Dados!H748),Dados!M748=0),"",_xlfn.VAR.P(Dados!H748, Dados!M748))</f>
        <v/>
      </c>
      <c r="O743" s="18" t="str">
        <f xml:space="preserve"> IF(OR(ISBLANK(Dados!H748),Dados!M748=0),"",SQRT(N743))</f>
        <v/>
      </c>
      <c r="P743" s="17" t="str">
        <f xml:space="preserve"> IF(ISBLANK(Dados!E748), "", ABS(Dados!E748-Dados!O748))</f>
        <v/>
      </c>
      <c r="Q743" s="4" t="str">
        <f xml:space="preserve"> IF(ISBLANK(Dados!E748), "", IF(Dados!E748=0, 0, P743/Dados!E748))</f>
        <v/>
      </c>
      <c r="R743" s="4" t="str">
        <f>IF(ISBLANK(Dados!E748),"",(Dados!E748+Dados!O748)/2)</f>
        <v/>
      </c>
      <c r="S743" s="4" t="str">
        <f xml:space="preserve"> IF(ISBLANK(Dados!E748),"",_xlfn.VAR.P(Dados!E748, Dados!O748))</f>
        <v/>
      </c>
      <c r="T743" s="18" t="str">
        <f>IF(ISBLANK(Dados!E748),"",SQRT(S743))</f>
        <v/>
      </c>
    </row>
    <row r="744" spans="1:20" x14ac:dyDescent="0.25">
      <c r="A744" s="17" t="str">
        <f xml:space="preserve"> IF(ISBLANK(Dados!G749), "", ABS(Dados!G749-Dados!K749))</f>
        <v/>
      </c>
      <c r="B744" s="4" t="str">
        <f xml:space="preserve"> IF(ISBLANK(Dados!G749), "",A744/Dados!G749)</f>
        <v/>
      </c>
      <c r="C744" s="4" t="str">
        <f>IF(ISBLANK(Dados!G749),"",(Dados!G749+Dados!K749)/2)</f>
        <v/>
      </c>
      <c r="D744" s="4" t="str">
        <f xml:space="preserve"> IF(ISBLANK(Dados!G749),"",_xlfn.VAR.P(Dados!G749, Dados!K749))</f>
        <v/>
      </c>
      <c r="E744" s="18" t="str">
        <f>IF(ISBLANK(Dados!G749),"",SQRT(D744))</f>
        <v/>
      </c>
      <c r="F744" s="17" t="str">
        <f xml:space="preserve"> IF(OR(ISBLANK(Dados!I749),Dados!L749=0),"",ABS(Dados!I749-Dados!L749))</f>
        <v/>
      </c>
      <c r="G744" s="4" t="str">
        <f>IF(OR(ISBLANK(Dados!I749),Dados!L749=0),"",F744/Dados!I749)</f>
        <v/>
      </c>
      <c r="H744" s="4" t="str">
        <f>IF(OR(ISBLANK(Dados!I749),Dados!L749=0),"",(Dados!I749+Dados!L749)/2)</f>
        <v/>
      </c>
      <c r="I744" s="4" t="str">
        <f>IF(OR(ISBLANK(Dados!I749),Dados!L749=0),"",_xlfn.VAR.P(Dados!I749, Dados!L749))</f>
        <v/>
      </c>
      <c r="J744" s="18" t="str">
        <f>IF(OR(ISBLANK(Dados!I749),Dados!L749=0),"",SQRT(I744))</f>
        <v/>
      </c>
      <c r="K744" s="17" t="str">
        <f xml:space="preserve"> IF(OR(ISBLANK(Dados!H749),Dados!M749=0),"", ABS(Dados!H749-Dados!M749))</f>
        <v/>
      </c>
      <c r="L744" s="4" t="str">
        <f xml:space="preserve"> IF(OR(ISBLANK(Dados!H749),Dados!M749=0), "",K744/Dados!H749)</f>
        <v/>
      </c>
      <c r="M744" s="4" t="str">
        <f xml:space="preserve"> IF(OR(ISBLANK(Dados!H749),Dados!M749=0),"",(Dados!H749+Dados!M749)/2)</f>
        <v/>
      </c>
      <c r="N744" s="4" t="str">
        <f xml:space="preserve"> IF(OR(ISBLANK(Dados!H749),Dados!M749=0),"",_xlfn.VAR.P(Dados!H749, Dados!M749))</f>
        <v/>
      </c>
      <c r="O744" s="18" t="str">
        <f xml:space="preserve"> IF(OR(ISBLANK(Dados!H749),Dados!M749=0),"",SQRT(N744))</f>
        <v/>
      </c>
      <c r="P744" s="17" t="str">
        <f xml:space="preserve"> IF(ISBLANK(Dados!E749), "", ABS(Dados!E749-Dados!O749))</f>
        <v/>
      </c>
      <c r="Q744" s="4" t="str">
        <f xml:space="preserve"> IF(ISBLANK(Dados!E749), "", IF(Dados!E749=0, 0, P744/Dados!E749))</f>
        <v/>
      </c>
      <c r="R744" s="4" t="str">
        <f>IF(ISBLANK(Dados!E749),"",(Dados!E749+Dados!O749)/2)</f>
        <v/>
      </c>
      <c r="S744" s="4" t="str">
        <f xml:space="preserve"> IF(ISBLANK(Dados!E749),"",_xlfn.VAR.P(Dados!E749, Dados!O749))</f>
        <v/>
      </c>
      <c r="T744" s="18" t="str">
        <f>IF(ISBLANK(Dados!E749),"",SQRT(S744))</f>
        <v/>
      </c>
    </row>
    <row r="745" spans="1:20" x14ac:dyDescent="0.25">
      <c r="A745" s="17" t="str">
        <f xml:space="preserve"> IF(ISBLANK(Dados!G750), "", ABS(Dados!G750-Dados!K750))</f>
        <v/>
      </c>
      <c r="B745" s="4" t="str">
        <f xml:space="preserve"> IF(ISBLANK(Dados!G750), "",A745/Dados!G750)</f>
        <v/>
      </c>
      <c r="C745" s="4" t="str">
        <f>IF(ISBLANK(Dados!G750),"",(Dados!G750+Dados!K750)/2)</f>
        <v/>
      </c>
      <c r="D745" s="4" t="str">
        <f xml:space="preserve"> IF(ISBLANK(Dados!G750),"",_xlfn.VAR.P(Dados!G750, Dados!K750))</f>
        <v/>
      </c>
      <c r="E745" s="18" t="str">
        <f>IF(ISBLANK(Dados!G750),"",SQRT(D745))</f>
        <v/>
      </c>
      <c r="F745" s="17" t="str">
        <f xml:space="preserve"> IF(OR(ISBLANK(Dados!I750),Dados!L750=0),"",ABS(Dados!I750-Dados!L750))</f>
        <v/>
      </c>
      <c r="G745" s="4" t="str">
        <f>IF(OR(ISBLANK(Dados!I750),Dados!L750=0),"",F745/Dados!I750)</f>
        <v/>
      </c>
      <c r="H745" s="4" t="str">
        <f>IF(OR(ISBLANK(Dados!I750),Dados!L750=0),"",(Dados!I750+Dados!L750)/2)</f>
        <v/>
      </c>
      <c r="I745" s="4" t="str">
        <f>IF(OR(ISBLANK(Dados!I750),Dados!L750=0),"",_xlfn.VAR.P(Dados!I750, Dados!L750))</f>
        <v/>
      </c>
      <c r="J745" s="18" t="str">
        <f>IF(OR(ISBLANK(Dados!I750),Dados!L750=0),"",SQRT(I745))</f>
        <v/>
      </c>
      <c r="K745" s="17" t="str">
        <f xml:space="preserve"> IF(OR(ISBLANK(Dados!H750),Dados!M750=0),"", ABS(Dados!H750-Dados!M750))</f>
        <v/>
      </c>
      <c r="L745" s="4" t="str">
        <f xml:space="preserve"> IF(OR(ISBLANK(Dados!H750),Dados!M750=0), "",K745/Dados!H750)</f>
        <v/>
      </c>
      <c r="M745" s="4" t="str">
        <f xml:space="preserve"> IF(OR(ISBLANK(Dados!H750),Dados!M750=0),"",(Dados!H750+Dados!M750)/2)</f>
        <v/>
      </c>
      <c r="N745" s="4" t="str">
        <f xml:space="preserve"> IF(OR(ISBLANK(Dados!H750),Dados!M750=0),"",_xlfn.VAR.P(Dados!H750, Dados!M750))</f>
        <v/>
      </c>
      <c r="O745" s="18" t="str">
        <f xml:space="preserve"> IF(OR(ISBLANK(Dados!H750),Dados!M750=0),"",SQRT(N745))</f>
        <v/>
      </c>
      <c r="P745" s="17" t="str">
        <f xml:space="preserve"> IF(ISBLANK(Dados!E750), "", ABS(Dados!E750-Dados!O750))</f>
        <v/>
      </c>
      <c r="Q745" s="4" t="str">
        <f xml:space="preserve"> IF(ISBLANK(Dados!E750), "", IF(Dados!E750=0, 0, P745/Dados!E750))</f>
        <v/>
      </c>
      <c r="R745" s="4" t="str">
        <f>IF(ISBLANK(Dados!E750),"",(Dados!E750+Dados!O750)/2)</f>
        <v/>
      </c>
      <c r="S745" s="4" t="str">
        <f xml:space="preserve"> IF(ISBLANK(Dados!E750),"",_xlfn.VAR.P(Dados!E750, Dados!O750))</f>
        <v/>
      </c>
      <c r="T745" s="18" t="str">
        <f>IF(ISBLANK(Dados!E750),"",SQRT(S745))</f>
        <v/>
      </c>
    </row>
    <row r="746" spans="1:20" x14ac:dyDescent="0.25">
      <c r="A746" s="17" t="str">
        <f xml:space="preserve"> IF(ISBLANK(Dados!G751), "", ABS(Dados!G751-Dados!K751))</f>
        <v/>
      </c>
      <c r="B746" s="4" t="str">
        <f xml:space="preserve"> IF(ISBLANK(Dados!G751), "",A746/Dados!G751)</f>
        <v/>
      </c>
      <c r="C746" s="4" t="str">
        <f>IF(ISBLANK(Dados!G751),"",(Dados!G751+Dados!K751)/2)</f>
        <v/>
      </c>
      <c r="D746" s="4" t="str">
        <f xml:space="preserve"> IF(ISBLANK(Dados!G751),"",_xlfn.VAR.P(Dados!G751, Dados!K751))</f>
        <v/>
      </c>
      <c r="E746" s="18" t="str">
        <f>IF(ISBLANK(Dados!G751),"",SQRT(D746))</f>
        <v/>
      </c>
      <c r="F746" s="17" t="str">
        <f xml:space="preserve"> IF(OR(ISBLANK(Dados!I751),Dados!L751=0),"",ABS(Dados!I751-Dados!L751))</f>
        <v/>
      </c>
      <c r="G746" s="4" t="str">
        <f>IF(OR(ISBLANK(Dados!I751),Dados!L751=0),"",F746/Dados!I751)</f>
        <v/>
      </c>
      <c r="H746" s="4" t="str">
        <f>IF(OR(ISBLANK(Dados!I751),Dados!L751=0),"",(Dados!I751+Dados!L751)/2)</f>
        <v/>
      </c>
      <c r="I746" s="4" t="str">
        <f>IF(OR(ISBLANK(Dados!I751),Dados!L751=0),"",_xlfn.VAR.P(Dados!I751, Dados!L751))</f>
        <v/>
      </c>
      <c r="J746" s="18" t="str">
        <f>IF(OR(ISBLANK(Dados!I751),Dados!L751=0),"",SQRT(I746))</f>
        <v/>
      </c>
      <c r="K746" s="17" t="str">
        <f xml:space="preserve"> IF(OR(ISBLANK(Dados!H751),Dados!M751=0),"", ABS(Dados!H751-Dados!M751))</f>
        <v/>
      </c>
      <c r="L746" s="4" t="str">
        <f xml:space="preserve"> IF(OR(ISBLANK(Dados!H751),Dados!M751=0), "",K746/Dados!H751)</f>
        <v/>
      </c>
      <c r="M746" s="4" t="str">
        <f xml:space="preserve"> IF(OR(ISBLANK(Dados!H751),Dados!M751=0),"",(Dados!H751+Dados!M751)/2)</f>
        <v/>
      </c>
      <c r="N746" s="4" t="str">
        <f xml:space="preserve"> IF(OR(ISBLANK(Dados!H751),Dados!M751=0),"",_xlfn.VAR.P(Dados!H751, Dados!M751))</f>
        <v/>
      </c>
      <c r="O746" s="18" t="str">
        <f xml:space="preserve"> IF(OR(ISBLANK(Dados!H751),Dados!M751=0),"",SQRT(N746))</f>
        <v/>
      </c>
      <c r="P746" s="17" t="str">
        <f xml:space="preserve"> IF(ISBLANK(Dados!E751), "", ABS(Dados!E751-Dados!O751))</f>
        <v/>
      </c>
      <c r="Q746" s="4" t="str">
        <f xml:space="preserve"> IF(ISBLANK(Dados!E751), "", IF(Dados!E751=0, 0, P746/Dados!E751))</f>
        <v/>
      </c>
      <c r="R746" s="4" t="str">
        <f>IF(ISBLANK(Dados!E751),"",(Dados!E751+Dados!O751)/2)</f>
        <v/>
      </c>
      <c r="S746" s="4" t="str">
        <f xml:space="preserve"> IF(ISBLANK(Dados!E751),"",_xlfn.VAR.P(Dados!E751, Dados!O751))</f>
        <v/>
      </c>
      <c r="T746" s="18" t="str">
        <f>IF(ISBLANK(Dados!E751),"",SQRT(S746))</f>
        <v/>
      </c>
    </row>
    <row r="747" spans="1:20" x14ac:dyDescent="0.25">
      <c r="A747" s="17" t="str">
        <f xml:space="preserve"> IF(ISBLANK(Dados!G752), "", ABS(Dados!G752-Dados!K752))</f>
        <v/>
      </c>
      <c r="B747" s="4" t="str">
        <f xml:space="preserve"> IF(ISBLANK(Dados!G752), "",A747/Dados!G752)</f>
        <v/>
      </c>
      <c r="C747" s="4" t="str">
        <f>IF(ISBLANK(Dados!G752),"",(Dados!G752+Dados!K752)/2)</f>
        <v/>
      </c>
      <c r="D747" s="4" t="str">
        <f xml:space="preserve"> IF(ISBLANK(Dados!G752),"",_xlfn.VAR.P(Dados!G752, Dados!K752))</f>
        <v/>
      </c>
      <c r="E747" s="18" t="str">
        <f>IF(ISBLANK(Dados!G752),"",SQRT(D747))</f>
        <v/>
      </c>
      <c r="F747" s="17" t="str">
        <f xml:space="preserve"> IF(OR(ISBLANK(Dados!I752),Dados!L752=0),"",ABS(Dados!I752-Dados!L752))</f>
        <v/>
      </c>
      <c r="G747" s="4" t="str">
        <f>IF(OR(ISBLANK(Dados!I752),Dados!L752=0),"",F747/Dados!I752)</f>
        <v/>
      </c>
      <c r="H747" s="4" t="str">
        <f>IF(OR(ISBLANK(Dados!I752),Dados!L752=0),"",(Dados!I752+Dados!L752)/2)</f>
        <v/>
      </c>
      <c r="I747" s="4" t="str">
        <f>IF(OR(ISBLANK(Dados!I752),Dados!L752=0),"",_xlfn.VAR.P(Dados!I752, Dados!L752))</f>
        <v/>
      </c>
      <c r="J747" s="18" t="str">
        <f>IF(OR(ISBLANK(Dados!I752),Dados!L752=0),"",SQRT(I747))</f>
        <v/>
      </c>
      <c r="K747" s="17" t="str">
        <f xml:space="preserve"> IF(OR(ISBLANK(Dados!H752),Dados!M752=0),"", ABS(Dados!H752-Dados!M752))</f>
        <v/>
      </c>
      <c r="L747" s="4" t="str">
        <f xml:space="preserve"> IF(OR(ISBLANK(Dados!H752),Dados!M752=0), "",K747/Dados!H752)</f>
        <v/>
      </c>
      <c r="M747" s="4" t="str">
        <f xml:space="preserve"> IF(OR(ISBLANK(Dados!H752),Dados!M752=0),"",(Dados!H752+Dados!M752)/2)</f>
        <v/>
      </c>
      <c r="N747" s="4" t="str">
        <f xml:space="preserve"> IF(OR(ISBLANK(Dados!H752),Dados!M752=0),"",_xlfn.VAR.P(Dados!H752, Dados!M752))</f>
        <v/>
      </c>
      <c r="O747" s="18" t="str">
        <f xml:space="preserve"> IF(OR(ISBLANK(Dados!H752),Dados!M752=0),"",SQRT(N747))</f>
        <v/>
      </c>
      <c r="P747" s="17" t="str">
        <f xml:space="preserve"> IF(ISBLANK(Dados!E752), "", ABS(Dados!E752-Dados!O752))</f>
        <v/>
      </c>
      <c r="Q747" s="4" t="str">
        <f xml:space="preserve"> IF(ISBLANK(Dados!E752), "", IF(Dados!E752=0, 0, P747/Dados!E752))</f>
        <v/>
      </c>
      <c r="R747" s="4" t="str">
        <f>IF(ISBLANK(Dados!E752),"",(Dados!E752+Dados!O752)/2)</f>
        <v/>
      </c>
      <c r="S747" s="4" t="str">
        <f xml:space="preserve"> IF(ISBLANK(Dados!E752),"",_xlfn.VAR.P(Dados!E752, Dados!O752))</f>
        <v/>
      </c>
      <c r="T747" s="18" t="str">
        <f>IF(ISBLANK(Dados!E752),"",SQRT(S747))</f>
        <v/>
      </c>
    </row>
    <row r="748" spans="1:20" x14ac:dyDescent="0.25">
      <c r="A748" s="17" t="str">
        <f xml:space="preserve"> IF(ISBLANK(Dados!G753), "", ABS(Dados!G753-Dados!K753))</f>
        <v/>
      </c>
      <c r="B748" s="4" t="str">
        <f xml:space="preserve"> IF(ISBLANK(Dados!G753), "",A748/Dados!G753)</f>
        <v/>
      </c>
      <c r="C748" s="4" t="str">
        <f>IF(ISBLANK(Dados!G753),"",(Dados!G753+Dados!K753)/2)</f>
        <v/>
      </c>
      <c r="D748" s="4" t="str">
        <f xml:space="preserve"> IF(ISBLANK(Dados!G753),"",_xlfn.VAR.P(Dados!G753, Dados!K753))</f>
        <v/>
      </c>
      <c r="E748" s="18" t="str">
        <f>IF(ISBLANK(Dados!G753),"",SQRT(D748))</f>
        <v/>
      </c>
      <c r="F748" s="17" t="str">
        <f xml:space="preserve"> IF(OR(ISBLANK(Dados!I753),Dados!L753=0),"",ABS(Dados!I753-Dados!L753))</f>
        <v/>
      </c>
      <c r="G748" s="4" t="str">
        <f>IF(OR(ISBLANK(Dados!I753),Dados!L753=0),"",F748/Dados!I753)</f>
        <v/>
      </c>
      <c r="H748" s="4" t="str">
        <f>IF(OR(ISBLANK(Dados!I753),Dados!L753=0),"",(Dados!I753+Dados!L753)/2)</f>
        <v/>
      </c>
      <c r="I748" s="4" t="str">
        <f>IF(OR(ISBLANK(Dados!I753),Dados!L753=0),"",_xlfn.VAR.P(Dados!I753, Dados!L753))</f>
        <v/>
      </c>
      <c r="J748" s="18" t="str">
        <f>IF(OR(ISBLANK(Dados!I753),Dados!L753=0),"",SQRT(I748))</f>
        <v/>
      </c>
      <c r="K748" s="17" t="str">
        <f xml:space="preserve"> IF(OR(ISBLANK(Dados!H753),Dados!M753=0),"", ABS(Dados!H753-Dados!M753))</f>
        <v/>
      </c>
      <c r="L748" s="4" t="str">
        <f xml:space="preserve"> IF(OR(ISBLANK(Dados!H753),Dados!M753=0), "",K748/Dados!H753)</f>
        <v/>
      </c>
      <c r="M748" s="4" t="str">
        <f xml:space="preserve"> IF(OR(ISBLANK(Dados!H753),Dados!M753=0),"",(Dados!H753+Dados!M753)/2)</f>
        <v/>
      </c>
      <c r="N748" s="4" t="str">
        <f xml:space="preserve"> IF(OR(ISBLANK(Dados!H753),Dados!M753=0),"",_xlfn.VAR.P(Dados!H753, Dados!M753))</f>
        <v/>
      </c>
      <c r="O748" s="18" t="str">
        <f xml:space="preserve"> IF(OR(ISBLANK(Dados!H753),Dados!M753=0),"",SQRT(N748))</f>
        <v/>
      </c>
      <c r="P748" s="17" t="str">
        <f xml:space="preserve"> IF(ISBLANK(Dados!E753), "", ABS(Dados!E753-Dados!O753))</f>
        <v/>
      </c>
      <c r="Q748" s="4" t="str">
        <f xml:space="preserve"> IF(ISBLANK(Dados!E753), "", IF(Dados!E753=0, 0, P748/Dados!E753))</f>
        <v/>
      </c>
      <c r="R748" s="4" t="str">
        <f>IF(ISBLANK(Dados!E753),"",(Dados!E753+Dados!O753)/2)</f>
        <v/>
      </c>
      <c r="S748" s="4" t="str">
        <f xml:space="preserve"> IF(ISBLANK(Dados!E753),"",_xlfn.VAR.P(Dados!E753, Dados!O753))</f>
        <v/>
      </c>
      <c r="T748" s="18" t="str">
        <f>IF(ISBLANK(Dados!E753),"",SQRT(S748))</f>
        <v/>
      </c>
    </row>
    <row r="749" spans="1:20" x14ac:dyDescent="0.25">
      <c r="A749" s="17" t="str">
        <f xml:space="preserve"> IF(ISBLANK(Dados!G754), "", ABS(Dados!G754-Dados!K754))</f>
        <v/>
      </c>
      <c r="B749" s="4" t="str">
        <f xml:space="preserve"> IF(ISBLANK(Dados!G754), "",A749/Dados!G754)</f>
        <v/>
      </c>
      <c r="C749" s="4" t="str">
        <f>IF(ISBLANK(Dados!G754),"",(Dados!G754+Dados!K754)/2)</f>
        <v/>
      </c>
      <c r="D749" s="4" t="str">
        <f xml:space="preserve"> IF(ISBLANK(Dados!G754),"",_xlfn.VAR.P(Dados!G754, Dados!K754))</f>
        <v/>
      </c>
      <c r="E749" s="18" t="str">
        <f>IF(ISBLANK(Dados!G754),"",SQRT(D749))</f>
        <v/>
      </c>
      <c r="F749" s="17" t="str">
        <f xml:space="preserve"> IF(OR(ISBLANK(Dados!I754),Dados!L754=0),"",ABS(Dados!I754-Dados!L754))</f>
        <v/>
      </c>
      <c r="G749" s="4" t="str">
        <f>IF(OR(ISBLANK(Dados!I754),Dados!L754=0),"",F749/Dados!I754)</f>
        <v/>
      </c>
      <c r="H749" s="4" t="str">
        <f>IF(OR(ISBLANK(Dados!I754),Dados!L754=0),"",(Dados!I754+Dados!L754)/2)</f>
        <v/>
      </c>
      <c r="I749" s="4" t="str">
        <f>IF(OR(ISBLANK(Dados!I754),Dados!L754=0),"",_xlfn.VAR.P(Dados!I754, Dados!L754))</f>
        <v/>
      </c>
      <c r="J749" s="18" t="str">
        <f>IF(OR(ISBLANK(Dados!I754),Dados!L754=0),"",SQRT(I749))</f>
        <v/>
      </c>
      <c r="K749" s="17" t="str">
        <f xml:space="preserve"> IF(OR(ISBLANK(Dados!H754),Dados!M754=0),"", ABS(Dados!H754-Dados!M754))</f>
        <v/>
      </c>
      <c r="L749" s="4" t="str">
        <f xml:space="preserve"> IF(OR(ISBLANK(Dados!H754),Dados!M754=0), "",K749/Dados!H754)</f>
        <v/>
      </c>
      <c r="M749" s="4" t="str">
        <f xml:space="preserve"> IF(OR(ISBLANK(Dados!H754),Dados!M754=0),"",(Dados!H754+Dados!M754)/2)</f>
        <v/>
      </c>
      <c r="N749" s="4" t="str">
        <f xml:space="preserve"> IF(OR(ISBLANK(Dados!H754),Dados!M754=0),"",_xlfn.VAR.P(Dados!H754, Dados!M754))</f>
        <v/>
      </c>
      <c r="O749" s="18" t="str">
        <f xml:space="preserve"> IF(OR(ISBLANK(Dados!H754),Dados!M754=0),"",SQRT(N749))</f>
        <v/>
      </c>
      <c r="P749" s="17" t="str">
        <f xml:space="preserve"> IF(ISBLANK(Dados!E754), "", ABS(Dados!E754-Dados!O754))</f>
        <v/>
      </c>
      <c r="Q749" s="4" t="str">
        <f xml:space="preserve"> IF(ISBLANK(Dados!E754), "", IF(Dados!E754=0, 0, P749/Dados!E754))</f>
        <v/>
      </c>
      <c r="R749" s="4" t="str">
        <f>IF(ISBLANK(Dados!E754),"",(Dados!E754+Dados!O754)/2)</f>
        <v/>
      </c>
      <c r="S749" s="4" t="str">
        <f xml:space="preserve"> IF(ISBLANK(Dados!E754),"",_xlfn.VAR.P(Dados!E754, Dados!O754))</f>
        <v/>
      </c>
      <c r="T749" s="18" t="str">
        <f>IF(ISBLANK(Dados!E754),"",SQRT(S749))</f>
        <v/>
      </c>
    </row>
    <row r="750" spans="1:20" x14ac:dyDescent="0.25">
      <c r="A750" s="17" t="str">
        <f xml:space="preserve"> IF(ISBLANK(Dados!G755), "", ABS(Dados!G755-Dados!K755))</f>
        <v/>
      </c>
      <c r="B750" s="4" t="str">
        <f xml:space="preserve"> IF(ISBLANK(Dados!G755), "",A750/Dados!G755)</f>
        <v/>
      </c>
      <c r="C750" s="4" t="str">
        <f>IF(ISBLANK(Dados!G755),"",(Dados!G755+Dados!K755)/2)</f>
        <v/>
      </c>
      <c r="D750" s="4" t="str">
        <f xml:space="preserve"> IF(ISBLANK(Dados!G755),"",_xlfn.VAR.P(Dados!G755, Dados!K755))</f>
        <v/>
      </c>
      <c r="E750" s="18" t="str">
        <f>IF(ISBLANK(Dados!G755),"",SQRT(D750))</f>
        <v/>
      </c>
      <c r="F750" s="17" t="str">
        <f xml:space="preserve"> IF(OR(ISBLANK(Dados!I755),Dados!L755=0),"",ABS(Dados!I755-Dados!L755))</f>
        <v/>
      </c>
      <c r="G750" s="4" t="str">
        <f>IF(OR(ISBLANK(Dados!I755),Dados!L755=0),"",F750/Dados!I755)</f>
        <v/>
      </c>
      <c r="H750" s="4" t="str">
        <f>IF(OR(ISBLANK(Dados!I755),Dados!L755=0),"",(Dados!I755+Dados!L755)/2)</f>
        <v/>
      </c>
      <c r="I750" s="4" t="str">
        <f>IF(OR(ISBLANK(Dados!I755),Dados!L755=0),"",_xlfn.VAR.P(Dados!I755, Dados!L755))</f>
        <v/>
      </c>
      <c r="J750" s="18" t="str">
        <f>IF(OR(ISBLANK(Dados!I755),Dados!L755=0),"",SQRT(I750))</f>
        <v/>
      </c>
      <c r="K750" s="17" t="str">
        <f xml:space="preserve"> IF(OR(ISBLANK(Dados!H755),Dados!M755=0),"", ABS(Dados!H755-Dados!M755))</f>
        <v/>
      </c>
      <c r="L750" s="4" t="str">
        <f xml:space="preserve"> IF(OR(ISBLANK(Dados!H755),Dados!M755=0), "",K750/Dados!H755)</f>
        <v/>
      </c>
      <c r="M750" s="4" t="str">
        <f xml:space="preserve"> IF(OR(ISBLANK(Dados!H755),Dados!M755=0),"",(Dados!H755+Dados!M755)/2)</f>
        <v/>
      </c>
      <c r="N750" s="4" t="str">
        <f xml:space="preserve"> IF(OR(ISBLANK(Dados!H755),Dados!M755=0),"",_xlfn.VAR.P(Dados!H755, Dados!M755))</f>
        <v/>
      </c>
      <c r="O750" s="18" t="str">
        <f xml:space="preserve"> IF(OR(ISBLANK(Dados!H755),Dados!M755=0),"",SQRT(N750))</f>
        <v/>
      </c>
      <c r="P750" s="17" t="str">
        <f xml:space="preserve"> IF(ISBLANK(Dados!E755), "", ABS(Dados!E755-Dados!O755))</f>
        <v/>
      </c>
      <c r="Q750" s="4" t="str">
        <f xml:space="preserve"> IF(ISBLANK(Dados!E755), "", IF(Dados!E755=0, 0, P750/Dados!E755))</f>
        <v/>
      </c>
      <c r="R750" s="4" t="str">
        <f>IF(ISBLANK(Dados!E755),"",(Dados!E755+Dados!O755)/2)</f>
        <v/>
      </c>
      <c r="S750" s="4" t="str">
        <f xml:space="preserve"> IF(ISBLANK(Dados!E755),"",_xlfn.VAR.P(Dados!E755, Dados!O755))</f>
        <v/>
      </c>
      <c r="T750" s="18" t="str">
        <f>IF(ISBLANK(Dados!E755),"",SQRT(S750))</f>
        <v/>
      </c>
    </row>
    <row r="751" spans="1:20" x14ac:dyDescent="0.25">
      <c r="A751" s="17" t="str">
        <f xml:space="preserve"> IF(ISBLANK(Dados!G756), "", ABS(Dados!G756-Dados!K756))</f>
        <v/>
      </c>
      <c r="B751" s="4" t="str">
        <f xml:space="preserve"> IF(ISBLANK(Dados!G756), "",A751/Dados!G756)</f>
        <v/>
      </c>
      <c r="C751" s="4" t="str">
        <f>IF(ISBLANK(Dados!G756),"",(Dados!G756+Dados!K756)/2)</f>
        <v/>
      </c>
      <c r="D751" s="4" t="str">
        <f xml:space="preserve"> IF(ISBLANK(Dados!G756),"",_xlfn.VAR.P(Dados!G756, Dados!K756))</f>
        <v/>
      </c>
      <c r="E751" s="18" t="str">
        <f>IF(ISBLANK(Dados!G756),"",SQRT(D751))</f>
        <v/>
      </c>
      <c r="F751" s="17" t="str">
        <f xml:space="preserve"> IF(OR(ISBLANK(Dados!I756),Dados!L756=0),"",ABS(Dados!I756-Dados!L756))</f>
        <v/>
      </c>
      <c r="G751" s="4" t="str">
        <f>IF(OR(ISBLANK(Dados!I756),Dados!L756=0),"",F751/Dados!I756)</f>
        <v/>
      </c>
      <c r="H751" s="4" t="str">
        <f>IF(OR(ISBLANK(Dados!I756),Dados!L756=0),"",(Dados!I756+Dados!L756)/2)</f>
        <v/>
      </c>
      <c r="I751" s="4" t="str">
        <f>IF(OR(ISBLANK(Dados!I756),Dados!L756=0),"",_xlfn.VAR.P(Dados!I756, Dados!L756))</f>
        <v/>
      </c>
      <c r="J751" s="18" t="str">
        <f>IF(OR(ISBLANK(Dados!I756),Dados!L756=0),"",SQRT(I751))</f>
        <v/>
      </c>
      <c r="K751" s="17" t="str">
        <f xml:space="preserve"> IF(OR(ISBLANK(Dados!H756),Dados!M756=0),"", ABS(Dados!H756-Dados!M756))</f>
        <v/>
      </c>
      <c r="L751" s="4" t="str">
        <f xml:space="preserve"> IF(OR(ISBLANK(Dados!H756),Dados!M756=0), "",K751/Dados!H756)</f>
        <v/>
      </c>
      <c r="M751" s="4" t="str">
        <f xml:space="preserve"> IF(OR(ISBLANK(Dados!H756),Dados!M756=0),"",(Dados!H756+Dados!M756)/2)</f>
        <v/>
      </c>
      <c r="N751" s="4" t="str">
        <f xml:space="preserve"> IF(OR(ISBLANK(Dados!H756),Dados!M756=0),"",_xlfn.VAR.P(Dados!H756, Dados!M756))</f>
        <v/>
      </c>
      <c r="O751" s="18" t="str">
        <f xml:space="preserve"> IF(OR(ISBLANK(Dados!H756),Dados!M756=0),"",SQRT(N751))</f>
        <v/>
      </c>
      <c r="P751" s="17" t="str">
        <f xml:space="preserve"> IF(ISBLANK(Dados!E756), "", ABS(Dados!E756-Dados!O756))</f>
        <v/>
      </c>
      <c r="Q751" s="4" t="str">
        <f xml:space="preserve"> IF(ISBLANK(Dados!E756), "", IF(Dados!E756=0, 0, P751/Dados!E756))</f>
        <v/>
      </c>
      <c r="R751" s="4" t="str">
        <f>IF(ISBLANK(Dados!E756),"",(Dados!E756+Dados!O756)/2)</f>
        <v/>
      </c>
      <c r="S751" s="4" t="str">
        <f xml:space="preserve"> IF(ISBLANK(Dados!E756),"",_xlfn.VAR.P(Dados!E756, Dados!O756))</f>
        <v/>
      </c>
      <c r="T751" s="18" t="str">
        <f>IF(ISBLANK(Dados!E756),"",SQRT(S751))</f>
        <v/>
      </c>
    </row>
    <row r="752" spans="1:20" x14ac:dyDescent="0.25">
      <c r="A752" s="17" t="str">
        <f xml:space="preserve"> IF(ISBLANK(Dados!G757), "", ABS(Dados!G757-Dados!K757))</f>
        <v/>
      </c>
      <c r="B752" s="4" t="str">
        <f xml:space="preserve"> IF(ISBLANK(Dados!G757), "",A752/Dados!G757)</f>
        <v/>
      </c>
      <c r="C752" s="4" t="str">
        <f>IF(ISBLANK(Dados!G757),"",(Dados!G757+Dados!K757)/2)</f>
        <v/>
      </c>
      <c r="D752" s="4" t="str">
        <f xml:space="preserve"> IF(ISBLANK(Dados!G757),"",_xlfn.VAR.P(Dados!G757, Dados!K757))</f>
        <v/>
      </c>
      <c r="E752" s="18" t="str">
        <f>IF(ISBLANK(Dados!G757),"",SQRT(D752))</f>
        <v/>
      </c>
      <c r="F752" s="17" t="str">
        <f xml:space="preserve"> IF(OR(ISBLANK(Dados!I757),Dados!L757=0),"",ABS(Dados!I757-Dados!L757))</f>
        <v/>
      </c>
      <c r="G752" s="4" t="str">
        <f>IF(OR(ISBLANK(Dados!I757),Dados!L757=0),"",F752/Dados!I757)</f>
        <v/>
      </c>
      <c r="H752" s="4" t="str">
        <f>IF(OR(ISBLANK(Dados!I757),Dados!L757=0),"",(Dados!I757+Dados!L757)/2)</f>
        <v/>
      </c>
      <c r="I752" s="4" t="str">
        <f>IF(OR(ISBLANK(Dados!I757),Dados!L757=0),"",_xlfn.VAR.P(Dados!I757, Dados!L757))</f>
        <v/>
      </c>
      <c r="J752" s="18" t="str">
        <f>IF(OR(ISBLANK(Dados!I757),Dados!L757=0),"",SQRT(I752))</f>
        <v/>
      </c>
      <c r="K752" s="17" t="str">
        <f xml:space="preserve"> IF(OR(ISBLANK(Dados!H757),Dados!M757=0),"", ABS(Dados!H757-Dados!M757))</f>
        <v/>
      </c>
      <c r="L752" s="4" t="str">
        <f xml:space="preserve"> IF(OR(ISBLANK(Dados!H757),Dados!M757=0), "",K752/Dados!H757)</f>
        <v/>
      </c>
      <c r="M752" s="4" t="str">
        <f xml:space="preserve"> IF(OR(ISBLANK(Dados!H757),Dados!M757=0),"",(Dados!H757+Dados!M757)/2)</f>
        <v/>
      </c>
      <c r="N752" s="4" t="str">
        <f xml:space="preserve"> IF(OR(ISBLANK(Dados!H757),Dados!M757=0),"",_xlfn.VAR.P(Dados!H757, Dados!M757))</f>
        <v/>
      </c>
      <c r="O752" s="18" t="str">
        <f xml:space="preserve"> IF(OR(ISBLANK(Dados!H757),Dados!M757=0),"",SQRT(N752))</f>
        <v/>
      </c>
      <c r="P752" s="17" t="str">
        <f xml:space="preserve"> IF(ISBLANK(Dados!E757), "", ABS(Dados!E757-Dados!O757))</f>
        <v/>
      </c>
      <c r="Q752" s="4" t="str">
        <f xml:space="preserve"> IF(ISBLANK(Dados!E757), "", IF(Dados!E757=0, 0, P752/Dados!E757))</f>
        <v/>
      </c>
      <c r="R752" s="4" t="str">
        <f>IF(ISBLANK(Dados!E757),"",(Dados!E757+Dados!O757)/2)</f>
        <v/>
      </c>
      <c r="S752" s="4" t="str">
        <f xml:space="preserve"> IF(ISBLANK(Dados!E757),"",_xlfn.VAR.P(Dados!E757, Dados!O757))</f>
        <v/>
      </c>
      <c r="T752" s="18" t="str">
        <f>IF(ISBLANK(Dados!E757),"",SQRT(S752))</f>
        <v/>
      </c>
    </row>
    <row r="753" spans="1:20" x14ac:dyDescent="0.25">
      <c r="A753" s="17" t="str">
        <f xml:space="preserve"> IF(ISBLANK(Dados!G758), "", ABS(Dados!G758-Dados!K758))</f>
        <v/>
      </c>
      <c r="B753" s="4" t="str">
        <f xml:space="preserve"> IF(ISBLANK(Dados!G758), "",A753/Dados!G758)</f>
        <v/>
      </c>
      <c r="C753" s="4" t="str">
        <f>IF(ISBLANK(Dados!G758),"",(Dados!G758+Dados!K758)/2)</f>
        <v/>
      </c>
      <c r="D753" s="4" t="str">
        <f xml:space="preserve"> IF(ISBLANK(Dados!G758),"",_xlfn.VAR.P(Dados!G758, Dados!K758))</f>
        <v/>
      </c>
      <c r="E753" s="18" t="str">
        <f>IF(ISBLANK(Dados!G758),"",SQRT(D753))</f>
        <v/>
      </c>
      <c r="F753" s="17" t="str">
        <f xml:space="preserve"> IF(OR(ISBLANK(Dados!I758),Dados!L758=0),"",ABS(Dados!I758-Dados!L758))</f>
        <v/>
      </c>
      <c r="G753" s="4" t="str">
        <f>IF(OR(ISBLANK(Dados!I758),Dados!L758=0),"",F753/Dados!I758)</f>
        <v/>
      </c>
      <c r="H753" s="4" t="str">
        <f>IF(OR(ISBLANK(Dados!I758),Dados!L758=0),"",(Dados!I758+Dados!L758)/2)</f>
        <v/>
      </c>
      <c r="I753" s="4" t="str">
        <f>IF(OR(ISBLANK(Dados!I758),Dados!L758=0),"",_xlfn.VAR.P(Dados!I758, Dados!L758))</f>
        <v/>
      </c>
      <c r="J753" s="18" t="str">
        <f>IF(OR(ISBLANK(Dados!I758),Dados!L758=0),"",SQRT(I753))</f>
        <v/>
      </c>
      <c r="K753" s="17" t="str">
        <f xml:space="preserve"> IF(OR(ISBLANK(Dados!H758),Dados!M758=0),"", ABS(Dados!H758-Dados!M758))</f>
        <v/>
      </c>
      <c r="L753" s="4" t="str">
        <f xml:space="preserve"> IF(OR(ISBLANK(Dados!H758),Dados!M758=0), "",K753/Dados!H758)</f>
        <v/>
      </c>
      <c r="M753" s="4" t="str">
        <f xml:space="preserve"> IF(OR(ISBLANK(Dados!H758),Dados!M758=0),"",(Dados!H758+Dados!M758)/2)</f>
        <v/>
      </c>
      <c r="N753" s="4" t="str">
        <f xml:space="preserve"> IF(OR(ISBLANK(Dados!H758),Dados!M758=0),"",_xlfn.VAR.P(Dados!H758, Dados!M758))</f>
        <v/>
      </c>
      <c r="O753" s="18" t="str">
        <f xml:space="preserve"> IF(OR(ISBLANK(Dados!H758),Dados!M758=0),"",SQRT(N753))</f>
        <v/>
      </c>
      <c r="P753" s="17" t="str">
        <f xml:space="preserve"> IF(ISBLANK(Dados!E758), "", ABS(Dados!E758-Dados!O758))</f>
        <v/>
      </c>
      <c r="Q753" s="4" t="str">
        <f xml:space="preserve"> IF(ISBLANK(Dados!E758), "", IF(Dados!E758=0, 0, P753/Dados!E758))</f>
        <v/>
      </c>
      <c r="R753" s="4" t="str">
        <f>IF(ISBLANK(Dados!E758),"",(Dados!E758+Dados!O758)/2)</f>
        <v/>
      </c>
      <c r="S753" s="4" t="str">
        <f xml:space="preserve"> IF(ISBLANK(Dados!E758),"",_xlfn.VAR.P(Dados!E758, Dados!O758))</f>
        <v/>
      </c>
      <c r="T753" s="18" t="str">
        <f>IF(ISBLANK(Dados!E758),"",SQRT(S753))</f>
        <v/>
      </c>
    </row>
    <row r="754" spans="1:20" x14ac:dyDescent="0.25">
      <c r="A754" s="17" t="str">
        <f xml:space="preserve"> IF(ISBLANK(Dados!G759), "", ABS(Dados!G759-Dados!K759))</f>
        <v/>
      </c>
      <c r="B754" s="4" t="str">
        <f xml:space="preserve"> IF(ISBLANK(Dados!G759), "",A754/Dados!G759)</f>
        <v/>
      </c>
      <c r="C754" s="4" t="str">
        <f>IF(ISBLANK(Dados!G759),"",(Dados!G759+Dados!K759)/2)</f>
        <v/>
      </c>
      <c r="D754" s="4" t="str">
        <f xml:space="preserve"> IF(ISBLANK(Dados!G759),"",_xlfn.VAR.P(Dados!G759, Dados!K759))</f>
        <v/>
      </c>
      <c r="E754" s="18" t="str">
        <f>IF(ISBLANK(Dados!G759),"",SQRT(D754))</f>
        <v/>
      </c>
      <c r="F754" s="17" t="str">
        <f xml:space="preserve"> IF(OR(ISBLANK(Dados!I759),Dados!L759=0),"",ABS(Dados!I759-Dados!L759))</f>
        <v/>
      </c>
      <c r="G754" s="4" t="str">
        <f>IF(OR(ISBLANK(Dados!I759),Dados!L759=0),"",F754/Dados!I759)</f>
        <v/>
      </c>
      <c r="H754" s="4" t="str">
        <f>IF(OR(ISBLANK(Dados!I759),Dados!L759=0),"",(Dados!I759+Dados!L759)/2)</f>
        <v/>
      </c>
      <c r="I754" s="4" t="str">
        <f>IF(OR(ISBLANK(Dados!I759),Dados!L759=0),"",_xlfn.VAR.P(Dados!I759, Dados!L759))</f>
        <v/>
      </c>
      <c r="J754" s="18" t="str">
        <f>IF(OR(ISBLANK(Dados!I759),Dados!L759=0),"",SQRT(I754))</f>
        <v/>
      </c>
      <c r="K754" s="17" t="str">
        <f xml:space="preserve"> IF(OR(ISBLANK(Dados!H759),Dados!M759=0),"", ABS(Dados!H759-Dados!M759))</f>
        <v/>
      </c>
      <c r="L754" s="4" t="str">
        <f xml:space="preserve"> IF(OR(ISBLANK(Dados!H759),Dados!M759=0), "",K754/Dados!H759)</f>
        <v/>
      </c>
      <c r="M754" s="4" t="str">
        <f xml:space="preserve"> IF(OR(ISBLANK(Dados!H759),Dados!M759=0),"",(Dados!H759+Dados!M759)/2)</f>
        <v/>
      </c>
      <c r="N754" s="4" t="str">
        <f xml:space="preserve"> IF(OR(ISBLANK(Dados!H759),Dados!M759=0),"",_xlfn.VAR.P(Dados!H759, Dados!M759))</f>
        <v/>
      </c>
      <c r="O754" s="18" t="str">
        <f xml:space="preserve"> IF(OR(ISBLANK(Dados!H759),Dados!M759=0),"",SQRT(N754))</f>
        <v/>
      </c>
      <c r="P754" s="17" t="str">
        <f xml:space="preserve"> IF(ISBLANK(Dados!E759), "", ABS(Dados!E759-Dados!O759))</f>
        <v/>
      </c>
      <c r="Q754" s="4" t="str">
        <f xml:space="preserve"> IF(ISBLANK(Dados!E759), "", IF(Dados!E759=0, 0, P754/Dados!E759))</f>
        <v/>
      </c>
      <c r="R754" s="4" t="str">
        <f>IF(ISBLANK(Dados!E759),"",(Dados!E759+Dados!O759)/2)</f>
        <v/>
      </c>
      <c r="S754" s="4" t="str">
        <f xml:space="preserve"> IF(ISBLANK(Dados!E759),"",_xlfn.VAR.P(Dados!E759, Dados!O759))</f>
        <v/>
      </c>
      <c r="T754" s="18" t="str">
        <f>IF(ISBLANK(Dados!E759),"",SQRT(S754))</f>
        <v/>
      </c>
    </row>
    <row r="755" spans="1:20" x14ac:dyDescent="0.25">
      <c r="A755" s="17" t="str">
        <f xml:space="preserve"> IF(ISBLANK(Dados!G760), "", ABS(Dados!G760-Dados!K760))</f>
        <v/>
      </c>
      <c r="B755" s="4" t="str">
        <f xml:space="preserve"> IF(ISBLANK(Dados!G760), "",A755/Dados!G760)</f>
        <v/>
      </c>
      <c r="C755" s="4" t="str">
        <f>IF(ISBLANK(Dados!G760),"",(Dados!G760+Dados!K760)/2)</f>
        <v/>
      </c>
      <c r="D755" s="4" t="str">
        <f xml:space="preserve"> IF(ISBLANK(Dados!G760),"",_xlfn.VAR.P(Dados!G760, Dados!K760))</f>
        <v/>
      </c>
      <c r="E755" s="18" t="str">
        <f>IF(ISBLANK(Dados!G760),"",SQRT(D755))</f>
        <v/>
      </c>
      <c r="F755" s="17" t="str">
        <f xml:space="preserve"> IF(OR(ISBLANK(Dados!I760),Dados!L760=0),"",ABS(Dados!I760-Dados!L760))</f>
        <v/>
      </c>
      <c r="G755" s="4" t="str">
        <f>IF(OR(ISBLANK(Dados!I760),Dados!L760=0),"",F755/Dados!I760)</f>
        <v/>
      </c>
      <c r="H755" s="4" t="str">
        <f>IF(OR(ISBLANK(Dados!I760),Dados!L760=0),"",(Dados!I760+Dados!L760)/2)</f>
        <v/>
      </c>
      <c r="I755" s="4" t="str">
        <f>IF(OR(ISBLANK(Dados!I760),Dados!L760=0),"",_xlfn.VAR.P(Dados!I760, Dados!L760))</f>
        <v/>
      </c>
      <c r="J755" s="18" t="str">
        <f>IF(OR(ISBLANK(Dados!I760),Dados!L760=0),"",SQRT(I755))</f>
        <v/>
      </c>
      <c r="K755" s="17" t="str">
        <f xml:space="preserve"> IF(OR(ISBLANK(Dados!H760),Dados!M760=0),"", ABS(Dados!H760-Dados!M760))</f>
        <v/>
      </c>
      <c r="L755" s="4" t="str">
        <f xml:space="preserve"> IF(OR(ISBLANK(Dados!H760),Dados!M760=0), "",K755/Dados!H760)</f>
        <v/>
      </c>
      <c r="M755" s="4" t="str">
        <f xml:space="preserve"> IF(OR(ISBLANK(Dados!H760),Dados!M760=0),"",(Dados!H760+Dados!M760)/2)</f>
        <v/>
      </c>
      <c r="N755" s="4" t="str">
        <f xml:space="preserve"> IF(OR(ISBLANK(Dados!H760),Dados!M760=0),"",_xlfn.VAR.P(Dados!H760, Dados!M760))</f>
        <v/>
      </c>
      <c r="O755" s="18" t="str">
        <f xml:space="preserve"> IF(OR(ISBLANK(Dados!H760),Dados!M760=0),"",SQRT(N755))</f>
        <v/>
      </c>
      <c r="P755" s="17" t="str">
        <f xml:space="preserve"> IF(ISBLANK(Dados!E760), "", ABS(Dados!E760-Dados!O760))</f>
        <v/>
      </c>
      <c r="Q755" s="4" t="str">
        <f xml:space="preserve"> IF(ISBLANK(Dados!E760), "", IF(Dados!E760=0, 0, P755/Dados!E760))</f>
        <v/>
      </c>
      <c r="R755" s="4" t="str">
        <f>IF(ISBLANK(Dados!E760),"",(Dados!E760+Dados!O760)/2)</f>
        <v/>
      </c>
      <c r="S755" s="4" t="str">
        <f xml:space="preserve"> IF(ISBLANK(Dados!E760),"",_xlfn.VAR.P(Dados!E760, Dados!O760))</f>
        <v/>
      </c>
      <c r="T755" s="18" t="str">
        <f>IF(ISBLANK(Dados!E760),"",SQRT(S755))</f>
        <v/>
      </c>
    </row>
    <row r="756" spans="1:20" x14ac:dyDescent="0.25">
      <c r="A756" s="17" t="str">
        <f xml:space="preserve"> IF(ISBLANK(Dados!G761), "", ABS(Dados!G761-Dados!K761))</f>
        <v/>
      </c>
      <c r="B756" s="4" t="str">
        <f xml:space="preserve"> IF(ISBLANK(Dados!G761), "",A756/Dados!G761)</f>
        <v/>
      </c>
      <c r="C756" s="4" t="str">
        <f>IF(ISBLANK(Dados!G761),"",(Dados!G761+Dados!K761)/2)</f>
        <v/>
      </c>
      <c r="D756" s="4" t="str">
        <f xml:space="preserve"> IF(ISBLANK(Dados!G761),"",_xlfn.VAR.P(Dados!G761, Dados!K761))</f>
        <v/>
      </c>
      <c r="E756" s="18" t="str">
        <f>IF(ISBLANK(Dados!G761),"",SQRT(D756))</f>
        <v/>
      </c>
      <c r="F756" s="17" t="str">
        <f xml:space="preserve"> IF(OR(ISBLANK(Dados!I761),Dados!L761=0),"",ABS(Dados!I761-Dados!L761))</f>
        <v/>
      </c>
      <c r="G756" s="4" t="str">
        <f>IF(OR(ISBLANK(Dados!I761),Dados!L761=0),"",F756/Dados!I761)</f>
        <v/>
      </c>
      <c r="H756" s="4" t="str">
        <f>IF(OR(ISBLANK(Dados!I761),Dados!L761=0),"",(Dados!I761+Dados!L761)/2)</f>
        <v/>
      </c>
      <c r="I756" s="4" t="str">
        <f>IF(OR(ISBLANK(Dados!I761),Dados!L761=0),"",_xlfn.VAR.P(Dados!I761, Dados!L761))</f>
        <v/>
      </c>
      <c r="J756" s="18" t="str">
        <f>IF(OR(ISBLANK(Dados!I761),Dados!L761=0),"",SQRT(I756))</f>
        <v/>
      </c>
      <c r="K756" s="17" t="str">
        <f xml:space="preserve"> IF(OR(ISBLANK(Dados!H761),Dados!M761=0),"", ABS(Dados!H761-Dados!M761))</f>
        <v/>
      </c>
      <c r="L756" s="4" t="str">
        <f xml:space="preserve"> IF(OR(ISBLANK(Dados!H761),Dados!M761=0), "",K756/Dados!H761)</f>
        <v/>
      </c>
      <c r="M756" s="4" t="str">
        <f xml:space="preserve"> IF(OR(ISBLANK(Dados!H761),Dados!M761=0),"",(Dados!H761+Dados!M761)/2)</f>
        <v/>
      </c>
      <c r="N756" s="4" t="str">
        <f xml:space="preserve"> IF(OR(ISBLANK(Dados!H761),Dados!M761=0),"",_xlfn.VAR.P(Dados!H761, Dados!M761))</f>
        <v/>
      </c>
      <c r="O756" s="18" t="str">
        <f xml:space="preserve"> IF(OR(ISBLANK(Dados!H761),Dados!M761=0),"",SQRT(N756))</f>
        <v/>
      </c>
      <c r="P756" s="17" t="str">
        <f xml:space="preserve"> IF(ISBLANK(Dados!E761), "", ABS(Dados!E761-Dados!O761))</f>
        <v/>
      </c>
      <c r="Q756" s="4" t="str">
        <f xml:space="preserve"> IF(ISBLANK(Dados!E761), "", IF(Dados!E761=0, 0, P756/Dados!E761))</f>
        <v/>
      </c>
      <c r="R756" s="4" t="str">
        <f>IF(ISBLANK(Dados!E761),"",(Dados!E761+Dados!O761)/2)</f>
        <v/>
      </c>
      <c r="S756" s="4" t="str">
        <f xml:space="preserve"> IF(ISBLANK(Dados!E761),"",_xlfn.VAR.P(Dados!E761, Dados!O761))</f>
        <v/>
      </c>
      <c r="T756" s="18" t="str">
        <f>IF(ISBLANK(Dados!E761),"",SQRT(S756))</f>
        <v/>
      </c>
    </row>
    <row r="757" spans="1:20" x14ac:dyDescent="0.25">
      <c r="A757" s="17" t="str">
        <f xml:space="preserve"> IF(ISBLANK(Dados!G762), "", ABS(Dados!G762-Dados!K762))</f>
        <v/>
      </c>
      <c r="B757" s="4" t="str">
        <f xml:space="preserve"> IF(ISBLANK(Dados!G762), "",A757/Dados!G762)</f>
        <v/>
      </c>
      <c r="C757" s="4" t="str">
        <f>IF(ISBLANK(Dados!G762),"",(Dados!G762+Dados!K762)/2)</f>
        <v/>
      </c>
      <c r="D757" s="4" t="str">
        <f xml:space="preserve"> IF(ISBLANK(Dados!G762),"",_xlfn.VAR.P(Dados!G762, Dados!K762))</f>
        <v/>
      </c>
      <c r="E757" s="18" t="str">
        <f>IF(ISBLANK(Dados!G762),"",SQRT(D757))</f>
        <v/>
      </c>
      <c r="F757" s="17" t="str">
        <f xml:space="preserve"> IF(OR(ISBLANK(Dados!I762),Dados!L762=0),"",ABS(Dados!I762-Dados!L762))</f>
        <v/>
      </c>
      <c r="G757" s="4" t="str">
        <f>IF(OR(ISBLANK(Dados!I762),Dados!L762=0),"",F757/Dados!I762)</f>
        <v/>
      </c>
      <c r="H757" s="4" t="str">
        <f>IF(OR(ISBLANK(Dados!I762),Dados!L762=0),"",(Dados!I762+Dados!L762)/2)</f>
        <v/>
      </c>
      <c r="I757" s="4" t="str">
        <f>IF(OR(ISBLANK(Dados!I762),Dados!L762=0),"",_xlfn.VAR.P(Dados!I762, Dados!L762))</f>
        <v/>
      </c>
      <c r="J757" s="18" t="str">
        <f>IF(OR(ISBLANK(Dados!I762),Dados!L762=0),"",SQRT(I757))</f>
        <v/>
      </c>
      <c r="K757" s="17" t="str">
        <f xml:space="preserve"> IF(OR(ISBLANK(Dados!H762),Dados!M762=0),"", ABS(Dados!H762-Dados!M762))</f>
        <v/>
      </c>
      <c r="L757" s="4" t="str">
        <f xml:space="preserve"> IF(OR(ISBLANK(Dados!H762),Dados!M762=0), "",K757/Dados!H762)</f>
        <v/>
      </c>
      <c r="M757" s="4" t="str">
        <f xml:space="preserve"> IF(OR(ISBLANK(Dados!H762),Dados!M762=0),"",(Dados!H762+Dados!M762)/2)</f>
        <v/>
      </c>
      <c r="N757" s="4" t="str">
        <f xml:space="preserve"> IF(OR(ISBLANK(Dados!H762),Dados!M762=0),"",_xlfn.VAR.P(Dados!H762, Dados!M762))</f>
        <v/>
      </c>
      <c r="O757" s="18" t="str">
        <f xml:space="preserve"> IF(OR(ISBLANK(Dados!H762),Dados!M762=0),"",SQRT(N757))</f>
        <v/>
      </c>
      <c r="P757" s="17" t="str">
        <f xml:space="preserve"> IF(ISBLANK(Dados!E762), "", ABS(Dados!E762-Dados!O762))</f>
        <v/>
      </c>
      <c r="Q757" s="4" t="str">
        <f xml:space="preserve"> IF(ISBLANK(Dados!E762), "", IF(Dados!E762=0, 0, P757/Dados!E762))</f>
        <v/>
      </c>
      <c r="R757" s="4" t="str">
        <f>IF(ISBLANK(Dados!E762),"",(Dados!E762+Dados!O762)/2)</f>
        <v/>
      </c>
      <c r="S757" s="4" t="str">
        <f xml:space="preserve"> IF(ISBLANK(Dados!E762),"",_xlfn.VAR.P(Dados!E762, Dados!O762))</f>
        <v/>
      </c>
      <c r="T757" s="18" t="str">
        <f>IF(ISBLANK(Dados!E762),"",SQRT(S757))</f>
        <v/>
      </c>
    </row>
    <row r="758" spans="1:20" x14ac:dyDescent="0.25">
      <c r="A758" s="17" t="str">
        <f xml:space="preserve"> IF(ISBLANK(Dados!G763), "", ABS(Dados!G763-Dados!K763))</f>
        <v/>
      </c>
      <c r="B758" s="4" t="str">
        <f xml:space="preserve"> IF(ISBLANK(Dados!G763), "",A758/Dados!G763)</f>
        <v/>
      </c>
      <c r="C758" s="4" t="str">
        <f>IF(ISBLANK(Dados!G763),"",(Dados!G763+Dados!K763)/2)</f>
        <v/>
      </c>
      <c r="D758" s="4" t="str">
        <f xml:space="preserve"> IF(ISBLANK(Dados!G763),"",_xlfn.VAR.P(Dados!G763, Dados!K763))</f>
        <v/>
      </c>
      <c r="E758" s="18" t="str">
        <f>IF(ISBLANK(Dados!G763),"",SQRT(D758))</f>
        <v/>
      </c>
      <c r="F758" s="17" t="str">
        <f xml:space="preserve"> IF(OR(ISBLANK(Dados!I763),Dados!L763=0),"",ABS(Dados!I763-Dados!L763))</f>
        <v/>
      </c>
      <c r="G758" s="4" t="str">
        <f>IF(OR(ISBLANK(Dados!I763),Dados!L763=0),"",F758/Dados!I763)</f>
        <v/>
      </c>
      <c r="H758" s="4" t="str">
        <f>IF(OR(ISBLANK(Dados!I763),Dados!L763=0),"",(Dados!I763+Dados!L763)/2)</f>
        <v/>
      </c>
      <c r="I758" s="4" t="str">
        <f>IF(OR(ISBLANK(Dados!I763),Dados!L763=0),"",_xlfn.VAR.P(Dados!I763, Dados!L763))</f>
        <v/>
      </c>
      <c r="J758" s="18" t="str">
        <f>IF(OR(ISBLANK(Dados!I763),Dados!L763=0),"",SQRT(I758))</f>
        <v/>
      </c>
      <c r="K758" s="17" t="str">
        <f xml:space="preserve"> IF(OR(ISBLANK(Dados!H763),Dados!M763=0),"", ABS(Dados!H763-Dados!M763))</f>
        <v/>
      </c>
      <c r="L758" s="4" t="str">
        <f xml:space="preserve"> IF(OR(ISBLANK(Dados!H763),Dados!M763=0), "",K758/Dados!H763)</f>
        <v/>
      </c>
      <c r="M758" s="4" t="str">
        <f xml:space="preserve"> IF(OR(ISBLANK(Dados!H763),Dados!M763=0),"",(Dados!H763+Dados!M763)/2)</f>
        <v/>
      </c>
      <c r="N758" s="4" t="str">
        <f xml:space="preserve"> IF(OR(ISBLANK(Dados!H763),Dados!M763=0),"",_xlfn.VAR.P(Dados!H763, Dados!M763))</f>
        <v/>
      </c>
      <c r="O758" s="18" t="str">
        <f xml:space="preserve"> IF(OR(ISBLANK(Dados!H763),Dados!M763=0),"",SQRT(N758))</f>
        <v/>
      </c>
      <c r="P758" s="17" t="str">
        <f xml:space="preserve"> IF(ISBLANK(Dados!E763), "", ABS(Dados!E763-Dados!O763))</f>
        <v/>
      </c>
      <c r="Q758" s="4" t="str">
        <f xml:space="preserve"> IF(ISBLANK(Dados!E763), "", IF(Dados!E763=0, 0, P758/Dados!E763))</f>
        <v/>
      </c>
      <c r="R758" s="4" t="str">
        <f>IF(ISBLANK(Dados!E763),"",(Dados!E763+Dados!O763)/2)</f>
        <v/>
      </c>
      <c r="S758" s="4" t="str">
        <f xml:space="preserve"> IF(ISBLANK(Dados!E763),"",_xlfn.VAR.P(Dados!E763, Dados!O763))</f>
        <v/>
      </c>
      <c r="T758" s="18" t="str">
        <f>IF(ISBLANK(Dados!E763),"",SQRT(S758))</f>
        <v/>
      </c>
    </row>
    <row r="759" spans="1:20" x14ac:dyDescent="0.25">
      <c r="A759" s="17" t="str">
        <f xml:space="preserve"> IF(ISBLANK(Dados!G764), "", ABS(Dados!G764-Dados!K764))</f>
        <v/>
      </c>
      <c r="B759" s="4" t="str">
        <f xml:space="preserve"> IF(ISBLANK(Dados!G764), "",A759/Dados!G764)</f>
        <v/>
      </c>
      <c r="C759" s="4" t="str">
        <f>IF(ISBLANK(Dados!G764),"",(Dados!G764+Dados!K764)/2)</f>
        <v/>
      </c>
      <c r="D759" s="4" t="str">
        <f xml:space="preserve"> IF(ISBLANK(Dados!G764),"",_xlfn.VAR.P(Dados!G764, Dados!K764))</f>
        <v/>
      </c>
      <c r="E759" s="18" t="str">
        <f>IF(ISBLANK(Dados!G764),"",SQRT(D759))</f>
        <v/>
      </c>
      <c r="F759" s="17" t="str">
        <f xml:space="preserve"> IF(OR(ISBLANK(Dados!I764),Dados!L764=0),"",ABS(Dados!I764-Dados!L764))</f>
        <v/>
      </c>
      <c r="G759" s="4" t="str">
        <f>IF(OR(ISBLANK(Dados!I764),Dados!L764=0),"",F759/Dados!I764)</f>
        <v/>
      </c>
      <c r="H759" s="4" t="str">
        <f>IF(OR(ISBLANK(Dados!I764),Dados!L764=0),"",(Dados!I764+Dados!L764)/2)</f>
        <v/>
      </c>
      <c r="I759" s="4" t="str">
        <f>IF(OR(ISBLANK(Dados!I764),Dados!L764=0),"",_xlfn.VAR.P(Dados!I764, Dados!L764))</f>
        <v/>
      </c>
      <c r="J759" s="18" t="str">
        <f>IF(OR(ISBLANK(Dados!I764),Dados!L764=0),"",SQRT(I759))</f>
        <v/>
      </c>
      <c r="K759" s="17" t="str">
        <f xml:space="preserve"> IF(OR(ISBLANK(Dados!H764),Dados!M764=0),"", ABS(Dados!H764-Dados!M764))</f>
        <v/>
      </c>
      <c r="L759" s="4" t="str">
        <f xml:space="preserve"> IF(OR(ISBLANK(Dados!H764),Dados!M764=0), "",K759/Dados!H764)</f>
        <v/>
      </c>
      <c r="M759" s="4" t="str">
        <f xml:space="preserve"> IF(OR(ISBLANK(Dados!H764),Dados!M764=0),"",(Dados!H764+Dados!M764)/2)</f>
        <v/>
      </c>
      <c r="N759" s="4" t="str">
        <f xml:space="preserve"> IF(OR(ISBLANK(Dados!H764),Dados!M764=0),"",_xlfn.VAR.P(Dados!H764, Dados!M764))</f>
        <v/>
      </c>
      <c r="O759" s="18" t="str">
        <f xml:space="preserve"> IF(OR(ISBLANK(Dados!H764),Dados!M764=0),"",SQRT(N759))</f>
        <v/>
      </c>
      <c r="P759" s="17" t="str">
        <f xml:space="preserve"> IF(ISBLANK(Dados!E764), "", ABS(Dados!E764-Dados!O764))</f>
        <v/>
      </c>
      <c r="Q759" s="4" t="str">
        <f xml:space="preserve"> IF(ISBLANK(Dados!E764), "", IF(Dados!E764=0, 0, P759/Dados!E764))</f>
        <v/>
      </c>
      <c r="R759" s="4" t="str">
        <f>IF(ISBLANK(Dados!E764),"",(Dados!E764+Dados!O764)/2)</f>
        <v/>
      </c>
      <c r="S759" s="4" t="str">
        <f xml:space="preserve"> IF(ISBLANK(Dados!E764),"",_xlfn.VAR.P(Dados!E764, Dados!O764))</f>
        <v/>
      </c>
      <c r="T759" s="18" t="str">
        <f>IF(ISBLANK(Dados!E764),"",SQRT(S759))</f>
        <v/>
      </c>
    </row>
    <row r="760" spans="1:20" x14ac:dyDescent="0.25">
      <c r="A760" s="17" t="str">
        <f xml:space="preserve"> IF(ISBLANK(Dados!G765), "", ABS(Dados!G765-Dados!K765))</f>
        <v/>
      </c>
      <c r="B760" s="4" t="str">
        <f xml:space="preserve"> IF(ISBLANK(Dados!G765), "",A760/Dados!G765)</f>
        <v/>
      </c>
      <c r="C760" s="4" t="str">
        <f>IF(ISBLANK(Dados!G765),"",(Dados!G765+Dados!K765)/2)</f>
        <v/>
      </c>
      <c r="D760" s="4" t="str">
        <f xml:space="preserve"> IF(ISBLANK(Dados!G765),"",_xlfn.VAR.P(Dados!G765, Dados!K765))</f>
        <v/>
      </c>
      <c r="E760" s="18" t="str">
        <f>IF(ISBLANK(Dados!G765),"",SQRT(D760))</f>
        <v/>
      </c>
      <c r="F760" s="17" t="str">
        <f xml:space="preserve"> IF(OR(ISBLANK(Dados!I765),Dados!L765=0),"",ABS(Dados!I765-Dados!L765))</f>
        <v/>
      </c>
      <c r="G760" s="4" t="str">
        <f>IF(OR(ISBLANK(Dados!I765),Dados!L765=0),"",F760/Dados!I765)</f>
        <v/>
      </c>
      <c r="H760" s="4" t="str">
        <f>IF(OR(ISBLANK(Dados!I765),Dados!L765=0),"",(Dados!I765+Dados!L765)/2)</f>
        <v/>
      </c>
      <c r="I760" s="4" t="str">
        <f>IF(OR(ISBLANK(Dados!I765),Dados!L765=0),"",_xlfn.VAR.P(Dados!I765, Dados!L765))</f>
        <v/>
      </c>
      <c r="J760" s="18" t="str">
        <f>IF(OR(ISBLANK(Dados!I765),Dados!L765=0),"",SQRT(I760))</f>
        <v/>
      </c>
      <c r="K760" s="17" t="str">
        <f xml:space="preserve"> IF(OR(ISBLANK(Dados!H765),Dados!M765=0),"", ABS(Dados!H765-Dados!M765))</f>
        <v/>
      </c>
      <c r="L760" s="4" t="str">
        <f xml:space="preserve"> IF(OR(ISBLANK(Dados!H765),Dados!M765=0), "",K760/Dados!H765)</f>
        <v/>
      </c>
      <c r="M760" s="4" t="str">
        <f xml:space="preserve"> IF(OR(ISBLANK(Dados!H765),Dados!M765=0),"",(Dados!H765+Dados!M765)/2)</f>
        <v/>
      </c>
      <c r="N760" s="4" t="str">
        <f xml:space="preserve"> IF(OR(ISBLANK(Dados!H765),Dados!M765=0),"",_xlfn.VAR.P(Dados!H765, Dados!M765))</f>
        <v/>
      </c>
      <c r="O760" s="18" t="str">
        <f xml:space="preserve"> IF(OR(ISBLANK(Dados!H765),Dados!M765=0),"",SQRT(N760))</f>
        <v/>
      </c>
      <c r="P760" s="17" t="str">
        <f xml:space="preserve"> IF(ISBLANK(Dados!E765), "", ABS(Dados!E765-Dados!O765))</f>
        <v/>
      </c>
      <c r="Q760" s="4" t="str">
        <f xml:space="preserve"> IF(ISBLANK(Dados!E765), "", IF(Dados!E765=0, 0, P760/Dados!E765))</f>
        <v/>
      </c>
      <c r="R760" s="4" t="str">
        <f>IF(ISBLANK(Dados!E765),"",(Dados!E765+Dados!O765)/2)</f>
        <v/>
      </c>
      <c r="S760" s="4" t="str">
        <f xml:space="preserve"> IF(ISBLANK(Dados!E765),"",_xlfn.VAR.P(Dados!E765, Dados!O765))</f>
        <v/>
      </c>
      <c r="T760" s="18" t="str">
        <f>IF(ISBLANK(Dados!E765),"",SQRT(S760))</f>
        <v/>
      </c>
    </row>
    <row r="761" spans="1:20" x14ac:dyDescent="0.25">
      <c r="A761" s="17" t="str">
        <f xml:space="preserve"> IF(ISBLANK(Dados!G766), "", ABS(Dados!G766-Dados!K766))</f>
        <v/>
      </c>
      <c r="B761" s="4" t="str">
        <f xml:space="preserve"> IF(ISBLANK(Dados!G766), "",A761/Dados!G766)</f>
        <v/>
      </c>
      <c r="C761" s="4" t="str">
        <f>IF(ISBLANK(Dados!G766),"",(Dados!G766+Dados!K766)/2)</f>
        <v/>
      </c>
      <c r="D761" s="4" t="str">
        <f xml:space="preserve"> IF(ISBLANK(Dados!G766),"",_xlfn.VAR.P(Dados!G766, Dados!K766))</f>
        <v/>
      </c>
      <c r="E761" s="18" t="str">
        <f>IF(ISBLANK(Dados!G766),"",SQRT(D761))</f>
        <v/>
      </c>
      <c r="F761" s="17" t="str">
        <f xml:space="preserve"> IF(OR(ISBLANK(Dados!I766),Dados!L766=0),"",ABS(Dados!I766-Dados!L766))</f>
        <v/>
      </c>
      <c r="G761" s="4" t="str">
        <f>IF(OR(ISBLANK(Dados!I766),Dados!L766=0),"",F761/Dados!I766)</f>
        <v/>
      </c>
      <c r="H761" s="4" t="str">
        <f>IF(OR(ISBLANK(Dados!I766),Dados!L766=0),"",(Dados!I766+Dados!L766)/2)</f>
        <v/>
      </c>
      <c r="I761" s="4" t="str">
        <f>IF(OR(ISBLANK(Dados!I766),Dados!L766=0),"",_xlfn.VAR.P(Dados!I766, Dados!L766))</f>
        <v/>
      </c>
      <c r="J761" s="18" t="str">
        <f>IF(OR(ISBLANK(Dados!I766),Dados!L766=0),"",SQRT(I761))</f>
        <v/>
      </c>
      <c r="K761" s="17" t="str">
        <f xml:space="preserve"> IF(OR(ISBLANK(Dados!H766),Dados!M766=0),"", ABS(Dados!H766-Dados!M766))</f>
        <v/>
      </c>
      <c r="L761" s="4" t="str">
        <f xml:space="preserve"> IF(OR(ISBLANK(Dados!H766),Dados!M766=0), "",K761/Dados!H766)</f>
        <v/>
      </c>
      <c r="M761" s="4" t="str">
        <f xml:space="preserve"> IF(OR(ISBLANK(Dados!H766),Dados!M766=0),"",(Dados!H766+Dados!M766)/2)</f>
        <v/>
      </c>
      <c r="N761" s="4" t="str">
        <f xml:space="preserve"> IF(OR(ISBLANK(Dados!H766),Dados!M766=0),"",_xlfn.VAR.P(Dados!H766, Dados!M766))</f>
        <v/>
      </c>
      <c r="O761" s="18" t="str">
        <f xml:space="preserve"> IF(OR(ISBLANK(Dados!H766),Dados!M766=0),"",SQRT(N761))</f>
        <v/>
      </c>
      <c r="P761" s="17" t="str">
        <f xml:space="preserve"> IF(ISBLANK(Dados!E766), "", ABS(Dados!E766-Dados!O766))</f>
        <v/>
      </c>
      <c r="Q761" s="4" t="str">
        <f xml:space="preserve"> IF(ISBLANK(Dados!E766), "", IF(Dados!E766=0, 0, P761/Dados!E766))</f>
        <v/>
      </c>
      <c r="R761" s="4" t="str">
        <f>IF(ISBLANK(Dados!E766),"",(Dados!E766+Dados!O766)/2)</f>
        <v/>
      </c>
      <c r="S761" s="4" t="str">
        <f xml:space="preserve"> IF(ISBLANK(Dados!E766),"",_xlfn.VAR.P(Dados!E766, Dados!O766))</f>
        <v/>
      </c>
      <c r="T761" s="18" t="str">
        <f>IF(ISBLANK(Dados!E766),"",SQRT(S761))</f>
        <v/>
      </c>
    </row>
    <row r="762" spans="1:20" x14ac:dyDescent="0.25">
      <c r="A762" s="17" t="str">
        <f xml:space="preserve"> IF(ISBLANK(Dados!G767), "", ABS(Dados!G767-Dados!K767))</f>
        <v/>
      </c>
      <c r="B762" s="4" t="str">
        <f xml:space="preserve"> IF(ISBLANK(Dados!G767), "",A762/Dados!G767)</f>
        <v/>
      </c>
      <c r="C762" s="4" t="str">
        <f>IF(ISBLANK(Dados!G767),"",(Dados!G767+Dados!K767)/2)</f>
        <v/>
      </c>
      <c r="D762" s="4" t="str">
        <f xml:space="preserve"> IF(ISBLANK(Dados!G767),"",_xlfn.VAR.P(Dados!G767, Dados!K767))</f>
        <v/>
      </c>
      <c r="E762" s="18" t="str">
        <f>IF(ISBLANK(Dados!G767),"",SQRT(D762))</f>
        <v/>
      </c>
      <c r="F762" s="17" t="str">
        <f xml:space="preserve"> IF(OR(ISBLANK(Dados!I767),Dados!L767=0),"",ABS(Dados!I767-Dados!L767))</f>
        <v/>
      </c>
      <c r="G762" s="4" t="str">
        <f>IF(OR(ISBLANK(Dados!I767),Dados!L767=0),"",F762/Dados!I767)</f>
        <v/>
      </c>
      <c r="H762" s="4" t="str">
        <f>IF(OR(ISBLANK(Dados!I767),Dados!L767=0),"",(Dados!I767+Dados!L767)/2)</f>
        <v/>
      </c>
      <c r="I762" s="4" t="str">
        <f>IF(OR(ISBLANK(Dados!I767),Dados!L767=0),"",_xlfn.VAR.P(Dados!I767, Dados!L767))</f>
        <v/>
      </c>
      <c r="J762" s="18" t="str">
        <f>IF(OR(ISBLANK(Dados!I767),Dados!L767=0),"",SQRT(I762))</f>
        <v/>
      </c>
      <c r="K762" s="17" t="str">
        <f xml:space="preserve"> IF(OR(ISBLANK(Dados!H767),Dados!M767=0),"", ABS(Dados!H767-Dados!M767))</f>
        <v/>
      </c>
      <c r="L762" s="4" t="str">
        <f xml:space="preserve"> IF(OR(ISBLANK(Dados!H767),Dados!M767=0), "",K762/Dados!H767)</f>
        <v/>
      </c>
      <c r="M762" s="4" t="str">
        <f xml:space="preserve"> IF(OR(ISBLANK(Dados!H767),Dados!M767=0),"",(Dados!H767+Dados!M767)/2)</f>
        <v/>
      </c>
      <c r="N762" s="4" t="str">
        <f xml:space="preserve"> IF(OR(ISBLANK(Dados!H767),Dados!M767=0),"",_xlfn.VAR.P(Dados!H767, Dados!M767))</f>
        <v/>
      </c>
      <c r="O762" s="18" t="str">
        <f xml:space="preserve"> IF(OR(ISBLANK(Dados!H767),Dados!M767=0),"",SQRT(N762))</f>
        <v/>
      </c>
      <c r="P762" s="17" t="str">
        <f xml:space="preserve"> IF(ISBLANK(Dados!E767), "", ABS(Dados!E767-Dados!O767))</f>
        <v/>
      </c>
      <c r="Q762" s="4" t="str">
        <f xml:space="preserve"> IF(ISBLANK(Dados!E767), "", IF(Dados!E767=0, 0, P762/Dados!E767))</f>
        <v/>
      </c>
      <c r="R762" s="4" t="str">
        <f>IF(ISBLANK(Dados!E767),"",(Dados!E767+Dados!O767)/2)</f>
        <v/>
      </c>
      <c r="S762" s="4" t="str">
        <f xml:space="preserve"> IF(ISBLANK(Dados!E767),"",_xlfn.VAR.P(Dados!E767, Dados!O767))</f>
        <v/>
      </c>
      <c r="T762" s="18" t="str">
        <f>IF(ISBLANK(Dados!E767),"",SQRT(S762))</f>
        <v/>
      </c>
    </row>
    <row r="763" spans="1:20" x14ac:dyDescent="0.25">
      <c r="A763" s="17" t="str">
        <f xml:space="preserve"> IF(ISBLANK(Dados!G768), "", ABS(Dados!G768-Dados!K768))</f>
        <v/>
      </c>
      <c r="B763" s="4" t="str">
        <f xml:space="preserve"> IF(ISBLANK(Dados!G768), "",A763/Dados!G768)</f>
        <v/>
      </c>
      <c r="C763" s="4" t="str">
        <f>IF(ISBLANK(Dados!G768),"",(Dados!G768+Dados!K768)/2)</f>
        <v/>
      </c>
      <c r="D763" s="4" t="str">
        <f xml:space="preserve"> IF(ISBLANK(Dados!G768),"",_xlfn.VAR.P(Dados!G768, Dados!K768))</f>
        <v/>
      </c>
      <c r="E763" s="18" t="str">
        <f>IF(ISBLANK(Dados!G768),"",SQRT(D763))</f>
        <v/>
      </c>
      <c r="F763" s="17" t="str">
        <f xml:space="preserve"> IF(OR(ISBLANK(Dados!I768),Dados!L768=0),"",ABS(Dados!I768-Dados!L768))</f>
        <v/>
      </c>
      <c r="G763" s="4" t="str">
        <f>IF(OR(ISBLANK(Dados!I768),Dados!L768=0),"",F763/Dados!I768)</f>
        <v/>
      </c>
      <c r="H763" s="4" t="str">
        <f>IF(OR(ISBLANK(Dados!I768),Dados!L768=0),"",(Dados!I768+Dados!L768)/2)</f>
        <v/>
      </c>
      <c r="I763" s="4" t="str">
        <f>IF(OR(ISBLANK(Dados!I768),Dados!L768=0),"",_xlfn.VAR.P(Dados!I768, Dados!L768))</f>
        <v/>
      </c>
      <c r="J763" s="18" t="str">
        <f>IF(OR(ISBLANK(Dados!I768),Dados!L768=0),"",SQRT(I763))</f>
        <v/>
      </c>
      <c r="K763" s="17" t="str">
        <f xml:space="preserve"> IF(OR(ISBLANK(Dados!H768),Dados!M768=0),"", ABS(Dados!H768-Dados!M768))</f>
        <v/>
      </c>
      <c r="L763" s="4" t="str">
        <f xml:space="preserve"> IF(OR(ISBLANK(Dados!H768),Dados!M768=0), "",K763/Dados!H768)</f>
        <v/>
      </c>
      <c r="M763" s="4" t="str">
        <f xml:space="preserve"> IF(OR(ISBLANK(Dados!H768),Dados!M768=0),"",(Dados!H768+Dados!M768)/2)</f>
        <v/>
      </c>
      <c r="N763" s="4" t="str">
        <f xml:space="preserve"> IF(OR(ISBLANK(Dados!H768),Dados!M768=0),"",_xlfn.VAR.P(Dados!H768, Dados!M768))</f>
        <v/>
      </c>
      <c r="O763" s="18" t="str">
        <f xml:space="preserve"> IF(OR(ISBLANK(Dados!H768),Dados!M768=0),"",SQRT(N763))</f>
        <v/>
      </c>
      <c r="P763" s="17" t="str">
        <f xml:space="preserve"> IF(ISBLANK(Dados!E768), "", ABS(Dados!E768-Dados!O768))</f>
        <v/>
      </c>
      <c r="Q763" s="4" t="str">
        <f xml:space="preserve"> IF(ISBLANK(Dados!E768), "", IF(Dados!E768=0, 0, P763/Dados!E768))</f>
        <v/>
      </c>
      <c r="R763" s="4" t="str">
        <f>IF(ISBLANK(Dados!E768),"",(Dados!E768+Dados!O768)/2)</f>
        <v/>
      </c>
      <c r="S763" s="4" t="str">
        <f xml:space="preserve"> IF(ISBLANK(Dados!E768),"",_xlfn.VAR.P(Dados!E768, Dados!O768))</f>
        <v/>
      </c>
      <c r="T763" s="18" t="str">
        <f>IF(ISBLANK(Dados!E768),"",SQRT(S763))</f>
        <v/>
      </c>
    </row>
    <row r="764" spans="1:20" x14ac:dyDescent="0.25">
      <c r="A764" s="17" t="str">
        <f xml:space="preserve"> IF(ISBLANK(Dados!G769), "", ABS(Dados!G769-Dados!K769))</f>
        <v/>
      </c>
      <c r="B764" s="4" t="str">
        <f xml:space="preserve"> IF(ISBLANK(Dados!G769), "",A764/Dados!G769)</f>
        <v/>
      </c>
      <c r="C764" s="4" t="str">
        <f>IF(ISBLANK(Dados!G769),"",(Dados!G769+Dados!K769)/2)</f>
        <v/>
      </c>
      <c r="D764" s="4" t="str">
        <f xml:space="preserve"> IF(ISBLANK(Dados!G769),"",_xlfn.VAR.P(Dados!G769, Dados!K769))</f>
        <v/>
      </c>
      <c r="E764" s="18" t="str">
        <f>IF(ISBLANK(Dados!G769),"",SQRT(D764))</f>
        <v/>
      </c>
      <c r="F764" s="17" t="str">
        <f xml:space="preserve"> IF(OR(ISBLANK(Dados!I769),Dados!L769=0),"",ABS(Dados!I769-Dados!L769))</f>
        <v/>
      </c>
      <c r="G764" s="4" t="str">
        <f>IF(OR(ISBLANK(Dados!I769),Dados!L769=0),"",F764/Dados!I769)</f>
        <v/>
      </c>
      <c r="H764" s="4" t="str">
        <f>IF(OR(ISBLANK(Dados!I769),Dados!L769=0),"",(Dados!I769+Dados!L769)/2)</f>
        <v/>
      </c>
      <c r="I764" s="4" t="str">
        <f>IF(OR(ISBLANK(Dados!I769),Dados!L769=0),"",_xlfn.VAR.P(Dados!I769, Dados!L769))</f>
        <v/>
      </c>
      <c r="J764" s="18" t="str">
        <f>IF(OR(ISBLANK(Dados!I769),Dados!L769=0),"",SQRT(I764))</f>
        <v/>
      </c>
      <c r="K764" s="17" t="str">
        <f xml:space="preserve"> IF(OR(ISBLANK(Dados!H769),Dados!M769=0),"", ABS(Dados!H769-Dados!M769))</f>
        <v/>
      </c>
      <c r="L764" s="4" t="str">
        <f xml:space="preserve"> IF(OR(ISBLANK(Dados!H769),Dados!M769=0), "",K764/Dados!H769)</f>
        <v/>
      </c>
      <c r="M764" s="4" t="str">
        <f xml:space="preserve"> IF(OR(ISBLANK(Dados!H769),Dados!M769=0),"",(Dados!H769+Dados!M769)/2)</f>
        <v/>
      </c>
      <c r="N764" s="4" t="str">
        <f xml:space="preserve"> IF(OR(ISBLANK(Dados!H769),Dados!M769=0),"",_xlfn.VAR.P(Dados!H769, Dados!M769))</f>
        <v/>
      </c>
      <c r="O764" s="18" t="str">
        <f xml:space="preserve"> IF(OR(ISBLANK(Dados!H769),Dados!M769=0),"",SQRT(N764))</f>
        <v/>
      </c>
      <c r="P764" s="17" t="str">
        <f xml:space="preserve"> IF(ISBLANK(Dados!E769), "", ABS(Dados!E769-Dados!O769))</f>
        <v/>
      </c>
      <c r="Q764" s="4" t="str">
        <f xml:space="preserve"> IF(ISBLANK(Dados!E769), "", IF(Dados!E769=0, 0, P764/Dados!E769))</f>
        <v/>
      </c>
      <c r="R764" s="4" t="str">
        <f>IF(ISBLANK(Dados!E769),"",(Dados!E769+Dados!O769)/2)</f>
        <v/>
      </c>
      <c r="S764" s="4" t="str">
        <f xml:space="preserve"> IF(ISBLANK(Dados!E769),"",_xlfn.VAR.P(Dados!E769, Dados!O769))</f>
        <v/>
      </c>
      <c r="T764" s="18" t="str">
        <f>IF(ISBLANK(Dados!E769),"",SQRT(S764))</f>
        <v/>
      </c>
    </row>
    <row r="765" spans="1:20" x14ac:dyDescent="0.25">
      <c r="A765" s="17" t="str">
        <f xml:space="preserve"> IF(ISBLANK(Dados!G770), "", ABS(Dados!G770-Dados!K770))</f>
        <v/>
      </c>
      <c r="B765" s="4" t="str">
        <f xml:space="preserve"> IF(ISBLANK(Dados!G770), "",A765/Dados!G770)</f>
        <v/>
      </c>
      <c r="C765" s="4" t="str">
        <f>IF(ISBLANK(Dados!G770),"",(Dados!G770+Dados!K770)/2)</f>
        <v/>
      </c>
      <c r="D765" s="4" t="str">
        <f xml:space="preserve"> IF(ISBLANK(Dados!G770),"",_xlfn.VAR.P(Dados!G770, Dados!K770))</f>
        <v/>
      </c>
      <c r="E765" s="18" t="str">
        <f>IF(ISBLANK(Dados!G770),"",SQRT(D765))</f>
        <v/>
      </c>
      <c r="F765" s="17" t="str">
        <f xml:space="preserve"> IF(OR(ISBLANK(Dados!I770),Dados!L770=0),"",ABS(Dados!I770-Dados!L770))</f>
        <v/>
      </c>
      <c r="G765" s="4" t="str">
        <f>IF(OR(ISBLANK(Dados!I770),Dados!L770=0),"",F765/Dados!I770)</f>
        <v/>
      </c>
      <c r="H765" s="4" t="str">
        <f>IF(OR(ISBLANK(Dados!I770),Dados!L770=0),"",(Dados!I770+Dados!L770)/2)</f>
        <v/>
      </c>
      <c r="I765" s="4" t="str">
        <f>IF(OR(ISBLANK(Dados!I770),Dados!L770=0),"",_xlfn.VAR.P(Dados!I770, Dados!L770))</f>
        <v/>
      </c>
      <c r="J765" s="18" t="str">
        <f>IF(OR(ISBLANK(Dados!I770),Dados!L770=0),"",SQRT(I765))</f>
        <v/>
      </c>
      <c r="K765" s="17" t="str">
        <f xml:space="preserve"> IF(OR(ISBLANK(Dados!H770),Dados!M770=0),"", ABS(Dados!H770-Dados!M770))</f>
        <v/>
      </c>
      <c r="L765" s="4" t="str">
        <f xml:space="preserve"> IF(OR(ISBLANK(Dados!H770),Dados!M770=0), "",K765/Dados!H770)</f>
        <v/>
      </c>
      <c r="M765" s="4" t="str">
        <f xml:space="preserve"> IF(OR(ISBLANK(Dados!H770),Dados!M770=0),"",(Dados!H770+Dados!M770)/2)</f>
        <v/>
      </c>
      <c r="N765" s="4" t="str">
        <f xml:space="preserve"> IF(OR(ISBLANK(Dados!H770),Dados!M770=0),"",_xlfn.VAR.P(Dados!H770, Dados!M770))</f>
        <v/>
      </c>
      <c r="O765" s="18" t="str">
        <f xml:space="preserve"> IF(OR(ISBLANK(Dados!H770),Dados!M770=0),"",SQRT(N765))</f>
        <v/>
      </c>
      <c r="P765" s="17" t="str">
        <f xml:space="preserve"> IF(ISBLANK(Dados!E770), "", ABS(Dados!E770-Dados!O770))</f>
        <v/>
      </c>
      <c r="Q765" s="4" t="str">
        <f xml:space="preserve"> IF(ISBLANK(Dados!E770), "", IF(Dados!E770=0, 0, P765/Dados!E770))</f>
        <v/>
      </c>
      <c r="R765" s="4" t="str">
        <f>IF(ISBLANK(Dados!E770),"",(Dados!E770+Dados!O770)/2)</f>
        <v/>
      </c>
      <c r="S765" s="4" t="str">
        <f xml:space="preserve"> IF(ISBLANK(Dados!E770),"",_xlfn.VAR.P(Dados!E770, Dados!O770))</f>
        <v/>
      </c>
      <c r="T765" s="18" t="str">
        <f>IF(ISBLANK(Dados!E770),"",SQRT(S765))</f>
        <v/>
      </c>
    </row>
    <row r="766" spans="1:20" x14ac:dyDescent="0.25">
      <c r="A766" s="17" t="str">
        <f xml:space="preserve"> IF(ISBLANK(Dados!G771), "", ABS(Dados!G771-Dados!K771))</f>
        <v/>
      </c>
      <c r="B766" s="4" t="str">
        <f xml:space="preserve"> IF(ISBLANK(Dados!G771), "",A766/Dados!G771)</f>
        <v/>
      </c>
      <c r="C766" s="4" t="str">
        <f>IF(ISBLANK(Dados!G771),"",(Dados!G771+Dados!K771)/2)</f>
        <v/>
      </c>
      <c r="D766" s="4" t="str">
        <f xml:space="preserve"> IF(ISBLANK(Dados!G771),"",_xlfn.VAR.P(Dados!G771, Dados!K771))</f>
        <v/>
      </c>
      <c r="E766" s="18" t="str">
        <f>IF(ISBLANK(Dados!G771),"",SQRT(D766))</f>
        <v/>
      </c>
      <c r="F766" s="17" t="str">
        <f xml:space="preserve"> IF(OR(ISBLANK(Dados!I771),Dados!L771=0),"",ABS(Dados!I771-Dados!L771))</f>
        <v/>
      </c>
      <c r="G766" s="4" t="str">
        <f>IF(OR(ISBLANK(Dados!I771),Dados!L771=0),"",F766/Dados!I771)</f>
        <v/>
      </c>
      <c r="H766" s="4" t="str">
        <f>IF(OR(ISBLANK(Dados!I771),Dados!L771=0),"",(Dados!I771+Dados!L771)/2)</f>
        <v/>
      </c>
      <c r="I766" s="4" t="str">
        <f>IF(OR(ISBLANK(Dados!I771),Dados!L771=0),"",_xlfn.VAR.P(Dados!I771, Dados!L771))</f>
        <v/>
      </c>
      <c r="J766" s="18" t="str">
        <f>IF(OR(ISBLANK(Dados!I771),Dados!L771=0),"",SQRT(I766))</f>
        <v/>
      </c>
      <c r="K766" s="17" t="str">
        <f xml:space="preserve"> IF(OR(ISBLANK(Dados!H771),Dados!M771=0),"", ABS(Dados!H771-Dados!M771))</f>
        <v/>
      </c>
      <c r="L766" s="4" t="str">
        <f xml:space="preserve"> IF(OR(ISBLANK(Dados!H771),Dados!M771=0), "",K766/Dados!H771)</f>
        <v/>
      </c>
      <c r="M766" s="4" t="str">
        <f xml:space="preserve"> IF(OR(ISBLANK(Dados!H771),Dados!M771=0),"",(Dados!H771+Dados!M771)/2)</f>
        <v/>
      </c>
      <c r="N766" s="4" t="str">
        <f xml:space="preserve"> IF(OR(ISBLANK(Dados!H771),Dados!M771=0),"",_xlfn.VAR.P(Dados!H771, Dados!M771))</f>
        <v/>
      </c>
      <c r="O766" s="18" t="str">
        <f xml:space="preserve"> IF(OR(ISBLANK(Dados!H771),Dados!M771=0),"",SQRT(N766))</f>
        <v/>
      </c>
      <c r="P766" s="17" t="str">
        <f xml:space="preserve"> IF(ISBLANK(Dados!E771), "", ABS(Dados!E771-Dados!O771))</f>
        <v/>
      </c>
      <c r="Q766" s="4" t="str">
        <f xml:space="preserve"> IF(ISBLANK(Dados!E771), "", IF(Dados!E771=0, 0, P766/Dados!E771))</f>
        <v/>
      </c>
      <c r="R766" s="4" t="str">
        <f>IF(ISBLANK(Dados!E771),"",(Dados!E771+Dados!O771)/2)</f>
        <v/>
      </c>
      <c r="S766" s="4" t="str">
        <f xml:space="preserve"> IF(ISBLANK(Dados!E771),"",_xlfn.VAR.P(Dados!E771, Dados!O771))</f>
        <v/>
      </c>
      <c r="T766" s="18" t="str">
        <f>IF(ISBLANK(Dados!E771),"",SQRT(S766))</f>
        <v/>
      </c>
    </row>
    <row r="767" spans="1:20" x14ac:dyDescent="0.25">
      <c r="A767" s="17" t="str">
        <f xml:space="preserve"> IF(ISBLANK(Dados!G772), "", ABS(Dados!G772-Dados!K772))</f>
        <v/>
      </c>
      <c r="B767" s="4" t="str">
        <f xml:space="preserve"> IF(ISBLANK(Dados!G772), "",A767/Dados!G772)</f>
        <v/>
      </c>
      <c r="C767" s="4" t="str">
        <f>IF(ISBLANK(Dados!G772),"",(Dados!G772+Dados!K772)/2)</f>
        <v/>
      </c>
      <c r="D767" s="4" t="str">
        <f xml:space="preserve"> IF(ISBLANK(Dados!G772),"",_xlfn.VAR.P(Dados!G772, Dados!K772))</f>
        <v/>
      </c>
      <c r="E767" s="18" t="str">
        <f>IF(ISBLANK(Dados!G772),"",SQRT(D767))</f>
        <v/>
      </c>
      <c r="F767" s="17" t="str">
        <f xml:space="preserve"> IF(OR(ISBLANK(Dados!I772),Dados!L772=0),"",ABS(Dados!I772-Dados!L772))</f>
        <v/>
      </c>
      <c r="G767" s="4" t="str">
        <f>IF(OR(ISBLANK(Dados!I772),Dados!L772=0),"",F767/Dados!I772)</f>
        <v/>
      </c>
      <c r="H767" s="4" t="str">
        <f>IF(OR(ISBLANK(Dados!I772),Dados!L772=0),"",(Dados!I772+Dados!L772)/2)</f>
        <v/>
      </c>
      <c r="I767" s="4" t="str">
        <f>IF(OR(ISBLANK(Dados!I772),Dados!L772=0),"",_xlfn.VAR.P(Dados!I772, Dados!L772))</f>
        <v/>
      </c>
      <c r="J767" s="18" t="str">
        <f>IF(OR(ISBLANK(Dados!I772),Dados!L772=0),"",SQRT(I767))</f>
        <v/>
      </c>
      <c r="K767" s="17" t="str">
        <f xml:space="preserve"> IF(OR(ISBLANK(Dados!H772),Dados!M772=0),"", ABS(Dados!H772-Dados!M772))</f>
        <v/>
      </c>
      <c r="L767" s="4" t="str">
        <f xml:space="preserve"> IF(OR(ISBLANK(Dados!H772),Dados!M772=0), "",K767/Dados!H772)</f>
        <v/>
      </c>
      <c r="M767" s="4" t="str">
        <f xml:space="preserve"> IF(OR(ISBLANK(Dados!H772),Dados!M772=0),"",(Dados!H772+Dados!M772)/2)</f>
        <v/>
      </c>
      <c r="N767" s="4" t="str">
        <f xml:space="preserve"> IF(OR(ISBLANK(Dados!H772),Dados!M772=0),"",_xlfn.VAR.P(Dados!H772, Dados!M772))</f>
        <v/>
      </c>
      <c r="O767" s="18" t="str">
        <f xml:space="preserve"> IF(OR(ISBLANK(Dados!H772),Dados!M772=0),"",SQRT(N767))</f>
        <v/>
      </c>
      <c r="P767" s="17" t="str">
        <f xml:space="preserve"> IF(ISBLANK(Dados!E772), "", ABS(Dados!E772-Dados!O772))</f>
        <v/>
      </c>
      <c r="Q767" s="4" t="str">
        <f xml:space="preserve"> IF(ISBLANK(Dados!E772), "", IF(Dados!E772=0, 0, P767/Dados!E772))</f>
        <v/>
      </c>
      <c r="R767" s="4" t="str">
        <f>IF(ISBLANK(Dados!E772),"",(Dados!E772+Dados!O772)/2)</f>
        <v/>
      </c>
      <c r="S767" s="4" t="str">
        <f xml:space="preserve"> IF(ISBLANK(Dados!E772),"",_xlfn.VAR.P(Dados!E772, Dados!O772))</f>
        <v/>
      </c>
      <c r="T767" s="18" t="str">
        <f>IF(ISBLANK(Dados!E772),"",SQRT(S767))</f>
        <v/>
      </c>
    </row>
    <row r="768" spans="1:20" x14ac:dyDescent="0.25">
      <c r="A768" s="17" t="str">
        <f xml:space="preserve"> IF(ISBLANK(Dados!G773), "", ABS(Dados!G773-Dados!K773))</f>
        <v/>
      </c>
      <c r="B768" s="4" t="str">
        <f xml:space="preserve"> IF(ISBLANK(Dados!G773), "",A768/Dados!G773)</f>
        <v/>
      </c>
      <c r="C768" s="4" t="str">
        <f>IF(ISBLANK(Dados!G773),"",(Dados!G773+Dados!K773)/2)</f>
        <v/>
      </c>
      <c r="D768" s="4" t="str">
        <f xml:space="preserve"> IF(ISBLANK(Dados!G773),"",_xlfn.VAR.P(Dados!G773, Dados!K773))</f>
        <v/>
      </c>
      <c r="E768" s="18" t="str">
        <f>IF(ISBLANK(Dados!G773),"",SQRT(D768))</f>
        <v/>
      </c>
      <c r="F768" s="17" t="str">
        <f xml:space="preserve"> IF(OR(ISBLANK(Dados!I773),Dados!L773=0),"",ABS(Dados!I773-Dados!L773))</f>
        <v/>
      </c>
      <c r="G768" s="4" t="str">
        <f>IF(OR(ISBLANK(Dados!I773),Dados!L773=0),"",F768/Dados!I773)</f>
        <v/>
      </c>
      <c r="H768" s="4" t="str">
        <f>IF(OR(ISBLANK(Dados!I773),Dados!L773=0),"",(Dados!I773+Dados!L773)/2)</f>
        <v/>
      </c>
      <c r="I768" s="4" t="str">
        <f>IF(OR(ISBLANK(Dados!I773),Dados!L773=0),"",_xlfn.VAR.P(Dados!I773, Dados!L773))</f>
        <v/>
      </c>
      <c r="J768" s="18" t="str">
        <f>IF(OR(ISBLANK(Dados!I773),Dados!L773=0),"",SQRT(I768))</f>
        <v/>
      </c>
      <c r="K768" s="17" t="str">
        <f xml:space="preserve"> IF(OR(ISBLANK(Dados!H773),Dados!M773=0),"", ABS(Dados!H773-Dados!M773))</f>
        <v/>
      </c>
      <c r="L768" s="4" t="str">
        <f xml:space="preserve"> IF(OR(ISBLANK(Dados!H773),Dados!M773=0), "",K768/Dados!H773)</f>
        <v/>
      </c>
      <c r="M768" s="4" t="str">
        <f xml:space="preserve"> IF(OR(ISBLANK(Dados!H773),Dados!M773=0),"",(Dados!H773+Dados!M773)/2)</f>
        <v/>
      </c>
      <c r="N768" s="4" t="str">
        <f xml:space="preserve"> IF(OR(ISBLANK(Dados!H773),Dados!M773=0),"",_xlfn.VAR.P(Dados!H773, Dados!M773))</f>
        <v/>
      </c>
      <c r="O768" s="18" t="str">
        <f xml:space="preserve"> IF(OR(ISBLANK(Dados!H773),Dados!M773=0),"",SQRT(N768))</f>
        <v/>
      </c>
      <c r="P768" s="17" t="str">
        <f xml:space="preserve"> IF(ISBLANK(Dados!E773), "", ABS(Dados!E773-Dados!O773))</f>
        <v/>
      </c>
      <c r="Q768" s="4" t="str">
        <f xml:space="preserve"> IF(ISBLANK(Dados!E773), "", IF(Dados!E773=0, 0, P768/Dados!E773))</f>
        <v/>
      </c>
      <c r="R768" s="4" t="str">
        <f>IF(ISBLANK(Dados!E773),"",(Dados!E773+Dados!O773)/2)</f>
        <v/>
      </c>
      <c r="S768" s="4" t="str">
        <f xml:space="preserve"> IF(ISBLANK(Dados!E773),"",_xlfn.VAR.P(Dados!E773, Dados!O773))</f>
        <v/>
      </c>
      <c r="T768" s="18" t="str">
        <f>IF(ISBLANK(Dados!E773),"",SQRT(S768))</f>
        <v/>
      </c>
    </row>
    <row r="769" spans="1:20" x14ac:dyDescent="0.25">
      <c r="A769" s="17" t="str">
        <f xml:space="preserve"> IF(ISBLANK(Dados!G774), "", ABS(Dados!G774-Dados!K774))</f>
        <v/>
      </c>
      <c r="B769" s="4" t="str">
        <f xml:space="preserve"> IF(ISBLANK(Dados!G774), "",A769/Dados!G774)</f>
        <v/>
      </c>
      <c r="C769" s="4" t="str">
        <f>IF(ISBLANK(Dados!G774),"",(Dados!G774+Dados!K774)/2)</f>
        <v/>
      </c>
      <c r="D769" s="4" t="str">
        <f xml:space="preserve"> IF(ISBLANK(Dados!G774),"",_xlfn.VAR.P(Dados!G774, Dados!K774))</f>
        <v/>
      </c>
      <c r="E769" s="18" t="str">
        <f>IF(ISBLANK(Dados!G774),"",SQRT(D769))</f>
        <v/>
      </c>
      <c r="F769" s="17" t="str">
        <f xml:space="preserve"> IF(OR(ISBLANK(Dados!I774),Dados!L774=0),"",ABS(Dados!I774-Dados!L774))</f>
        <v/>
      </c>
      <c r="G769" s="4" t="str">
        <f>IF(OR(ISBLANK(Dados!I774),Dados!L774=0),"",F769/Dados!I774)</f>
        <v/>
      </c>
      <c r="H769" s="4" t="str">
        <f>IF(OR(ISBLANK(Dados!I774),Dados!L774=0),"",(Dados!I774+Dados!L774)/2)</f>
        <v/>
      </c>
      <c r="I769" s="4" t="str">
        <f>IF(OR(ISBLANK(Dados!I774),Dados!L774=0),"",_xlfn.VAR.P(Dados!I774, Dados!L774))</f>
        <v/>
      </c>
      <c r="J769" s="18" t="str">
        <f>IF(OR(ISBLANK(Dados!I774),Dados!L774=0),"",SQRT(I769))</f>
        <v/>
      </c>
      <c r="K769" s="17" t="str">
        <f xml:space="preserve"> IF(OR(ISBLANK(Dados!H774),Dados!M774=0),"", ABS(Dados!H774-Dados!M774))</f>
        <v/>
      </c>
      <c r="L769" s="4" t="str">
        <f xml:space="preserve"> IF(OR(ISBLANK(Dados!H774),Dados!M774=0), "",K769/Dados!H774)</f>
        <v/>
      </c>
      <c r="M769" s="4" t="str">
        <f xml:space="preserve"> IF(OR(ISBLANK(Dados!H774),Dados!M774=0),"",(Dados!H774+Dados!M774)/2)</f>
        <v/>
      </c>
      <c r="N769" s="4" t="str">
        <f xml:space="preserve"> IF(OR(ISBLANK(Dados!H774),Dados!M774=0),"",_xlfn.VAR.P(Dados!H774, Dados!M774))</f>
        <v/>
      </c>
      <c r="O769" s="18" t="str">
        <f xml:space="preserve"> IF(OR(ISBLANK(Dados!H774),Dados!M774=0),"",SQRT(N769))</f>
        <v/>
      </c>
      <c r="P769" s="17" t="str">
        <f xml:space="preserve"> IF(ISBLANK(Dados!E774), "", ABS(Dados!E774-Dados!O774))</f>
        <v/>
      </c>
      <c r="Q769" s="4" t="str">
        <f xml:space="preserve"> IF(ISBLANK(Dados!E774), "", IF(Dados!E774=0, 0, P769/Dados!E774))</f>
        <v/>
      </c>
      <c r="R769" s="4" t="str">
        <f>IF(ISBLANK(Dados!E774),"",(Dados!E774+Dados!O774)/2)</f>
        <v/>
      </c>
      <c r="S769" s="4" t="str">
        <f xml:space="preserve"> IF(ISBLANK(Dados!E774),"",_xlfn.VAR.P(Dados!E774, Dados!O774))</f>
        <v/>
      </c>
      <c r="T769" s="18" t="str">
        <f>IF(ISBLANK(Dados!E774),"",SQRT(S769))</f>
        <v/>
      </c>
    </row>
    <row r="770" spans="1:20" x14ac:dyDescent="0.25">
      <c r="A770" s="17" t="str">
        <f xml:space="preserve"> IF(ISBLANK(Dados!G775), "", ABS(Dados!G775-Dados!K775))</f>
        <v/>
      </c>
      <c r="B770" s="4" t="str">
        <f xml:space="preserve"> IF(ISBLANK(Dados!G775), "",A770/Dados!G775)</f>
        <v/>
      </c>
      <c r="C770" s="4" t="str">
        <f>IF(ISBLANK(Dados!G775),"",(Dados!G775+Dados!K775)/2)</f>
        <v/>
      </c>
      <c r="D770" s="4" t="str">
        <f xml:space="preserve"> IF(ISBLANK(Dados!G775),"",_xlfn.VAR.P(Dados!G775, Dados!K775))</f>
        <v/>
      </c>
      <c r="E770" s="18" t="str">
        <f>IF(ISBLANK(Dados!G775),"",SQRT(D770))</f>
        <v/>
      </c>
      <c r="F770" s="17" t="str">
        <f xml:space="preserve"> IF(OR(ISBLANK(Dados!I775),Dados!L775=0),"",ABS(Dados!I775-Dados!L775))</f>
        <v/>
      </c>
      <c r="G770" s="4" t="str">
        <f>IF(OR(ISBLANK(Dados!I775),Dados!L775=0),"",F770/Dados!I775)</f>
        <v/>
      </c>
      <c r="H770" s="4" t="str">
        <f>IF(OR(ISBLANK(Dados!I775),Dados!L775=0),"",(Dados!I775+Dados!L775)/2)</f>
        <v/>
      </c>
      <c r="I770" s="4" t="str">
        <f>IF(OR(ISBLANK(Dados!I775),Dados!L775=0),"",_xlfn.VAR.P(Dados!I775, Dados!L775))</f>
        <v/>
      </c>
      <c r="J770" s="18" t="str">
        <f>IF(OR(ISBLANK(Dados!I775),Dados!L775=0),"",SQRT(I770))</f>
        <v/>
      </c>
      <c r="K770" s="17" t="str">
        <f xml:space="preserve"> IF(OR(ISBLANK(Dados!H775),Dados!M775=0),"", ABS(Dados!H775-Dados!M775))</f>
        <v/>
      </c>
      <c r="L770" s="4" t="str">
        <f xml:space="preserve"> IF(OR(ISBLANK(Dados!H775),Dados!M775=0), "",K770/Dados!H775)</f>
        <v/>
      </c>
      <c r="M770" s="4" t="str">
        <f xml:space="preserve"> IF(OR(ISBLANK(Dados!H775),Dados!M775=0),"",(Dados!H775+Dados!M775)/2)</f>
        <v/>
      </c>
      <c r="N770" s="4" t="str">
        <f xml:space="preserve"> IF(OR(ISBLANK(Dados!H775),Dados!M775=0),"",_xlfn.VAR.P(Dados!H775, Dados!M775))</f>
        <v/>
      </c>
      <c r="O770" s="18" t="str">
        <f xml:space="preserve"> IF(OR(ISBLANK(Dados!H775),Dados!M775=0),"",SQRT(N770))</f>
        <v/>
      </c>
      <c r="P770" s="17" t="str">
        <f xml:space="preserve"> IF(ISBLANK(Dados!E775), "", ABS(Dados!E775-Dados!O775))</f>
        <v/>
      </c>
      <c r="Q770" s="4" t="str">
        <f xml:space="preserve"> IF(ISBLANK(Dados!E775), "", IF(Dados!E775=0, 0, P770/Dados!E775))</f>
        <v/>
      </c>
      <c r="R770" s="4" t="str">
        <f>IF(ISBLANK(Dados!E775),"",(Dados!E775+Dados!O775)/2)</f>
        <v/>
      </c>
      <c r="S770" s="4" t="str">
        <f xml:space="preserve"> IF(ISBLANK(Dados!E775),"",_xlfn.VAR.P(Dados!E775, Dados!O775))</f>
        <v/>
      </c>
      <c r="T770" s="18" t="str">
        <f>IF(ISBLANK(Dados!E775),"",SQRT(S770))</f>
        <v/>
      </c>
    </row>
    <row r="771" spans="1:20" x14ac:dyDescent="0.25">
      <c r="A771" s="17" t="str">
        <f xml:space="preserve"> IF(ISBLANK(Dados!G776), "", ABS(Dados!G776-Dados!K776))</f>
        <v/>
      </c>
      <c r="B771" s="4" t="str">
        <f xml:space="preserve"> IF(ISBLANK(Dados!G776), "",A771/Dados!G776)</f>
        <v/>
      </c>
      <c r="C771" s="4" t="str">
        <f>IF(ISBLANK(Dados!G776),"",(Dados!G776+Dados!K776)/2)</f>
        <v/>
      </c>
      <c r="D771" s="4" t="str">
        <f xml:space="preserve"> IF(ISBLANK(Dados!G776),"",_xlfn.VAR.P(Dados!G776, Dados!K776))</f>
        <v/>
      </c>
      <c r="E771" s="18" t="str">
        <f>IF(ISBLANK(Dados!G776),"",SQRT(D771))</f>
        <v/>
      </c>
      <c r="F771" s="17" t="str">
        <f xml:space="preserve"> IF(OR(ISBLANK(Dados!I776),Dados!L776=0),"",ABS(Dados!I776-Dados!L776))</f>
        <v/>
      </c>
      <c r="G771" s="4" t="str">
        <f>IF(OR(ISBLANK(Dados!I776),Dados!L776=0),"",F771/Dados!I776)</f>
        <v/>
      </c>
      <c r="H771" s="4" t="str">
        <f>IF(OR(ISBLANK(Dados!I776),Dados!L776=0),"",(Dados!I776+Dados!L776)/2)</f>
        <v/>
      </c>
      <c r="I771" s="4" t="str">
        <f>IF(OR(ISBLANK(Dados!I776),Dados!L776=0),"",_xlfn.VAR.P(Dados!I776, Dados!L776))</f>
        <v/>
      </c>
      <c r="J771" s="18" t="str">
        <f>IF(OR(ISBLANK(Dados!I776),Dados!L776=0),"",SQRT(I771))</f>
        <v/>
      </c>
      <c r="K771" s="17" t="str">
        <f xml:space="preserve"> IF(OR(ISBLANK(Dados!H776),Dados!M776=0),"", ABS(Dados!H776-Dados!M776))</f>
        <v/>
      </c>
      <c r="L771" s="4" t="str">
        <f xml:space="preserve"> IF(OR(ISBLANK(Dados!H776),Dados!M776=0), "",K771/Dados!H776)</f>
        <v/>
      </c>
      <c r="M771" s="4" t="str">
        <f xml:space="preserve"> IF(OR(ISBLANK(Dados!H776),Dados!M776=0),"",(Dados!H776+Dados!M776)/2)</f>
        <v/>
      </c>
      <c r="N771" s="4" t="str">
        <f xml:space="preserve"> IF(OR(ISBLANK(Dados!H776),Dados!M776=0),"",_xlfn.VAR.P(Dados!H776, Dados!M776))</f>
        <v/>
      </c>
      <c r="O771" s="18" t="str">
        <f xml:space="preserve"> IF(OR(ISBLANK(Dados!H776),Dados!M776=0),"",SQRT(N771))</f>
        <v/>
      </c>
      <c r="P771" s="17" t="str">
        <f xml:space="preserve"> IF(ISBLANK(Dados!E776), "", ABS(Dados!E776-Dados!O776))</f>
        <v/>
      </c>
      <c r="Q771" s="4" t="str">
        <f xml:space="preserve"> IF(ISBLANK(Dados!E776), "", IF(Dados!E776=0, 0, P771/Dados!E776))</f>
        <v/>
      </c>
      <c r="R771" s="4" t="str">
        <f>IF(ISBLANK(Dados!E776),"",(Dados!E776+Dados!O776)/2)</f>
        <v/>
      </c>
      <c r="S771" s="4" t="str">
        <f xml:space="preserve"> IF(ISBLANK(Dados!E776),"",_xlfn.VAR.P(Dados!E776, Dados!O776))</f>
        <v/>
      </c>
      <c r="T771" s="18" t="str">
        <f>IF(ISBLANK(Dados!E776),"",SQRT(S771))</f>
        <v/>
      </c>
    </row>
    <row r="772" spans="1:20" x14ac:dyDescent="0.25">
      <c r="A772" s="17" t="str">
        <f xml:space="preserve"> IF(ISBLANK(Dados!G777), "", ABS(Dados!G777-Dados!K777))</f>
        <v/>
      </c>
      <c r="B772" s="4" t="str">
        <f xml:space="preserve"> IF(ISBLANK(Dados!G777), "",A772/Dados!G777)</f>
        <v/>
      </c>
      <c r="C772" s="4" t="str">
        <f>IF(ISBLANK(Dados!G777),"",(Dados!G777+Dados!K777)/2)</f>
        <v/>
      </c>
      <c r="D772" s="4" t="str">
        <f xml:space="preserve"> IF(ISBLANK(Dados!G777),"",_xlfn.VAR.P(Dados!G777, Dados!K777))</f>
        <v/>
      </c>
      <c r="E772" s="18" t="str">
        <f>IF(ISBLANK(Dados!G777),"",SQRT(D772))</f>
        <v/>
      </c>
      <c r="F772" s="17" t="str">
        <f xml:space="preserve"> IF(OR(ISBLANK(Dados!I777),Dados!L777=0),"",ABS(Dados!I777-Dados!L777))</f>
        <v/>
      </c>
      <c r="G772" s="4" t="str">
        <f>IF(OR(ISBLANK(Dados!I777),Dados!L777=0),"",F772/Dados!I777)</f>
        <v/>
      </c>
      <c r="H772" s="4" t="str">
        <f>IF(OR(ISBLANK(Dados!I777),Dados!L777=0),"",(Dados!I777+Dados!L777)/2)</f>
        <v/>
      </c>
      <c r="I772" s="4" t="str">
        <f>IF(OR(ISBLANK(Dados!I777),Dados!L777=0),"",_xlfn.VAR.P(Dados!I777, Dados!L777))</f>
        <v/>
      </c>
      <c r="J772" s="18" t="str">
        <f>IF(OR(ISBLANK(Dados!I777),Dados!L777=0),"",SQRT(I772))</f>
        <v/>
      </c>
      <c r="K772" s="17" t="str">
        <f xml:space="preserve"> IF(OR(ISBLANK(Dados!H777),Dados!M777=0),"", ABS(Dados!H777-Dados!M777))</f>
        <v/>
      </c>
      <c r="L772" s="4" t="str">
        <f xml:space="preserve"> IF(OR(ISBLANK(Dados!H777),Dados!M777=0), "",K772/Dados!H777)</f>
        <v/>
      </c>
      <c r="M772" s="4" t="str">
        <f xml:space="preserve"> IF(OR(ISBLANK(Dados!H777),Dados!M777=0),"",(Dados!H777+Dados!M777)/2)</f>
        <v/>
      </c>
      <c r="N772" s="4" t="str">
        <f xml:space="preserve"> IF(OR(ISBLANK(Dados!H777),Dados!M777=0),"",_xlfn.VAR.P(Dados!H777, Dados!M777))</f>
        <v/>
      </c>
      <c r="O772" s="18" t="str">
        <f xml:space="preserve"> IF(OR(ISBLANK(Dados!H777),Dados!M777=0),"",SQRT(N772))</f>
        <v/>
      </c>
      <c r="P772" s="17" t="str">
        <f xml:space="preserve"> IF(ISBLANK(Dados!E777), "", ABS(Dados!E777-Dados!O777))</f>
        <v/>
      </c>
      <c r="Q772" s="4" t="str">
        <f xml:space="preserve"> IF(ISBLANK(Dados!E777), "", IF(Dados!E777=0, 0, P772/Dados!E777))</f>
        <v/>
      </c>
      <c r="R772" s="4" t="str">
        <f>IF(ISBLANK(Dados!E777),"",(Dados!E777+Dados!O777)/2)</f>
        <v/>
      </c>
      <c r="S772" s="4" t="str">
        <f xml:space="preserve"> IF(ISBLANK(Dados!E777),"",_xlfn.VAR.P(Dados!E777, Dados!O777))</f>
        <v/>
      </c>
      <c r="T772" s="18" t="str">
        <f>IF(ISBLANK(Dados!E777),"",SQRT(S772))</f>
        <v/>
      </c>
    </row>
    <row r="773" spans="1:20" x14ac:dyDescent="0.25">
      <c r="A773" s="17" t="str">
        <f xml:space="preserve"> IF(ISBLANK(Dados!G778), "", ABS(Dados!G778-Dados!K778))</f>
        <v/>
      </c>
      <c r="B773" s="4" t="str">
        <f xml:space="preserve"> IF(ISBLANK(Dados!G778), "",A773/Dados!G778)</f>
        <v/>
      </c>
      <c r="C773" s="4" t="str">
        <f>IF(ISBLANK(Dados!G778),"",(Dados!G778+Dados!K778)/2)</f>
        <v/>
      </c>
      <c r="D773" s="4" t="str">
        <f xml:space="preserve"> IF(ISBLANK(Dados!G778),"",_xlfn.VAR.P(Dados!G778, Dados!K778))</f>
        <v/>
      </c>
      <c r="E773" s="18" t="str">
        <f>IF(ISBLANK(Dados!G778),"",SQRT(D773))</f>
        <v/>
      </c>
      <c r="F773" s="17" t="str">
        <f xml:space="preserve"> IF(OR(ISBLANK(Dados!I778),Dados!L778=0),"",ABS(Dados!I778-Dados!L778))</f>
        <v/>
      </c>
      <c r="G773" s="4" t="str">
        <f>IF(OR(ISBLANK(Dados!I778),Dados!L778=0),"",F773/Dados!I778)</f>
        <v/>
      </c>
      <c r="H773" s="4" t="str">
        <f>IF(OR(ISBLANK(Dados!I778),Dados!L778=0),"",(Dados!I778+Dados!L778)/2)</f>
        <v/>
      </c>
      <c r="I773" s="4" t="str">
        <f>IF(OR(ISBLANK(Dados!I778),Dados!L778=0),"",_xlfn.VAR.P(Dados!I778, Dados!L778))</f>
        <v/>
      </c>
      <c r="J773" s="18" t="str">
        <f>IF(OR(ISBLANK(Dados!I778),Dados!L778=0),"",SQRT(I773))</f>
        <v/>
      </c>
      <c r="K773" s="17" t="str">
        <f xml:space="preserve"> IF(OR(ISBLANK(Dados!H778),Dados!M778=0),"", ABS(Dados!H778-Dados!M778))</f>
        <v/>
      </c>
      <c r="L773" s="4" t="str">
        <f xml:space="preserve"> IF(OR(ISBLANK(Dados!H778),Dados!M778=0), "",K773/Dados!H778)</f>
        <v/>
      </c>
      <c r="M773" s="4" t="str">
        <f xml:space="preserve"> IF(OR(ISBLANK(Dados!H778),Dados!M778=0),"",(Dados!H778+Dados!M778)/2)</f>
        <v/>
      </c>
      <c r="N773" s="4" t="str">
        <f xml:space="preserve"> IF(OR(ISBLANK(Dados!H778),Dados!M778=0),"",_xlfn.VAR.P(Dados!H778, Dados!M778))</f>
        <v/>
      </c>
      <c r="O773" s="18" t="str">
        <f xml:space="preserve"> IF(OR(ISBLANK(Dados!H778),Dados!M778=0),"",SQRT(N773))</f>
        <v/>
      </c>
      <c r="P773" s="17" t="str">
        <f xml:space="preserve"> IF(ISBLANK(Dados!E778), "", ABS(Dados!E778-Dados!O778))</f>
        <v/>
      </c>
      <c r="Q773" s="4" t="str">
        <f xml:space="preserve"> IF(ISBLANK(Dados!E778), "", IF(Dados!E778=0, 0, P773/Dados!E778))</f>
        <v/>
      </c>
      <c r="R773" s="4" t="str">
        <f>IF(ISBLANK(Dados!E778),"",(Dados!E778+Dados!O778)/2)</f>
        <v/>
      </c>
      <c r="S773" s="4" t="str">
        <f xml:space="preserve"> IF(ISBLANK(Dados!E778),"",_xlfn.VAR.P(Dados!E778, Dados!O778))</f>
        <v/>
      </c>
      <c r="T773" s="18" t="str">
        <f>IF(ISBLANK(Dados!E778),"",SQRT(S773))</f>
        <v/>
      </c>
    </row>
    <row r="774" spans="1:20" x14ac:dyDescent="0.25">
      <c r="A774" s="17" t="str">
        <f xml:space="preserve"> IF(ISBLANK(Dados!G779), "", ABS(Dados!G779-Dados!K779))</f>
        <v/>
      </c>
      <c r="B774" s="4" t="str">
        <f xml:space="preserve"> IF(ISBLANK(Dados!G779), "",A774/Dados!G779)</f>
        <v/>
      </c>
      <c r="C774" s="4" t="str">
        <f>IF(ISBLANK(Dados!G779),"",(Dados!G779+Dados!K779)/2)</f>
        <v/>
      </c>
      <c r="D774" s="4" t="str">
        <f xml:space="preserve"> IF(ISBLANK(Dados!G779),"",_xlfn.VAR.P(Dados!G779, Dados!K779))</f>
        <v/>
      </c>
      <c r="E774" s="18" t="str">
        <f>IF(ISBLANK(Dados!G779),"",SQRT(D774))</f>
        <v/>
      </c>
      <c r="F774" s="17" t="str">
        <f xml:space="preserve"> IF(OR(ISBLANK(Dados!I779),Dados!L779=0),"",ABS(Dados!I779-Dados!L779))</f>
        <v/>
      </c>
      <c r="G774" s="4" t="str">
        <f>IF(OR(ISBLANK(Dados!I779),Dados!L779=0),"",F774/Dados!I779)</f>
        <v/>
      </c>
      <c r="H774" s="4" t="str">
        <f>IF(OR(ISBLANK(Dados!I779),Dados!L779=0),"",(Dados!I779+Dados!L779)/2)</f>
        <v/>
      </c>
      <c r="I774" s="4" t="str">
        <f>IF(OR(ISBLANK(Dados!I779),Dados!L779=0),"",_xlfn.VAR.P(Dados!I779, Dados!L779))</f>
        <v/>
      </c>
      <c r="J774" s="18" t="str">
        <f>IF(OR(ISBLANK(Dados!I779),Dados!L779=0),"",SQRT(I774))</f>
        <v/>
      </c>
      <c r="K774" s="17" t="str">
        <f xml:space="preserve"> IF(OR(ISBLANK(Dados!H779),Dados!M779=0),"", ABS(Dados!H779-Dados!M779))</f>
        <v/>
      </c>
      <c r="L774" s="4" t="str">
        <f xml:space="preserve"> IF(OR(ISBLANK(Dados!H779),Dados!M779=0), "",K774/Dados!H779)</f>
        <v/>
      </c>
      <c r="M774" s="4" t="str">
        <f xml:space="preserve"> IF(OR(ISBLANK(Dados!H779),Dados!M779=0),"",(Dados!H779+Dados!M779)/2)</f>
        <v/>
      </c>
      <c r="N774" s="4" t="str">
        <f xml:space="preserve"> IF(OR(ISBLANK(Dados!H779),Dados!M779=0),"",_xlfn.VAR.P(Dados!H779, Dados!M779))</f>
        <v/>
      </c>
      <c r="O774" s="18" t="str">
        <f xml:space="preserve"> IF(OR(ISBLANK(Dados!H779),Dados!M779=0),"",SQRT(N774))</f>
        <v/>
      </c>
      <c r="P774" s="17" t="str">
        <f xml:space="preserve"> IF(ISBLANK(Dados!E779), "", ABS(Dados!E779-Dados!O779))</f>
        <v/>
      </c>
      <c r="Q774" s="4" t="str">
        <f xml:space="preserve"> IF(ISBLANK(Dados!E779), "", IF(Dados!E779=0, 0, P774/Dados!E779))</f>
        <v/>
      </c>
      <c r="R774" s="4" t="str">
        <f>IF(ISBLANK(Dados!E779),"",(Dados!E779+Dados!O779)/2)</f>
        <v/>
      </c>
      <c r="S774" s="4" t="str">
        <f xml:space="preserve"> IF(ISBLANK(Dados!E779),"",_xlfn.VAR.P(Dados!E779, Dados!O779))</f>
        <v/>
      </c>
      <c r="T774" s="18" t="str">
        <f>IF(ISBLANK(Dados!E779),"",SQRT(S774))</f>
        <v/>
      </c>
    </row>
    <row r="775" spans="1:20" x14ac:dyDescent="0.25">
      <c r="A775" s="17" t="str">
        <f xml:space="preserve"> IF(ISBLANK(Dados!G780), "", ABS(Dados!G780-Dados!K780))</f>
        <v/>
      </c>
      <c r="B775" s="4" t="str">
        <f xml:space="preserve"> IF(ISBLANK(Dados!G780), "",A775/Dados!G780)</f>
        <v/>
      </c>
      <c r="C775" s="4" t="str">
        <f>IF(ISBLANK(Dados!G780),"",(Dados!G780+Dados!K780)/2)</f>
        <v/>
      </c>
      <c r="D775" s="4" t="str">
        <f xml:space="preserve"> IF(ISBLANK(Dados!G780),"",_xlfn.VAR.P(Dados!G780, Dados!K780))</f>
        <v/>
      </c>
      <c r="E775" s="18" t="str">
        <f>IF(ISBLANK(Dados!G780),"",SQRT(D775))</f>
        <v/>
      </c>
      <c r="F775" s="17" t="str">
        <f xml:space="preserve"> IF(OR(ISBLANK(Dados!I780),Dados!L780=0),"",ABS(Dados!I780-Dados!L780))</f>
        <v/>
      </c>
      <c r="G775" s="4" t="str">
        <f>IF(OR(ISBLANK(Dados!I780),Dados!L780=0),"",F775/Dados!I780)</f>
        <v/>
      </c>
      <c r="H775" s="4" t="str">
        <f>IF(OR(ISBLANK(Dados!I780),Dados!L780=0),"",(Dados!I780+Dados!L780)/2)</f>
        <v/>
      </c>
      <c r="I775" s="4" t="str">
        <f>IF(OR(ISBLANK(Dados!I780),Dados!L780=0),"",_xlfn.VAR.P(Dados!I780, Dados!L780))</f>
        <v/>
      </c>
      <c r="J775" s="18" t="str">
        <f>IF(OR(ISBLANK(Dados!I780),Dados!L780=0),"",SQRT(I775))</f>
        <v/>
      </c>
      <c r="K775" s="17" t="str">
        <f xml:space="preserve"> IF(OR(ISBLANK(Dados!H780),Dados!M780=0),"", ABS(Dados!H780-Dados!M780))</f>
        <v/>
      </c>
      <c r="L775" s="4" t="str">
        <f xml:space="preserve"> IF(OR(ISBLANK(Dados!H780),Dados!M780=0), "",K775/Dados!H780)</f>
        <v/>
      </c>
      <c r="M775" s="4" t="str">
        <f xml:space="preserve"> IF(OR(ISBLANK(Dados!H780),Dados!M780=0),"",(Dados!H780+Dados!M780)/2)</f>
        <v/>
      </c>
      <c r="N775" s="4" t="str">
        <f xml:space="preserve"> IF(OR(ISBLANK(Dados!H780),Dados!M780=0),"",_xlfn.VAR.P(Dados!H780, Dados!M780))</f>
        <v/>
      </c>
      <c r="O775" s="18" t="str">
        <f xml:space="preserve"> IF(OR(ISBLANK(Dados!H780),Dados!M780=0),"",SQRT(N775))</f>
        <v/>
      </c>
      <c r="P775" s="17" t="str">
        <f xml:space="preserve"> IF(ISBLANK(Dados!E780), "", ABS(Dados!E780-Dados!O780))</f>
        <v/>
      </c>
      <c r="Q775" s="4" t="str">
        <f xml:space="preserve"> IF(ISBLANK(Dados!E780), "", IF(Dados!E780=0, 0, P775/Dados!E780))</f>
        <v/>
      </c>
      <c r="R775" s="4" t="str">
        <f>IF(ISBLANK(Dados!E780),"",(Dados!E780+Dados!O780)/2)</f>
        <v/>
      </c>
      <c r="S775" s="4" t="str">
        <f xml:space="preserve"> IF(ISBLANK(Dados!E780),"",_xlfn.VAR.P(Dados!E780, Dados!O780))</f>
        <v/>
      </c>
      <c r="T775" s="18" t="str">
        <f>IF(ISBLANK(Dados!E780),"",SQRT(S775))</f>
        <v/>
      </c>
    </row>
    <row r="776" spans="1:20" x14ac:dyDescent="0.25">
      <c r="A776" s="17" t="str">
        <f xml:space="preserve"> IF(ISBLANK(Dados!G781), "", ABS(Dados!G781-Dados!K781))</f>
        <v/>
      </c>
      <c r="B776" s="4" t="str">
        <f xml:space="preserve"> IF(ISBLANK(Dados!G781), "",A776/Dados!G781)</f>
        <v/>
      </c>
      <c r="C776" s="4" t="str">
        <f>IF(ISBLANK(Dados!G781),"",(Dados!G781+Dados!K781)/2)</f>
        <v/>
      </c>
      <c r="D776" s="4" t="str">
        <f xml:space="preserve"> IF(ISBLANK(Dados!G781),"",_xlfn.VAR.P(Dados!G781, Dados!K781))</f>
        <v/>
      </c>
      <c r="E776" s="18" t="str">
        <f>IF(ISBLANK(Dados!G781),"",SQRT(D776))</f>
        <v/>
      </c>
      <c r="F776" s="17" t="str">
        <f xml:space="preserve"> IF(OR(ISBLANK(Dados!I781),Dados!L781=0),"",ABS(Dados!I781-Dados!L781))</f>
        <v/>
      </c>
      <c r="G776" s="4" t="str">
        <f>IF(OR(ISBLANK(Dados!I781),Dados!L781=0),"",F776/Dados!I781)</f>
        <v/>
      </c>
      <c r="H776" s="4" t="str">
        <f>IF(OR(ISBLANK(Dados!I781),Dados!L781=0),"",(Dados!I781+Dados!L781)/2)</f>
        <v/>
      </c>
      <c r="I776" s="4" t="str">
        <f>IF(OR(ISBLANK(Dados!I781),Dados!L781=0),"",_xlfn.VAR.P(Dados!I781, Dados!L781))</f>
        <v/>
      </c>
      <c r="J776" s="18" t="str">
        <f>IF(OR(ISBLANK(Dados!I781),Dados!L781=0),"",SQRT(I776))</f>
        <v/>
      </c>
      <c r="K776" s="17" t="str">
        <f xml:space="preserve"> IF(OR(ISBLANK(Dados!H781),Dados!M781=0),"", ABS(Dados!H781-Dados!M781))</f>
        <v/>
      </c>
      <c r="L776" s="4" t="str">
        <f xml:space="preserve"> IF(OR(ISBLANK(Dados!H781),Dados!M781=0), "",K776/Dados!H781)</f>
        <v/>
      </c>
      <c r="M776" s="4" t="str">
        <f xml:space="preserve"> IF(OR(ISBLANK(Dados!H781),Dados!M781=0),"",(Dados!H781+Dados!M781)/2)</f>
        <v/>
      </c>
      <c r="N776" s="4" t="str">
        <f xml:space="preserve"> IF(OR(ISBLANK(Dados!H781),Dados!M781=0),"",_xlfn.VAR.P(Dados!H781, Dados!M781))</f>
        <v/>
      </c>
      <c r="O776" s="18" t="str">
        <f xml:space="preserve"> IF(OR(ISBLANK(Dados!H781),Dados!M781=0),"",SQRT(N776))</f>
        <v/>
      </c>
      <c r="P776" s="17" t="str">
        <f xml:space="preserve"> IF(ISBLANK(Dados!E781), "", ABS(Dados!E781-Dados!O781))</f>
        <v/>
      </c>
      <c r="Q776" s="4" t="str">
        <f xml:space="preserve"> IF(ISBLANK(Dados!E781), "", IF(Dados!E781=0, 0, P776/Dados!E781))</f>
        <v/>
      </c>
      <c r="R776" s="4" t="str">
        <f>IF(ISBLANK(Dados!E781),"",(Dados!E781+Dados!O781)/2)</f>
        <v/>
      </c>
      <c r="S776" s="4" t="str">
        <f xml:space="preserve"> IF(ISBLANK(Dados!E781),"",_xlfn.VAR.P(Dados!E781, Dados!O781))</f>
        <v/>
      </c>
      <c r="T776" s="18" t="str">
        <f>IF(ISBLANK(Dados!E781),"",SQRT(S776))</f>
        <v/>
      </c>
    </row>
    <row r="777" spans="1:20" x14ac:dyDescent="0.25">
      <c r="A777" s="17" t="str">
        <f xml:space="preserve"> IF(ISBLANK(Dados!G782), "", ABS(Dados!G782-Dados!K782))</f>
        <v/>
      </c>
      <c r="B777" s="4" t="str">
        <f xml:space="preserve"> IF(ISBLANK(Dados!G782), "",A777/Dados!G782)</f>
        <v/>
      </c>
      <c r="C777" s="4" t="str">
        <f>IF(ISBLANK(Dados!G782),"",(Dados!G782+Dados!K782)/2)</f>
        <v/>
      </c>
      <c r="D777" s="4" t="str">
        <f xml:space="preserve"> IF(ISBLANK(Dados!G782),"",_xlfn.VAR.P(Dados!G782, Dados!K782))</f>
        <v/>
      </c>
      <c r="E777" s="18" t="str">
        <f>IF(ISBLANK(Dados!G782),"",SQRT(D777))</f>
        <v/>
      </c>
      <c r="F777" s="17" t="str">
        <f xml:space="preserve"> IF(OR(ISBLANK(Dados!I782),Dados!L782=0),"",ABS(Dados!I782-Dados!L782))</f>
        <v/>
      </c>
      <c r="G777" s="4" t="str">
        <f>IF(OR(ISBLANK(Dados!I782),Dados!L782=0),"",F777/Dados!I782)</f>
        <v/>
      </c>
      <c r="H777" s="4" t="str">
        <f>IF(OR(ISBLANK(Dados!I782),Dados!L782=0),"",(Dados!I782+Dados!L782)/2)</f>
        <v/>
      </c>
      <c r="I777" s="4" t="str">
        <f>IF(OR(ISBLANK(Dados!I782),Dados!L782=0),"",_xlfn.VAR.P(Dados!I782, Dados!L782))</f>
        <v/>
      </c>
      <c r="J777" s="18" t="str">
        <f>IF(OR(ISBLANK(Dados!I782),Dados!L782=0),"",SQRT(I777))</f>
        <v/>
      </c>
      <c r="K777" s="17" t="str">
        <f xml:space="preserve"> IF(OR(ISBLANK(Dados!H782),Dados!M782=0),"", ABS(Dados!H782-Dados!M782))</f>
        <v/>
      </c>
      <c r="L777" s="4" t="str">
        <f xml:space="preserve"> IF(OR(ISBLANK(Dados!H782),Dados!M782=0), "",K777/Dados!H782)</f>
        <v/>
      </c>
      <c r="M777" s="4" t="str">
        <f xml:space="preserve"> IF(OR(ISBLANK(Dados!H782),Dados!M782=0),"",(Dados!H782+Dados!M782)/2)</f>
        <v/>
      </c>
      <c r="N777" s="4" t="str">
        <f xml:space="preserve"> IF(OR(ISBLANK(Dados!H782),Dados!M782=0),"",_xlfn.VAR.P(Dados!H782, Dados!M782))</f>
        <v/>
      </c>
      <c r="O777" s="18" t="str">
        <f xml:space="preserve"> IF(OR(ISBLANK(Dados!H782),Dados!M782=0),"",SQRT(N777))</f>
        <v/>
      </c>
      <c r="P777" s="17" t="str">
        <f xml:space="preserve"> IF(ISBLANK(Dados!E782), "", ABS(Dados!E782-Dados!O782))</f>
        <v/>
      </c>
      <c r="Q777" s="4" t="str">
        <f xml:space="preserve"> IF(ISBLANK(Dados!E782), "", IF(Dados!E782=0, 0, P777/Dados!E782))</f>
        <v/>
      </c>
      <c r="R777" s="4" t="str">
        <f>IF(ISBLANK(Dados!E782),"",(Dados!E782+Dados!O782)/2)</f>
        <v/>
      </c>
      <c r="S777" s="4" t="str">
        <f xml:space="preserve"> IF(ISBLANK(Dados!E782),"",_xlfn.VAR.P(Dados!E782, Dados!O782))</f>
        <v/>
      </c>
      <c r="T777" s="18" t="str">
        <f>IF(ISBLANK(Dados!E782),"",SQRT(S777))</f>
        <v/>
      </c>
    </row>
    <row r="778" spans="1:20" x14ac:dyDescent="0.25">
      <c r="A778" s="17" t="str">
        <f xml:space="preserve"> IF(ISBLANK(Dados!G783), "", ABS(Dados!G783-Dados!K783))</f>
        <v/>
      </c>
      <c r="B778" s="4" t="str">
        <f xml:space="preserve"> IF(ISBLANK(Dados!G783), "",A778/Dados!G783)</f>
        <v/>
      </c>
      <c r="C778" s="4" t="str">
        <f>IF(ISBLANK(Dados!G783),"",(Dados!G783+Dados!K783)/2)</f>
        <v/>
      </c>
      <c r="D778" s="4" t="str">
        <f xml:space="preserve"> IF(ISBLANK(Dados!G783),"",_xlfn.VAR.P(Dados!G783, Dados!K783))</f>
        <v/>
      </c>
      <c r="E778" s="18" t="str">
        <f>IF(ISBLANK(Dados!G783),"",SQRT(D778))</f>
        <v/>
      </c>
      <c r="F778" s="17" t="str">
        <f xml:space="preserve"> IF(OR(ISBLANK(Dados!I783),Dados!L783=0),"",ABS(Dados!I783-Dados!L783))</f>
        <v/>
      </c>
      <c r="G778" s="4" t="str">
        <f>IF(OR(ISBLANK(Dados!I783),Dados!L783=0),"",F778/Dados!I783)</f>
        <v/>
      </c>
      <c r="H778" s="4" t="str">
        <f>IF(OR(ISBLANK(Dados!I783),Dados!L783=0),"",(Dados!I783+Dados!L783)/2)</f>
        <v/>
      </c>
      <c r="I778" s="4" t="str">
        <f>IF(OR(ISBLANK(Dados!I783),Dados!L783=0),"",_xlfn.VAR.P(Dados!I783, Dados!L783))</f>
        <v/>
      </c>
      <c r="J778" s="18" t="str">
        <f>IF(OR(ISBLANK(Dados!I783),Dados!L783=0),"",SQRT(I778))</f>
        <v/>
      </c>
      <c r="K778" s="17" t="str">
        <f xml:space="preserve"> IF(OR(ISBLANK(Dados!H783),Dados!M783=0),"", ABS(Dados!H783-Dados!M783))</f>
        <v/>
      </c>
      <c r="L778" s="4" t="str">
        <f xml:space="preserve"> IF(OR(ISBLANK(Dados!H783),Dados!M783=0), "",K778/Dados!H783)</f>
        <v/>
      </c>
      <c r="M778" s="4" t="str">
        <f xml:space="preserve"> IF(OR(ISBLANK(Dados!H783),Dados!M783=0),"",(Dados!H783+Dados!M783)/2)</f>
        <v/>
      </c>
      <c r="N778" s="4" t="str">
        <f xml:space="preserve"> IF(OR(ISBLANK(Dados!H783),Dados!M783=0),"",_xlfn.VAR.P(Dados!H783, Dados!M783))</f>
        <v/>
      </c>
      <c r="O778" s="18" t="str">
        <f xml:space="preserve"> IF(OR(ISBLANK(Dados!H783),Dados!M783=0),"",SQRT(N778))</f>
        <v/>
      </c>
      <c r="P778" s="17" t="str">
        <f xml:space="preserve"> IF(ISBLANK(Dados!E783), "", ABS(Dados!E783-Dados!O783))</f>
        <v/>
      </c>
      <c r="Q778" s="4" t="str">
        <f xml:space="preserve"> IF(ISBLANK(Dados!E783), "", IF(Dados!E783=0, 0, P778/Dados!E783))</f>
        <v/>
      </c>
      <c r="R778" s="4" t="str">
        <f>IF(ISBLANK(Dados!E783),"",(Dados!E783+Dados!O783)/2)</f>
        <v/>
      </c>
      <c r="S778" s="4" t="str">
        <f xml:space="preserve"> IF(ISBLANK(Dados!E783),"",_xlfn.VAR.P(Dados!E783, Dados!O783))</f>
        <v/>
      </c>
      <c r="T778" s="18" t="str">
        <f>IF(ISBLANK(Dados!E783),"",SQRT(S778))</f>
        <v/>
      </c>
    </row>
    <row r="779" spans="1:20" x14ac:dyDescent="0.25">
      <c r="A779" s="17" t="str">
        <f xml:space="preserve"> IF(ISBLANK(Dados!G784), "", ABS(Dados!G784-Dados!K784))</f>
        <v/>
      </c>
      <c r="B779" s="4" t="str">
        <f xml:space="preserve"> IF(ISBLANK(Dados!G784), "",A779/Dados!G784)</f>
        <v/>
      </c>
      <c r="C779" s="4" t="str">
        <f>IF(ISBLANK(Dados!G784),"",(Dados!G784+Dados!K784)/2)</f>
        <v/>
      </c>
      <c r="D779" s="4" t="str">
        <f xml:space="preserve"> IF(ISBLANK(Dados!G784),"",_xlfn.VAR.P(Dados!G784, Dados!K784))</f>
        <v/>
      </c>
      <c r="E779" s="18" t="str">
        <f>IF(ISBLANK(Dados!G784),"",SQRT(D779))</f>
        <v/>
      </c>
      <c r="F779" s="17" t="str">
        <f xml:space="preserve"> IF(OR(ISBLANK(Dados!I784),Dados!L784=0),"",ABS(Dados!I784-Dados!L784))</f>
        <v/>
      </c>
      <c r="G779" s="4" t="str">
        <f>IF(OR(ISBLANK(Dados!I784),Dados!L784=0),"",F779/Dados!I784)</f>
        <v/>
      </c>
      <c r="H779" s="4" t="str">
        <f>IF(OR(ISBLANK(Dados!I784),Dados!L784=0),"",(Dados!I784+Dados!L784)/2)</f>
        <v/>
      </c>
      <c r="I779" s="4" t="str">
        <f>IF(OR(ISBLANK(Dados!I784),Dados!L784=0),"",_xlfn.VAR.P(Dados!I784, Dados!L784))</f>
        <v/>
      </c>
      <c r="J779" s="18" t="str">
        <f>IF(OR(ISBLANK(Dados!I784),Dados!L784=0),"",SQRT(I779))</f>
        <v/>
      </c>
      <c r="K779" s="17" t="str">
        <f xml:space="preserve"> IF(OR(ISBLANK(Dados!H784),Dados!M784=0),"", ABS(Dados!H784-Dados!M784))</f>
        <v/>
      </c>
      <c r="L779" s="4" t="str">
        <f xml:space="preserve"> IF(OR(ISBLANK(Dados!H784),Dados!M784=0), "",K779/Dados!H784)</f>
        <v/>
      </c>
      <c r="M779" s="4" t="str">
        <f xml:space="preserve"> IF(OR(ISBLANK(Dados!H784),Dados!M784=0),"",(Dados!H784+Dados!M784)/2)</f>
        <v/>
      </c>
      <c r="N779" s="4" t="str">
        <f xml:space="preserve"> IF(OR(ISBLANK(Dados!H784),Dados!M784=0),"",_xlfn.VAR.P(Dados!H784, Dados!M784))</f>
        <v/>
      </c>
      <c r="O779" s="18" t="str">
        <f xml:space="preserve"> IF(OR(ISBLANK(Dados!H784),Dados!M784=0),"",SQRT(N779))</f>
        <v/>
      </c>
      <c r="P779" s="17" t="str">
        <f xml:space="preserve"> IF(ISBLANK(Dados!E784), "", ABS(Dados!E784-Dados!O784))</f>
        <v/>
      </c>
      <c r="Q779" s="4" t="str">
        <f xml:space="preserve"> IF(ISBLANK(Dados!E784), "", IF(Dados!E784=0, 0, P779/Dados!E784))</f>
        <v/>
      </c>
      <c r="R779" s="4" t="str">
        <f>IF(ISBLANK(Dados!E784),"",(Dados!E784+Dados!O784)/2)</f>
        <v/>
      </c>
      <c r="S779" s="4" t="str">
        <f xml:space="preserve"> IF(ISBLANK(Dados!E784),"",_xlfn.VAR.P(Dados!E784, Dados!O784))</f>
        <v/>
      </c>
      <c r="T779" s="18" t="str">
        <f>IF(ISBLANK(Dados!E784),"",SQRT(S779))</f>
        <v/>
      </c>
    </row>
    <row r="780" spans="1:20" x14ac:dyDescent="0.25">
      <c r="A780" s="17" t="str">
        <f xml:space="preserve"> IF(ISBLANK(Dados!G785), "", ABS(Dados!G785-Dados!K785))</f>
        <v/>
      </c>
      <c r="B780" s="4" t="str">
        <f xml:space="preserve"> IF(ISBLANK(Dados!G785), "",A780/Dados!G785)</f>
        <v/>
      </c>
      <c r="C780" s="4" t="str">
        <f>IF(ISBLANK(Dados!G785),"",(Dados!G785+Dados!K785)/2)</f>
        <v/>
      </c>
      <c r="D780" s="4" t="str">
        <f xml:space="preserve"> IF(ISBLANK(Dados!G785),"",_xlfn.VAR.P(Dados!G785, Dados!K785))</f>
        <v/>
      </c>
      <c r="E780" s="18" t="str">
        <f>IF(ISBLANK(Dados!G785),"",SQRT(D780))</f>
        <v/>
      </c>
      <c r="F780" s="17" t="str">
        <f xml:space="preserve"> IF(OR(ISBLANK(Dados!I785),Dados!L785=0),"",ABS(Dados!I785-Dados!L785))</f>
        <v/>
      </c>
      <c r="G780" s="4" t="str">
        <f>IF(OR(ISBLANK(Dados!I785),Dados!L785=0),"",F780/Dados!I785)</f>
        <v/>
      </c>
      <c r="H780" s="4" t="str">
        <f>IF(OR(ISBLANK(Dados!I785),Dados!L785=0),"",(Dados!I785+Dados!L785)/2)</f>
        <v/>
      </c>
      <c r="I780" s="4" t="str">
        <f>IF(OR(ISBLANK(Dados!I785),Dados!L785=0),"",_xlfn.VAR.P(Dados!I785, Dados!L785))</f>
        <v/>
      </c>
      <c r="J780" s="18" t="str">
        <f>IF(OR(ISBLANK(Dados!I785),Dados!L785=0),"",SQRT(I780))</f>
        <v/>
      </c>
      <c r="K780" s="17" t="str">
        <f xml:space="preserve"> IF(OR(ISBLANK(Dados!H785),Dados!M785=0),"", ABS(Dados!H785-Dados!M785))</f>
        <v/>
      </c>
      <c r="L780" s="4" t="str">
        <f xml:space="preserve"> IF(OR(ISBLANK(Dados!H785),Dados!M785=0), "",K780/Dados!H785)</f>
        <v/>
      </c>
      <c r="M780" s="4" t="str">
        <f xml:space="preserve"> IF(OR(ISBLANK(Dados!H785),Dados!M785=0),"",(Dados!H785+Dados!M785)/2)</f>
        <v/>
      </c>
      <c r="N780" s="4" t="str">
        <f xml:space="preserve"> IF(OR(ISBLANK(Dados!H785),Dados!M785=0),"",_xlfn.VAR.P(Dados!H785, Dados!M785))</f>
        <v/>
      </c>
      <c r="O780" s="18" t="str">
        <f xml:space="preserve"> IF(OR(ISBLANK(Dados!H785),Dados!M785=0),"",SQRT(N780))</f>
        <v/>
      </c>
      <c r="P780" s="17" t="str">
        <f xml:space="preserve"> IF(ISBLANK(Dados!E785), "", ABS(Dados!E785-Dados!O785))</f>
        <v/>
      </c>
      <c r="Q780" s="4" t="str">
        <f xml:space="preserve"> IF(ISBLANK(Dados!E785), "", IF(Dados!E785=0, 0, P780/Dados!E785))</f>
        <v/>
      </c>
      <c r="R780" s="4" t="str">
        <f>IF(ISBLANK(Dados!E785),"",(Dados!E785+Dados!O785)/2)</f>
        <v/>
      </c>
      <c r="S780" s="4" t="str">
        <f xml:space="preserve"> IF(ISBLANK(Dados!E785),"",_xlfn.VAR.P(Dados!E785, Dados!O785))</f>
        <v/>
      </c>
      <c r="T780" s="18" t="str">
        <f>IF(ISBLANK(Dados!E785),"",SQRT(S780))</f>
        <v/>
      </c>
    </row>
    <row r="781" spans="1:20" x14ac:dyDescent="0.25">
      <c r="A781" s="17" t="str">
        <f xml:space="preserve"> IF(ISBLANK(Dados!G786), "", ABS(Dados!G786-Dados!K786))</f>
        <v/>
      </c>
      <c r="B781" s="4" t="str">
        <f xml:space="preserve"> IF(ISBLANK(Dados!G786), "",A781/Dados!G786)</f>
        <v/>
      </c>
      <c r="C781" s="4" t="str">
        <f>IF(ISBLANK(Dados!G786),"",(Dados!G786+Dados!K786)/2)</f>
        <v/>
      </c>
      <c r="D781" s="4" t="str">
        <f xml:space="preserve"> IF(ISBLANK(Dados!G786),"",_xlfn.VAR.P(Dados!G786, Dados!K786))</f>
        <v/>
      </c>
      <c r="E781" s="18" t="str">
        <f>IF(ISBLANK(Dados!G786),"",SQRT(D781))</f>
        <v/>
      </c>
      <c r="F781" s="17" t="str">
        <f xml:space="preserve"> IF(OR(ISBLANK(Dados!I786),Dados!L786=0),"",ABS(Dados!I786-Dados!L786))</f>
        <v/>
      </c>
      <c r="G781" s="4" t="str">
        <f>IF(OR(ISBLANK(Dados!I786),Dados!L786=0),"",F781/Dados!I786)</f>
        <v/>
      </c>
      <c r="H781" s="4" t="str">
        <f>IF(OR(ISBLANK(Dados!I786),Dados!L786=0),"",(Dados!I786+Dados!L786)/2)</f>
        <v/>
      </c>
      <c r="I781" s="4" t="str">
        <f>IF(OR(ISBLANK(Dados!I786),Dados!L786=0),"",_xlfn.VAR.P(Dados!I786, Dados!L786))</f>
        <v/>
      </c>
      <c r="J781" s="18" t="str">
        <f>IF(OR(ISBLANK(Dados!I786),Dados!L786=0),"",SQRT(I781))</f>
        <v/>
      </c>
      <c r="K781" s="17" t="str">
        <f xml:space="preserve"> IF(OR(ISBLANK(Dados!H786),Dados!M786=0),"", ABS(Dados!H786-Dados!M786))</f>
        <v/>
      </c>
      <c r="L781" s="4" t="str">
        <f xml:space="preserve"> IF(OR(ISBLANK(Dados!H786),Dados!M786=0), "",K781/Dados!H786)</f>
        <v/>
      </c>
      <c r="M781" s="4" t="str">
        <f xml:space="preserve"> IF(OR(ISBLANK(Dados!H786),Dados!M786=0),"",(Dados!H786+Dados!M786)/2)</f>
        <v/>
      </c>
      <c r="N781" s="4" t="str">
        <f xml:space="preserve"> IF(OR(ISBLANK(Dados!H786),Dados!M786=0),"",_xlfn.VAR.P(Dados!H786, Dados!M786))</f>
        <v/>
      </c>
      <c r="O781" s="18" t="str">
        <f xml:space="preserve"> IF(OR(ISBLANK(Dados!H786),Dados!M786=0),"",SQRT(N781))</f>
        <v/>
      </c>
      <c r="P781" s="17" t="str">
        <f xml:space="preserve"> IF(ISBLANK(Dados!E786), "", ABS(Dados!E786-Dados!O786))</f>
        <v/>
      </c>
      <c r="Q781" s="4" t="str">
        <f xml:space="preserve"> IF(ISBLANK(Dados!E786), "", IF(Dados!E786=0, 0, P781/Dados!E786))</f>
        <v/>
      </c>
      <c r="R781" s="4" t="str">
        <f>IF(ISBLANK(Dados!E786),"",(Dados!E786+Dados!O786)/2)</f>
        <v/>
      </c>
      <c r="S781" s="4" t="str">
        <f xml:space="preserve"> IF(ISBLANK(Dados!E786),"",_xlfn.VAR.P(Dados!E786, Dados!O786))</f>
        <v/>
      </c>
      <c r="T781" s="18" t="str">
        <f>IF(ISBLANK(Dados!E786),"",SQRT(S781))</f>
        <v/>
      </c>
    </row>
    <row r="782" spans="1:20" x14ac:dyDescent="0.25">
      <c r="A782" s="17" t="str">
        <f xml:space="preserve"> IF(ISBLANK(Dados!G787), "", ABS(Dados!G787-Dados!K787))</f>
        <v/>
      </c>
      <c r="B782" s="4" t="str">
        <f xml:space="preserve"> IF(ISBLANK(Dados!G787), "",A782/Dados!G787)</f>
        <v/>
      </c>
      <c r="C782" s="4" t="str">
        <f>IF(ISBLANK(Dados!G787),"",(Dados!G787+Dados!K787)/2)</f>
        <v/>
      </c>
      <c r="D782" s="4" t="str">
        <f xml:space="preserve"> IF(ISBLANK(Dados!G787),"",_xlfn.VAR.P(Dados!G787, Dados!K787))</f>
        <v/>
      </c>
      <c r="E782" s="18" t="str">
        <f>IF(ISBLANK(Dados!G787),"",SQRT(D782))</f>
        <v/>
      </c>
      <c r="F782" s="17" t="str">
        <f xml:space="preserve"> IF(OR(ISBLANK(Dados!I787),Dados!L787=0),"",ABS(Dados!I787-Dados!L787))</f>
        <v/>
      </c>
      <c r="G782" s="4" t="str">
        <f>IF(OR(ISBLANK(Dados!I787),Dados!L787=0),"",F782/Dados!I787)</f>
        <v/>
      </c>
      <c r="H782" s="4" t="str">
        <f>IF(OR(ISBLANK(Dados!I787),Dados!L787=0),"",(Dados!I787+Dados!L787)/2)</f>
        <v/>
      </c>
      <c r="I782" s="4" t="str">
        <f>IF(OR(ISBLANK(Dados!I787),Dados!L787=0),"",_xlfn.VAR.P(Dados!I787, Dados!L787))</f>
        <v/>
      </c>
      <c r="J782" s="18" t="str">
        <f>IF(OR(ISBLANK(Dados!I787),Dados!L787=0),"",SQRT(I782))</f>
        <v/>
      </c>
      <c r="K782" s="17" t="str">
        <f xml:space="preserve"> IF(OR(ISBLANK(Dados!H787),Dados!M787=0),"", ABS(Dados!H787-Dados!M787))</f>
        <v/>
      </c>
      <c r="L782" s="4" t="str">
        <f xml:space="preserve"> IF(OR(ISBLANK(Dados!H787),Dados!M787=0), "",K782/Dados!H787)</f>
        <v/>
      </c>
      <c r="M782" s="4" t="str">
        <f xml:space="preserve"> IF(OR(ISBLANK(Dados!H787),Dados!M787=0),"",(Dados!H787+Dados!M787)/2)</f>
        <v/>
      </c>
      <c r="N782" s="4" t="str">
        <f xml:space="preserve"> IF(OR(ISBLANK(Dados!H787),Dados!M787=0),"",_xlfn.VAR.P(Dados!H787, Dados!M787))</f>
        <v/>
      </c>
      <c r="O782" s="18" t="str">
        <f xml:space="preserve"> IF(OR(ISBLANK(Dados!H787),Dados!M787=0),"",SQRT(N782))</f>
        <v/>
      </c>
      <c r="P782" s="17" t="str">
        <f xml:space="preserve"> IF(ISBLANK(Dados!E787), "", ABS(Dados!E787-Dados!O787))</f>
        <v/>
      </c>
      <c r="Q782" s="4" t="str">
        <f xml:space="preserve"> IF(ISBLANK(Dados!E787), "", IF(Dados!E787=0, 0, P782/Dados!E787))</f>
        <v/>
      </c>
      <c r="R782" s="4" t="str">
        <f>IF(ISBLANK(Dados!E787),"",(Dados!E787+Dados!O787)/2)</f>
        <v/>
      </c>
      <c r="S782" s="4" t="str">
        <f xml:space="preserve"> IF(ISBLANK(Dados!E787),"",_xlfn.VAR.P(Dados!E787, Dados!O787))</f>
        <v/>
      </c>
      <c r="T782" s="18" t="str">
        <f>IF(ISBLANK(Dados!E787),"",SQRT(S782))</f>
        <v/>
      </c>
    </row>
    <row r="783" spans="1:20" x14ac:dyDescent="0.25">
      <c r="A783" s="17" t="str">
        <f xml:space="preserve"> IF(ISBLANK(Dados!G788), "", ABS(Dados!G788-Dados!K788))</f>
        <v/>
      </c>
      <c r="B783" s="4" t="str">
        <f xml:space="preserve"> IF(ISBLANK(Dados!G788), "",A783/Dados!G788)</f>
        <v/>
      </c>
      <c r="C783" s="4" t="str">
        <f>IF(ISBLANK(Dados!G788),"",(Dados!G788+Dados!K788)/2)</f>
        <v/>
      </c>
      <c r="D783" s="4" t="str">
        <f xml:space="preserve"> IF(ISBLANK(Dados!G788),"",_xlfn.VAR.P(Dados!G788, Dados!K788))</f>
        <v/>
      </c>
      <c r="E783" s="18" t="str">
        <f>IF(ISBLANK(Dados!G788),"",SQRT(D783))</f>
        <v/>
      </c>
      <c r="F783" s="17" t="str">
        <f xml:space="preserve"> IF(OR(ISBLANK(Dados!I788),Dados!L788=0),"",ABS(Dados!I788-Dados!L788))</f>
        <v/>
      </c>
      <c r="G783" s="4" t="str">
        <f>IF(OR(ISBLANK(Dados!I788),Dados!L788=0),"",F783/Dados!I788)</f>
        <v/>
      </c>
      <c r="H783" s="4" t="str">
        <f>IF(OR(ISBLANK(Dados!I788),Dados!L788=0),"",(Dados!I788+Dados!L788)/2)</f>
        <v/>
      </c>
      <c r="I783" s="4" t="str">
        <f>IF(OR(ISBLANK(Dados!I788),Dados!L788=0),"",_xlfn.VAR.P(Dados!I788, Dados!L788))</f>
        <v/>
      </c>
      <c r="J783" s="18" t="str">
        <f>IF(OR(ISBLANK(Dados!I788),Dados!L788=0),"",SQRT(I783))</f>
        <v/>
      </c>
      <c r="K783" s="17" t="str">
        <f xml:space="preserve"> IF(OR(ISBLANK(Dados!H788),Dados!M788=0),"", ABS(Dados!H788-Dados!M788))</f>
        <v/>
      </c>
      <c r="L783" s="4" t="str">
        <f xml:space="preserve"> IF(OR(ISBLANK(Dados!H788),Dados!M788=0), "",K783/Dados!H788)</f>
        <v/>
      </c>
      <c r="M783" s="4" t="str">
        <f xml:space="preserve"> IF(OR(ISBLANK(Dados!H788),Dados!M788=0),"",(Dados!H788+Dados!M788)/2)</f>
        <v/>
      </c>
      <c r="N783" s="4" t="str">
        <f xml:space="preserve"> IF(OR(ISBLANK(Dados!H788),Dados!M788=0),"",_xlfn.VAR.P(Dados!H788, Dados!M788))</f>
        <v/>
      </c>
      <c r="O783" s="18" t="str">
        <f xml:space="preserve"> IF(OR(ISBLANK(Dados!H788),Dados!M788=0),"",SQRT(N783))</f>
        <v/>
      </c>
      <c r="P783" s="17" t="str">
        <f xml:space="preserve"> IF(ISBLANK(Dados!E788), "", ABS(Dados!E788-Dados!O788))</f>
        <v/>
      </c>
      <c r="Q783" s="4" t="str">
        <f xml:space="preserve"> IF(ISBLANK(Dados!E788), "", IF(Dados!E788=0, 0, P783/Dados!E788))</f>
        <v/>
      </c>
      <c r="R783" s="4" t="str">
        <f>IF(ISBLANK(Dados!E788),"",(Dados!E788+Dados!O788)/2)</f>
        <v/>
      </c>
      <c r="S783" s="4" t="str">
        <f xml:space="preserve"> IF(ISBLANK(Dados!E788),"",_xlfn.VAR.P(Dados!E788, Dados!O788))</f>
        <v/>
      </c>
      <c r="T783" s="18" t="str">
        <f>IF(ISBLANK(Dados!E788),"",SQRT(S783))</f>
        <v/>
      </c>
    </row>
    <row r="784" spans="1:20" x14ac:dyDescent="0.25">
      <c r="A784" s="17" t="str">
        <f xml:space="preserve"> IF(ISBLANK(Dados!G789), "", ABS(Dados!G789-Dados!K789))</f>
        <v/>
      </c>
      <c r="B784" s="4" t="str">
        <f xml:space="preserve"> IF(ISBLANK(Dados!G789), "",A784/Dados!G789)</f>
        <v/>
      </c>
      <c r="C784" s="4" t="str">
        <f>IF(ISBLANK(Dados!G789),"",(Dados!G789+Dados!K789)/2)</f>
        <v/>
      </c>
      <c r="D784" s="4" t="str">
        <f xml:space="preserve"> IF(ISBLANK(Dados!G789),"",_xlfn.VAR.P(Dados!G789, Dados!K789))</f>
        <v/>
      </c>
      <c r="E784" s="18" t="str">
        <f>IF(ISBLANK(Dados!G789),"",SQRT(D784))</f>
        <v/>
      </c>
      <c r="F784" s="17" t="str">
        <f xml:space="preserve"> IF(OR(ISBLANK(Dados!I789),Dados!L789=0),"",ABS(Dados!I789-Dados!L789))</f>
        <v/>
      </c>
      <c r="G784" s="4" t="str">
        <f>IF(OR(ISBLANK(Dados!I789),Dados!L789=0),"",F784/Dados!I789)</f>
        <v/>
      </c>
      <c r="H784" s="4" t="str">
        <f>IF(OR(ISBLANK(Dados!I789),Dados!L789=0),"",(Dados!I789+Dados!L789)/2)</f>
        <v/>
      </c>
      <c r="I784" s="4" t="str">
        <f>IF(OR(ISBLANK(Dados!I789),Dados!L789=0),"",_xlfn.VAR.P(Dados!I789, Dados!L789))</f>
        <v/>
      </c>
      <c r="J784" s="18" t="str">
        <f>IF(OR(ISBLANK(Dados!I789),Dados!L789=0),"",SQRT(I784))</f>
        <v/>
      </c>
      <c r="K784" s="17" t="str">
        <f xml:space="preserve"> IF(OR(ISBLANK(Dados!H789),Dados!M789=0),"", ABS(Dados!H789-Dados!M789))</f>
        <v/>
      </c>
      <c r="L784" s="4" t="str">
        <f xml:space="preserve"> IF(OR(ISBLANK(Dados!H789),Dados!M789=0), "",K784/Dados!H789)</f>
        <v/>
      </c>
      <c r="M784" s="4" t="str">
        <f xml:space="preserve"> IF(OR(ISBLANK(Dados!H789),Dados!M789=0),"",(Dados!H789+Dados!M789)/2)</f>
        <v/>
      </c>
      <c r="N784" s="4" t="str">
        <f xml:space="preserve"> IF(OR(ISBLANK(Dados!H789),Dados!M789=0),"",_xlfn.VAR.P(Dados!H789, Dados!M789))</f>
        <v/>
      </c>
      <c r="O784" s="18" t="str">
        <f xml:space="preserve"> IF(OR(ISBLANK(Dados!H789),Dados!M789=0),"",SQRT(N784))</f>
        <v/>
      </c>
      <c r="P784" s="17" t="str">
        <f xml:space="preserve"> IF(ISBLANK(Dados!E789), "", ABS(Dados!E789-Dados!O789))</f>
        <v/>
      </c>
      <c r="Q784" s="4" t="str">
        <f xml:space="preserve"> IF(ISBLANK(Dados!E789), "", IF(Dados!E789=0, 0, P784/Dados!E789))</f>
        <v/>
      </c>
      <c r="R784" s="4" t="str">
        <f>IF(ISBLANK(Dados!E789),"",(Dados!E789+Dados!O789)/2)</f>
        <v/>
      </c>
      <c r="S784" s="4" t="str">
        <f xml:space="preserve"> IF(ISBLANK(Dados!E789),"",_xlfn.VAR.P(Dados!E789, Dados!O789))</f>
        <v/>
      </c>
      <c r="T784" s="18" t="str">
        <f>IF(ISBLANK(Dados!E789),"",SQRT(S784))</f>
        <v/>
      </c>
    </row>
    <row r="785" spans="1:20" x14ac:dyDescent="0.25">
      <c r="A785" s="17" t="str">
        <f xml:space="preserve"> IF(ISBLANK(Dados!G790), "", ABS(Dados!G790-Dados!K790))</f>
        <v/>
      </c>
      <c r="B785" s="4" t="str">
        <f xml:space="preserve"> IF(ISBLANK(Dados!G790), "",A785/Dados!G790)</f>
        <v/>
      </c>
      <c r="C785" s="4" t="str">
        <f>IF(ISBLANK(Dados!G790),"",(Dados!G790+Dados!K790)/2)</f>
        <v/>
      </c>
      <c r="D785" s="4" t="str">
        <f xml:space="preserve"> IF(ISBLANK(Dados!G790),"",_xlfn.VAR.P(Dados!G790, Dados!K790))</f>
        <v/>
      </c>
      <c r="E785" s="18" t="str">
        <f>IF(ISBLANK(Dados!G790),"",SQRT(D785))</f>
        <v/>
      </c>
      <c r="F785" s="17" t="str">
        <f xml:space="preserve"> IF(OR(ISBLANK(Dados!I790),Dados!L790=0),"",ABS(Dados!I790-Dados!L790))</f>
        <v/>
      </c>
      <c r="G785" s="4" t="str">
        <f>IF(OR(ISBLANK(Dados!I790),Dados!L790=0),"",F785/Dados!I790)</f>
        <v/>
      </c>
      <c r="H785" s="4" t="str">
        <f>IF(OR(ISBLANK(Dados!I790),Dados!L790=0),"",(Dados!I790+Dados!L790)/2)</f>
        <v/>
      </c>
      <c r="I785" s="4" t="str">
        <f>IF(OR(ISBLANK(Dados!I790),Dados!L790=0),"",_xlfn.VAR.P(Dados!I790, Dados!L790))</f>
        <v/>
      </c>
      <c r="J785" s="18" t="str">
        <f>IF(OR(ISBLANK(Dados!I790),Dados!L790=0),"",SQRT(I785))</f>
        <v/>
      </c>
      <c r="K785" s="17" t="str">
        <f xml:space="preserve"> IF(OR(ISBLANK(Dados!H790),Dados!M790=0),"", ABS(Dados!H790-Dados!M790))</f>
        <v/>
      </c>
      <c r="L785" s="4" t="str">
        <f xml:space="preserve"> IF(OR(ISBLANK(Dados!H790),Dados!M790=0), "",K785/Dados!H790)</f>
        <v/>
      </c>
      <c r="M785" s="4" t="str">
        <f xml:space="preserve"> IF(OR(ISBLANK(Dados!H790),Dados!M790=0),"",(Dados!H790+Dados!M790)/2)</f>
        <v/>
      </c>
      <c r="N785" s="4" t="str">
        <f xml:space="preserve"> IF(OR(ISBLANK(Dados!H790),Dados!M790=0),"",_xlfn.VAR.P(Dados!H790, Dados!M790))</f>
        <v/>
      </c>
      <c r="O785" s="18" t="str">
        <f xml:space="preserve"> IF(OR(ISBLANK(Dados!H790),Dados!M790=0),"",SQRT(N785))</f>
        <v/>
      </c>
      <c r="P785" s="17" t="str">
        <f xml:space="preserve"> IF(ISBLANK(Dados!E790), "", ABS(Dados!E790-Dados!O790))</f>
        <v/>
      </c>
      <c r="Q785" s="4" t="str">
        <f xml:space="preserve"> IF(ISBLANK(Dados!E790), "", IF(Dados!E790=0, 0, P785/Dados!E790))</f>
        <v/>
      </c>
      <c r="R785" s="4" t="str">
        <f>IF(ISBLANK(Dados!E790),"",(Dados!E790+Dados!O790)/2)</f>
        <v/>
      </c>
      <c r="S785" s="4" t="str">
        <f xml:space="preserve"> IF(ISBLANK(Dados!E790),"",_xlfn.VAR.P(Dados!E790, Dados!O790))</f>
        <v/>
      </c>
      <c r="T785" s="18" t="str">
        <f>IF(ISBLANK(Dados!E790),"",SQRT(S785))</f>
        <v/>
      </c>
    </row>
    <row r="786" spans="1:20" x14ac:dyDescent="0.25">
      <c r="A786" s="17" t="str">
        <f xml:space="preserve"> IF(ISBLANK(Dados!G791), "", ABS(Dados!G791-Dados!K791))</f>
        <v/>
      </c>
      <c r="B786" s="4" t="str">
        <f xml:space="preserve"> IF(ISBLANK(Dados!G791), "",A786/Dados!G791)</f>
        <v/>
      </c>
      <c r="C786" s="4" t="str">
        <f>IF(ISBLANK(Dados!G791),"",(Dados!G791+Dados!K791)/2)</f>
        <v/>
      </c>
      <c r="D786" s="4" t="str">
        <f xml:space="preserve"> IF(ISBLANK(Dados!G791),"",_xlfn.VAR.P(Dados!G791, Dados!K791))</f>
        <v/>
      </c>
      <c r="E786" s="18" t="str">
        <f>IF(ISBLANK(Dados!G791),"",SQRT(D786))</f>
        <v/>
      </c>
      <c r="F786" s="17" t="str">
        <f xml:space="preserve"> IF(OR(ISBLANK(Dados!I791),Dados!L791=0),"",ABS(Dados!I791-Dados!L791))</f>
        <v/>
      </c>
      <c r="G786" s="4" t="str">
        <f>IF(OR(ISBLANK(Dados!I791),Dados!L791=0),"",F786/Dados!I791)</f>
        <v/>
      </c>
      <c r="H786" s="4" t="str">
        <f>IF(OR(ISBLANK(Dados!I791),Dados!L791=0),"",(Dados!I791+Dados!L791)/2)</f>
        <v/>
      </c>
      <c r="I786" s="4" t="str">
        <f>IF(OR(ISBLANK(Dados!I791),Dados!L791=0),"",_xlfn.VAR.P(Dados!I791, Dados!L791))</f>
        <v/>
      </c>
      <c r="J786" s="18" t="str">
        <f>IF(OR(ISBLANK(Dados!I791),Dados!L791=0),"",SQRT(I786))</f>
        <v/>
      </c>
      <c r="K786" s="17" t="str">
        <f xml:space="preserve"> IF(OR(ISBLANK(Dados!H791),Dados!M791=0),"", ABS(Dados!H791-Dados!M791))</f>
        <v/>
      </c>
      <c r="L786" s="4" t="str">
        <f xml:space="preserve"> IF(OR(ISBLANK(Dados!H791),Dados!M791=0), "",K786/Dados!H791)</f>
        <v/>
      </c>
      <c r="M786" s="4" t="str">
        <f xml:space="preserve"> IF(OR(ISBLANK(Dados!H791),Dados!M791=0),"",(Dados!H791+Dados!M791)/2)</f>
        <v/>
      </c>
      <c r="N786" s="4" t="str">
        <f xml:space="preserve"> IF(OR(ISBLANK(Dados!H791),Dados!M791=0),"",_xlfn.VAR.P(Dados!H791, Dados!M791))</f>
        <v/>
      </c>
      <c r="O786" s="18" t="str">
        <f xml:space="preserve"> IF(OR(ISBLANK(Dados!H791),Dados!M791=0),"",SQRT(N786))</f>
        <v/>
      </c>
      <c r="P786" s="17" t="str">
        <f xml:space="preserve"> IF(ISBLANK(Dados!E791), "", ABS(Dados!E791-Dados!O791))</f>
        <v/>
      </c>
      <c r="Q786" s="4" t="str">
        <f xml:space="preserve"> IF(ISBLANK(Dados!E791), "", IF(Dados!E791=0, 0, P786/Dados!E791))</f>
        <v/>
      </c>
      <c r="R786" s="4" t="str">
        <f>IF(ISBLANK(Dados!E791),"",(Dados!E791+Dados!O791)/2)</f>
        <v/>
      </c>
      <c r="S786" s="4" t="str">
        <f xml:space="preserve"> IF(ISBLANK(Dados!E791),"",_xlfn.VAR.P(Dados!E791, Dados!O791))</f>
        <v/>
      </c>
      <c r="T786" s="18" t="str">
        <f>IF(ISBLANK(Dados!E791),"",SQRT(S786))</f>
        <v/>
      </c>
    </row>
    <row r="787" spans="1:20" x14ac:dyDescent="0.25">
      <c r="A787" s="17" t="str">
        <f xml:space="preserve"> IF(ISBLANK(Dados!G792), "", ABS(Dados!G792-Dados!K792))</f>
        <v/>
      </c>
      <c r="B787" s="4" t="str">
        <f xml:space="preserve"> IF(ISBLANK(Dados!G792), "",A787/Dados!G792)</f>
        <v/>
      </c>
      <c r="C787" s="4" t="str">
        <f>IF(ISBLANK(Dados!G792),"",(Dados!G792+Dados!K792)/2)</f>
        <v/>
      </c>
      <c r="D787" s="4" t="str">
        <f xml:space="preserve"> IF(ISBLANK(Dados!G792),"",_xlfn.VAR.P(Dados!G792, Dados!K792))</f>
        <v/>
      </c>
      <c r="E787" s="18" t="str">
        <f>IF(ISBLANK(Dados!G792),"",SQRT(D787))</f>
        <v/>
      </c>
      <c r="F787" s="17" t="str">
        <f xml:space="preserve"> IF(OR(ISBLANK(Dados!I792),Dados!L792=0),"",ABS(Dados!I792-Dados!L792))</f>
        <v/>
      </c>
      <c r="G787" s="4" t="str">
        <f>IF(OR(ISBLANK(Dados!I792),Dados!L792=0),"",F787/Dados!I792)</f>
        <v/>
      </c>
      <c r="H787" s="4" t="str">
        <f>IF(OR(ISBLANK(Dados!I792),Dados!L792=0),"",(Dados!I792+Dados!L792)/2)</f>
        <v/>
      </c>
      <c r="I787" s="4" t="str">
        <f>IF(OR(ISBLANK(Dados!I792),Dados!L792=0),"",_xlfn.VAR.P(Dados!I792, Dados!L792))</f>
        <v/>
      </c>
      <c r="J787" s="18" t="str">
        <f>IF(OR(ISBLANK(Dados!I792),Dados!L792=0),"",SQRT(I787))</f>
        <v/>
      </c>
      <c r="K787" s="17" t="str">
        <f xml:space="preserve"> IF(OR(ISBLANK(Dados!H792),Dados!M792=0),"", ABS(Dados!H792-Dados!M792))</f>
        <v/>
      </c>
      <c r="L787" s="4" t="str">
        <f xml:space="preserve"> IF(OR(ISBLANK(Dados!H792),Dados!M792=0), "",K787/Dados!H792)</f>
        <v/>
      </c>
      <c r="M787" s="4" t="str">
        <f xml:space="preserve"> IF(OR(ISBLANK(Dados!H792),Dados!M792=0),"",(Dados!H792+Dados!M792)/2)</f>
        <v/>
      </c>
      <c r="N787" s="4" t="str">
        <f xml:space="preserve"> IF(OR(ISBLANK(Dados!H792),Dados!M792=0),"",_xlfn.VAR.P(Dados!H792, Dados!M792))</f>
        <v/>
      </c>
      <c r="O787" s="18" t="str">
        <f xml:space="preserve"> IF(OR(ISBLANK(Dados!H792),Dados!M792=0),"",SQRT(N787))</f>
        <v/>
      </c>
      <c r="P787" s="17" t="str">
        <f xml:space="preserve"> IF(ISBLANK(Dados!E792), "", ABS(Dados!E792-Dados!O792))</f>
        <v/>
      </c>
      <c r="Q787" s="4" t="str">
        <f xml:space="preserve"> IF(ISBLANK(Dados!E792), "", IF(Dados!E792=0, 0, P787/Dados!E792))</f>
        <v/>
      </c>
      <c r="R787" s="4" t="str">
        <f>IF(ISBLANK(Dados!E792),"",(Dados!E792+Dados!O792)/2)</f>
        <v/>
      </c>
      <c r="S787" s="4" t="str">
        <f xml:space="preserve"> IF(ISBLANK(Dados!E792),"",_xlfn.VAR.P(Dados!E792, Dados!O792))</f>
        <v/>
      </c>
      <c r="T787" s="18" t="str">
        <f>IF(ISBLANK(Dados!E792),"",SQRT(S787))</f>
        <v/>
      </c>
    </row>
    <row r="788" spans="1:20" x14ac:dyDescent="0.25">
      <c r="A788" s="17" t="str">
        <f xml:space="preserve"> IF(ISBLANK(Dados!G793), "", ABS(Dados!G793-Dados!K793))</f>
        <v/>
      </c>
      <c r="B788" s="4" t="str">
        <f xml:space="preserve"> IF(ISBLANK(Dados!G793), "",A788/Dados!G793)</f>
        <v/>
      </c>
      <c r="C788" s="4" t="str">
        <f>IF(ISBLANK(Dados!G793),"",(Dados!G793+Dados!K793)/2)</f>
        <v/>
      </c>
      <c r="D788" s="4" t="str">
        <f xml:space="preserve"> IF(ISBLANK(Dados!G793),"",_xlfn.VAR.P(Dados!G793, Dados!K793))</f>
        <v/>
      </c>
      <c r="E788" s="18" t="str">
        <f>IF(ISBLANK(Dados!G793),"",SQRT(D788))</f>
        <v/>
      </c>
      <c r="F788" s="17" t="str">
        <f xml:space="preserve"> IF(OR(ISBLANK(Dados!I793),Dados!L793=0),"",ABS(Dados!I793-Dados!L793))</f>
        <v/>
      </c>
      <c r="G788" s="4" t="str">
        <f>IF(OR(ISBLANK(Dados!I793),Dados!L793=0),"",F788/Dados!I793)</f>
        <v/>
      </c>
      <c r="H788" s="4" t="str">
        <f>IF(OR(ISBLANK(Dados!I793),Dados!L793=0),"",(Dados!I793+Dados!L793)/2)</f>
        <v/>
      </c>
      <c r="I788" s="4" t="str">
        <f>IF(OR(ISBLANK(Dados!I793),Dados!L793=0),"",_xlfn.VAR.P(Dados!I793, Dados!L793))</f>
        <v/>
      </c>
      <c r="J788" s="18" t="str">
        <f>IF(OR(ISBLANK(Dados!I793),Dados!L793=0),"",SQRT(I788))</f>
        <v/>
      </c>
      <c r="K788" s="17" t="str">
        <f xml:space="preserve"> IF(OR(ISBLANK(Dados!H793),Dados!M793=0),"", ABS(Dados!H793-Dados!M793))</f>
        <v/>
      </c>
      <c r="L788" s="4" t="str">
        <f xml:space="preserve"> IF(OR(ISBLANK(Dados!H793),Dados!M793=0), "",K788/Dados!H793)</f>
        <v/>
      </c>
      <c r="M788" s="4" t="str">
        <f xml:space="preserve"> IF(OR(ISBLANK(Dados!H793),Dados!M793=0),"",(Dados!H793+Dados!M793)/2)</f>
        <v/>
      </c>
      <c r="N788" s="4" t="str">
        <f xml:space="preserve"> IF(OR(ISBLANK(Dados!H793),Dados!M793=0),"",_xlfn.VAR.P(Dados!H793, Dados!M793))</f>
        <v/>
      </c>
      <c r="O788" s="18" t="str">
        <f xml:space="preserve"> IF(OR(ISBLANK(Dados!H793),Dados!M793=0),"",SQRT(N788))</f>
        <v/>
      </c>
      <c r="P788" s="17" t="str">
        <f xml:space="preserve"> IF(ISBLANK(Dados!E793), "", ABS(Dados!E793-Dados!O793))</f>
        <v/>
      </c>
      <c r="Q788" s="4" t="str">
        <f xml:space="preserve"> IF(ISBLANK(Dados!E793), "", IF(Dados!E793=0, 0, P788/Dados!E793))</f>
        <v/>
      </c>
      <c r="R788" s="4" t="str">
        <f>IF(ISBLANK(Dados!E793),"",(Dados!E793+Dados!O793)/2)</f>
        <v/>
      </c>
      <c r="S788" s="4" t="str">
        <f xml:space="preserve"> IF(ISBLANK(Dados!E793),"",_xlfn.VAR.P(Dados!E793, Dados!O793))</f>
        <v/>
      </c>
      <c r="T788" s="18" t="str">
        <f>IF(ISBLANK(Dados!E793),"",SQRT(S788))</f>
        <v/>
      </c>
    </row>
    <row r="789" spans="1:20" x14ac:dyDescent="0.25">
      <c r="A789" s="17" t="str">
        <f xml:space="preserve"> IF(ISBLANK(Dados!G794), "", ABS(Dados!G794-Dados!K794))</f>
        <v/>
      </c>
      <c r="B789" s="4" t="str">
        <f xml:space="preserve"> IF(ISBLANK(Dados!G794), "",A789/Dados!G794)</f>
        <v/>
      </c>
      <c r="C789" s="4" t="str">
        <f>IF(ISBLANK(Dados!G794),"",(Dados!G794+Dados!K794)/2)</f>
        <v/>
      </c>
      <c r="D789" s="4" t="str">
        <f xml:space="preserve"> IF(ISBLANK(Dados!G794),"",_xlfn.VAR.P(Dados!G794, Dados!K794))</f>
        <v/>
      </c>
      <c r="E789" s="18" t="str">
        <f>IF(ISBLANK(Dados!G794),"",SQRT(D789))</f>
        <v/>
      </c>
      <c r="F789" s="17" t="str">
        <f xml:space="preserve"> IF(OR(ISBLANK(Dados!I794),Dados!L794=0),"",ABS(Dados!I794-Dados!L794))</f>
        <v/>
      </c>
      <c r="G789" s="4" t="str">
        <f>IF(OR(ISBLANK(Dados!I794),Dados!L794=0),"",F789/Dados!I794)</f>
        <v/>
      </c>
      <c r="H789" s="4" t="str">
        <f>IF(OR(ISBLANK(Dados!I794),Dados!L794=0),"",(Dados!I794+Dados!L794)/2)</f>
        <v/>
      </c>
      <c r="I789" s="4" t="str">
        <f>IF(OR(ISBLANK(Dados!I794),Dados!L794=0),"",_xlfn.VAR.P(Dados!I794, Dados!L794))</f>
        <v/>
      </c>
      <c r="J789" s="18" t="str">
        <f>IF(OR(ISBLANK(Dados!I794),Dados!L794=0),"",SQRT(I789))</f>
        <v/>
      </c>
      <c r="K789" s="17" t="str">
        <f xml:space="preserve"> IF(OR(ISBLANK(Dados!H794),Dados!M794=0),"", ABS(Dados!H794-Dados!M794))</f>
        <v/>
      </c>
      <c r="L789" s="4" t="str">
        <f xml:space="preserve"> IF(OR(ISBLANK(Dados!H794),Dados!M794=0), "",K789/Dados!H794)</f>
        <v/>
      </c>
      <c r="M789" s="4" t="str">
        <f xml:space="preserve"> IF(OR(ISBLANK(Dados!H794),Dados!M794=0),"",(Dados!H794+Dados!M794)/2)</f>
        <v/>
      </c>
      <c r="N789" s="4" t="str">
        <f xml:space="preserve"> IF(OR(ISBLANK(Dados!H794),Dados!M794=0),"",_xlfn.VAR.P(Dados!H794, Dados!M794))</f>
        <v/>
      </c>
      <c r="O789" s="18" t="str">
        <f xml:space="preserve"> IF(OR(ISBLANK(Dados!H794),Dados!M794=0),"",SQRT(N789))</f>
        <v/>
      </c>
      <c r="P789" s="17" t="str">
        <f xml:space="preserve"> IF(ISBLANK(Dados!E794), "", ABS(Dados!E794-Dados!O794))</f>
        <v/>
      </c>
      <c r="Q789" s="4" t="str">
        <f xml:space="preserve"> IF(ISBLANK(Dados!E794), "", IF(Dados!E794=0, 0, P789/Dados!E794))</f>
        <v/>
      </c>
      <c r="R789" s="4" t="str">
        <f>IF(ISBLANK(Dados!E794),"",(Dados!E794+Dados!O794)/2)</f>
        <v/>
      </c>
      <c r="S789" s="4" t="str">
        <f xml:space="preserve"> IF(ISBLANK(Dados!E794),"",_xlfn.VAR.P(Dados!E794, Dados!O794))</f>
        <v/>
      </c>
      <c r="T789" s="18" t="str">
        <f>IF(ISBLANK(Dados!E794),"",SQRT(S789))</f>
        <v/>
      </c>
    </row>
    <row r="790" spans="1:20" x14ac:dyDescent="0.25">
      <c r="A790" s="17" t="str">
        <f xml:space="preserve"> IF(ISBLANK(Dados!G795), "", ABS(Dados!G795-Dados!K795))</f>
        <v/>
      </c>
      <c r="B790" s="4" t="str">
        <f xml:space="preserve"> IF(ISBLANK(Dados!G795), "",A790/Dados!G795)</f>
        <v/>
      </c>
      <c r="C790" s="4" t="str">
        <f>IF(ISBLANK(Dados!G795),"",(Dados!G795+Dados!K795)/2)</f>
        <v/>
      </c>
      <c r="D790" s="4" t="str">
        <f xml:space="preserve"> IF(ISBLANK(Dados!G795),"",_xlfn.VAR.P(Dados!G795, Dados!K795))</f>
        <v/>
      </c>
      <c r="E790" s="18" t="str">
        <f>IF(ISBLANK(Dados!G795),"",SQRT(D790))</f>
        <v/>
      </c>
      <c r="F790" s="17" t="str">
        <f xml:space="preserve"> IF(OR(ISBLANK(Dados!I795),Dados!L795=0),"",ABS(Dados!I795-Dados!L795))</f>
        <v/>
      </c>
      <c r="G790" s="4" t="str">
        <f>IF(OR(ISBLANK(Dados!I795),Dados!L795=0),"",F790/Dados!I795)</f>
        <v/>
      </c>
      <c r="H790" s="4" t="str">
        <f>IF(OR(ISBLANK(Dados!I795),Dados!L795=0),"",(Dados!I795+Dados!L795)/2)</f>
        <v/>
      </c>
      <c r="I790" s="4" t="str">
        <f>IF(OR(ISBLANK(Dados!I795),Dados!L795=0),"",_xlfn.VAR.P(Dados!I795, Dados!L795))</f>
        <v/>
      </c>
      <c r="J790" s="18" t="str">
        <f>IF(OR(ISBLANK(Dados!I795),Dados!L795=0),"",SQRT(I790))</f>
        <v/>
      </c>
      <c r="K790" s="17" t="str">
        <f xml:space="preserve"> IF(OR(ISBLANK(Dados!H795),Dados!M795=0),"", ABS(Dados!H795-Dados!M795))</f>
        <v/>
      </c>
      <c r="L790" s="4" t="str">
        <f xml:space="preserve"> IF(OR(ISBLANK(Dados!H795),Dados!M795=0), "",K790/Dados!H795)</f>
        <v/>
      </c>
      <c r="M790" s="4" t="str">
        <f xml:space="preserve"> IF(OR(ISBLANK(Dados!H795),Dados!M795=0),"",(Dados!H795+Dados!M795)/2)</f>
        <v/>
      </c>
      <c r="N790" s="4" t="str">
        <f xml:space="preserve"> IF(OR(ISBLANK(Dados!H795),Dados!M795=0),"",_xlfn.VAR.P(Dados!H795, Dados!M795))</f>
        <v/>
      </c>
      <c r="O790" s="18" t="str">
        <f xml:space="preserve"> IF(OR(ISBLANK(Dados!H795),Dados!M795=0),"",SQRT(N790))</f>
        <v/>
      </c>
      <c r="P790" s="17" t="str">
        <f xml:space="preserve"> IF(ISBLANK(Dados!E795), "", ABS(Dados!E795-Dados!O795))</f>
        <v/>
      </c>
      <c r="Q790" s="4" t="str">
        <f xml:space="preserve"> IF(ISBLANK(Dados!E795), "", IF(Dados!E795=0, 0, P790/Dados!E795))</f>
        <v/>
      </c>
      <c r="R790" s="4" t="str">
        <f>IF(ISBLANK(Dados!E795),"",(Dados!E795+Dados!O795)/2)</f>
        <v/>
      </c>
      <c r="S790" s="4" t="str">
        <f xml:space="preserve"> IF(ISBLANK(Dados!E795),"",_xlfn.VAR.P(Dados!E795, Dados!O795))</f>
        <v/>
      </c>
      <c r="T790" s="18" t="str">
        <f>IF(ISBLANK(Dados!E795),"",SQRT(S790))</f>
        <v/>
      </c>
    </row>
    <row r="791" spans="1:20" x14ac:dyDescent="0.25">
      <c r="A791" s="17" t="str">
        <f xml:space="preserve"> IF(ISBLANK(Dados!G796), "", ABS(Dados!G796-Dados!K796))</f>
        <v/>
      </c>
      <c r="B791" s="4" t="str">
        <f xml:space="preserve"> IF(ISBLANK(Dados!G796), "",A791/Dados!G796)</f>
        <v/>
      </c>
      <c r="C791" s="4" t="str">
        <f>IF(ISBLANK(Dados!G796),"",(Dados!G796+Dados!K796)/2)</f>
        <v/>
      </c>
      <c r="D791" s="4" t="str">
        <f xml:space="preserve"> IF(ISBLANK(Dados!G796),"",_xlfn.VAR.P(Dados!G796, Dados!K796))</f>
        <v/>
      </c>
      <c r="E791" s="18" t="str">
        <f>IF(ISBLANK(Dados!G796),"",SQRT(D791))</f>
        <v/>
      </c>
      <c r="F791" s="17" t="str">
        <f xml:space="preserve"> IF(OR(ISBLANK(Dados!I796),Dados!L796=0),"",ABS(Dados!I796-Dados!L796))</f>
        <v/>
      </c>
      <c r="G791" s="4" t="str">
        <f>IF(OR(ISBLANK(Dados!I796),Dados!L796=0),"",F791/Dados!I796)</f>
        <v/>
      </c>
      <c r="H791" s="4" t="str">
        <f>IF(OR(ISBLANK(Dados!I796),Dados!L796=0),"",(Dados!I796+Dados!L796)/2)</f>
        <v/>
      </c>
      <c r="I791" s="4" t="str">
        <f>IF(OR(ISBLANK(Dados!I796),Dados!L796=0),"",_xlfn.VAR.P(Dados!I796, Dados!L796))</f>
        <v/>
      </c>
      <c r="J791" s="18" t="str">
        <f>IF(OR(ISBLANK(Dados!I796),Dados!L796=0),"",SQRT(I791))</f>
        <v/>
      </c>
      <c r="K791" s="17" t="str">
        <f xml:space="preserve"> IF(OR(ISBLANK(Dados!H796),Dados!M796=0),"", ABS(Dados!H796-Dados!M796))</f>
        <v/>
      </c>
      <c r="L791" s="4" t="str">
        <f xml:space="preserve"> IF(OR(ISBLANK(Dados!H796),Dados!M796=0), "",K791/Dados!H796)</f>
        <v/>
      </c>
      <c r="M791" s="4" t="str">
        <f xml:space="preserve"> IF(OR(ISBLANK(Dados!H796),Dados!M796=0),"",(Dados!H796+Dados!M796)/2)</f>
        <v/>
      </c>
      <c r="N791" s="4" t="str">
        <f xml:space="preserve"> IF(OR(ISBLANK(Dados!H796),Dados!M796=0),"",_xlfn.VAR.P(Dados!H796, Dados!M796))</f>
        <v/>
      </c>
      <c r="O791" s="18" t="str">
        <f xml:space="preserve"> IF(OR(ISBLANK(Dados!H796),Dados!M796=0),"",SQRT(N791))</f>
        <v/>
      </c>
      <c r="P791" s="17" t="str">
        <f xml:space="preserve"> IF(ISBLANK(Dados!E796), "", ABS(Dados!E796-Dados!O796))</f>
        <v/>
      </c>
      <c r="Q791" s="4" t="str">
        <f xml:space="preserve"> IF(ISBLANK(Dados!E796), "", IF(Dados!E796=0, 0, P791/Dados!E796))</f>
        <v/>
      </c>
      <c r="R791" s="4" t="str">
        <f>IF(ISBLANK(Dados!E796),"",(Dados!E796+Dados!O796)/2)</f>
        <v/>
      </c>
      <c r="S791" s="4" t="str">
        <f xml:space="preserve"> IF(ISBLANK(Dados!E796),"",_xlfn.VAR.P(Dados!E796, Dados!O796))</f>
        <v/>
      </c>
      <c r="T791" s="18" t="str">
        <f>IF(ISBLANK(Dados!E796),"",SQRT(S791))</f>
        <v/>
      </c>
    </row>
    <row r="792" spans="1:20" x14ac:dyDescent="0.25">
      <c r="A792" s="17" t="str">
        <f xml:space="preserve"> IF(ISBLANK(Dados!G797), "", ABS(Dados!G797-Dados!K797))</f>
        <v/>
      </c>
      <c r="B792" s="4" t="str">
        <f xml:space="preserve"> IF(ISBLANK(Dados!G797), "",A792/Dados!G797)</f>
        <v/>
      </c>
      <c r="C792" s="4" t="str">
        <f>IF(ISBLANK(Dados!G797),"",(Dados!G797+Dados!K797)/2)</f>
        <v/>
      </c>
      <c r="D792" s="4" t="str">
        <f xml:space="preserve"> IF(ISBLANK(Dados!G797),"",_xlfn.VAR.P(Dados!G797, Dados!K797))</f>
        <v/>
      </c>
      <c r="E792" s="18" t="str">
        <f>IF(ISBLANK(Dados!G797),"",SQRT(D792))</f>
        <v/>
      </c>
      <c r="F792" s="17" t="str">
        <f xml:space="preserve"> IF(OR(ISBLANK(Dados!I797),Dados!L797=0),"",ABS(Dados!I797-Dados!L797))</f>
        <v/>
      </c>
      <c r="G792" s="4" t="str">
        <f>IF(OR(ISBLANK(Dados!I797),Dados!L797=0),"",F792/Dados!I797)</f>
        <v/>
      </c>
      <c r="H792" s="4" t="str">
        <f>IF(OR(ISBLANK(Dados!I797),Dados!L797=0),"",(Dados!I797+Dados!L797)/2)</f>
        <v/>
      </c>
      <c r="I792" s="4" t="str">
        <f>IF(OR(ISBLANK(Dados!I797),Dados!L797=0),"",_xlfn.VAR.P(Dados!I797, Dados!L797))</f>
        <v/>
      </c>
      <c r="J792" s="18" t="str">
        <f>IF(OR(ISBLANK(Dados!I797),Dados!L797=0),"",SQRT(I792))</f>
        <v/>
      </c>
      <c r="K792" s="17" t="str">
        <f xml:space="preserve"> IF(OR(ISBLANK(Dados!H797),Dados!M797=0),"", ABS(Dados!H797-Dados!M797))</f>
        <v/>
      </c>
      <c r="L792" s="4" t="str">
        <f xml:space="preserve"> IF(OR(ISBLANK(Dados!H797),Dados!M797=0), "",K792/Dados!H797)</f>
        <v/>
      </c>
      <c r="M792" s="4" t="str">
        <f xml:space="preserve"> IF(OR(ISBLANK(Dados!H797),Dados!M797=0),"",(Dados!H797+Dados!M797)/2)</f>
        <v/>
      </c>
      <c r="N792" s="4" t="str">
        <f xml:space="preserve"> IF(OR(ISBLANK(Dados!H797),Dados!M797=0),"",_xlfn.VAR.P(Dados!H797, Dados!M797))</f>
        <v/>
      </c>
      <c r="O792" s="18" t="str">
        <f xml:space="preserve"> IF(OR(ISBLANK(Dados!H797),Dados!M797=0),"",SQRT(N792))</f>
        <v/>
      </c>
      <c r="P792" s="17" t="str">
        <f xml:space="preserve"> IF(ISBLANK(Dados!E797), "", ABS(Dados!E797-Dados!O797))</f>
        <v/>
      </c>
      <c r="Q792" s="4" t="str">
        <f xml:space="preserve"> IF(ISBLANK(Dados!E797), "", IF(Dados!E797=0, 0, P792/Dados!E797))</f>
        <v/>
      </c>
      <c r="R792" s="4" t="str">
        <f>IF(ISBLANK(Dados!E797),"",(Dados!E797+Dados!O797)/2)</f>
        <v/>
      </c>
      <c r="S792" s="4" t="str">
        <f xml:space="preserve"> IF(ISBLANK(Dados!E797),"",_xlfn.VAR.P(Dados!E797, Dados!O797))</f>
        <v/>
      </c>
      <c r="T792" s="18" t="str">
        <f>IF(ISBLANK(Dados!E797),"",SQRT(S792))</f>
        <v/>
      </c>
    </row>
    <row r="793" spans="1:20" x14ac:dyDescent="0.25">
      <c r="A793" s="17" t="str">
        <f xml:space="preserve"> IF(ISBLANK(Dados!G798), "", ABS(Dados!G798-Dados!K798))</f>
        <v/>
      </c>
      <c r="B793" s="4" t="str">
        <f xml:space="preserve"> IF(ISBLANK(Dados!G798), "",A793/Dados!G798)</f>
        <v/>
      </c>
      <c r="C793" s="4" t="str">
        <f>IF(ISBLANK(Dados!G798),"",(Dados!G798+Dados!K798)/2)</f>
        <v/>
      </c>
      <c r="D793" s="4" t="str">
        <f xml:space="preserve"> IF(ISBLANK(Dados!G798),"",_xlfn.VAR.P(Dados!G798, Dados!K798))</f>
        <v/>
      </c>
      <c r="E793" s="18" t="str">
        <f>IF(ISBLANK(Dados!G798),"",SQRT(D793))</f>
        <v/>
      </c>
      <c r="F793" s="17" t="str">
        <f xml:space="preserve"> IF(OR(ISBLANK(Dados!I798),Dados!L798=0),"",ABS(Dados!I798-Dados!L798))</f>
        <v/>
      </c>
      <c r="G793" s="4" t="str">
        <f>IF(OR(ISBLANK(Dados!I798),Dados!L798=0),"",F793/Dados!I798)</f>
        <v/>
      </c>
      <c r="H793" s="4" t="str">
        <f>IF(OR(ISBLANK(Dados!I798),Dados!L798=0),"",(Dados!I798+Dados!L798)/2)</f>
        <v/>
      </c>
      <c r="I793" s="4" t="str">
        <f>IF(OR(ISBLANK(Dados!I798),Dados!L798=0),"",_xlfn.VAR.P(Dados!I798, Dados!L798))</f>
        <v/>
      </c>
      <c r="J793" s="18" t="str">
        <f>IF(OR(ISBLANK(Dados!I798),Dados!L798=0),"",SQRT(I793))</f>
        <v/>
      </c>
      <c r="K793" s="17" t="str">
        <f xml:space="preserve"> IF(OR(ISBLANK(Dados!H798),Dados!M798=0),"", ABS(Dados!H798-Dados!M798))</f>
        <v/>
      </c>
      <c r="L793" s="4" t="str">
        <f xml:space="preserve"> IF(OR(ISBLANK(Dados!H798),Dados!M798=0), "",K793/Dados!H798)</f>
        <v/>
      </c>
      <c r="M793" s="4" t="str">
        <f xml:space="preserve"> IF(OR(ISBLANK(Dados!H798),Dados!M798=0),"",(Dados!H798+Dados!M798)/2)</f>
        <v/>
      </c>
      <c r="N793" s="4" t="str">
        <f xml:space="preserve"> IF(OR(ISBLANK(Dados!H798),Dados!M798=0),"",_xlfn.VAR.P(Dados!H798, Dados!M798))</f>
        <v/>
      </c>
      <c r="O793" s="18" t="str">
        <f xml:space="preserve"> IF(OR(ISBLANK(Dados!H798),Dados!M798=0),"",SQRT(N793))</f>
        <v/>
      </c>
      <c r="P793" s="17" t="str">
        <f xml:space="preserve"> IF(ISBLANK(Dados!E798), "", ABS(Dados!E798-Dados!O798))</f>
        <v/>
      </c>
      <c r="Q793" s="4" t="str">
        <f xml:space="preserve"> IF(ISBLANK(Dados!E798), "", IF(Dados!E798=0, 0, P793/Dados!E798))</f>
        <v/>
      </c>
      <c r="R793" s="4" t="str">
        <f>IF(ISBLANK(Dados!E798),"",(Dados!E798+Dados!O798)/2)</f>
        <v/>
      </c>
      <c r="S793" s="4" t="str">
        <f xml:space="preserve"> IF(ISBLANK(Dados!E798),"",_xlfn.VAR.P(Dados!E798, Dados!O798))</f>
        <v/>
      </c>
      <c r="T793" s="18" t="str">
        <f>IF(ISBLANK(Dados!E798),"",SQRT(S793))</f>
        <v/>
      </c>
    </row>
    <row r="794" spans="1:20" x14ac:dyDescent="0.25">
      <c r="A794" s="17" t="str">
        <f xml:space="preserve"> IF(ISBLANK(Dados!G799), "", ABS(Dados!G799-Dados!K799))</f>
        <v/>
      </c>
      <c r="B794" s="4" t="str">
        <f xml:space="preserve"> IF(ISBLANK(Dados!G799), "",A794/Dados!G799)</f>
        <v/>
      </c>
      <c r="C794" s="4" t="str">
        <f>IF(ISBLANK(Dados!G799),"",(Dados!G799+Dados!K799)/2)</f>
        <v/>
      </c>
      <c r="D794" s="4" t="str">
        <f xml:space="preserve"> IF(ISBLANK(Dados!G799),"",_xlfn.VAR.P(Dados!G799, Dados!K799))</f>
        <v/>
      </c>
      <c r="E794" s="18" t="str">
        <f>IF(ISBLANK(Dados!G799),"",SQRT(D794))</f>
        <v/>
      </c>
      <c r="F794" s="17" t="str">
        <f xml:space="preserve"> IF(OR(ISBLANK(Dados!I799),Dados!L799=0),"",ABS(Dados!I799-Dados!L799))</f>
        <v/>
      </c>
      <c r="G794" s="4" t="str">
        <f>IF(OR(ISBLANK(Dados!I799),Dados!L799=0),"",F794/Dados!I799)</f>
        <v/>
      </c>
      <c r="H794" s="4" t="str">
        <f>IF(OR(ISBLANK(Dados!I799),Dados!L799=0),"",(Dados!I799+Dados!L799)/2)</f>
        <v/>
      </c>
      <c r="I794" s="4" t="str">
        <f>IF(OR(ISBLANK(Dados!I799),Dados!L799=0),"",_xlfn.VAR.P(Dados!I799, Dados!L799))</f>
        <v/>
      </c>
      <c r="J794" s="18" t="str">
        <f>IF(OR(ISBLANK(Dados!I799),Dados!L799=0),"",SQRT(I794))</f>
        <v/>
      </c>
      <c r="K794" s="17" t="str">
        <f xml:space="preserve"> IF(OR(ISBLANK(Dados!H799),Dados!M799=0),"", ABS(Dados!H799-Dados!M799))</f>
        <v/>
      </c>
      <c r="L794" s="4" t="str">
        <f xml:space="preserve"> IF(OR(ISBLANK(Dados!H799),Dados!M799=0), "",K794/Dados!H799)</f>
        <v/>
      </c>
      <c r="M794" s="4" t="str">
        <f xml:space="preserve"> IF(OR(ISBLANK(Dados!H799),Dados!M799=0),"",(Dados!H799+Dados!M799)/2)</f>
        <v/>
      </c>
      <c r="N794" s="4" t="str">
        <f xml:space="preserve"> IF(OR(ISBLANK(Dados!H799),Dados!M799=0),"",_xlfn.VAR.P(Dados!H799, Dados!M799))</f>
        <v/>
      </c>
      <c r="O794" s="18" t="str">
        <f xml:space="preserve"> IF(OR(ISBLANK(Dados!H799),Dados!M799=0),"",SQRT(N794))</f>
        <v/>
      </c>
      <c r="P794" s="17" t="str">
        <f xml:space="preserve"> IF(ISBLANK(Dados!E799), "", ABS(Dados!E799-Dados!O799))</f>
        <v/>
      </c>
      <c r="Q794" s="4" t="str">
        <f xml:space="preserve"> IF(ISBLANK(Dados!E799), "", IF(Dados!E799=0, 0, P794/Dados!E799))</f>
        <v/>
      </c>
      <c r="R794" s="4" t="str">
        <f>IF(ISBLANK(Dados!E799),"",(Dados!E799+Dados!O799)/2)</f>
        <v/>
      </c>
      <c r="S794" s="4" t="str">
        <f xml:space="preserve"> IF(ISBLANK(Dados!E799),"",_xlfn.VAR.P(Dados!E799, Dados!O799))</f>
        <v/>
      </c>
      <c r="T794" s="18" t="str">
        <f>IF(ISBLANK(Dados!E799),"",SQRT(S794))</f>
        <v/>
      </c>
    </row>
    <row r="795" spans="1:20" x14ac:dyDescent="0.25">
      <c r="A795" s="17" t="str">
        <f xml:space="preserve"> IF(ISBLANK(Dados!G800), "", ABS(Dados!G800-Dados!K800))</f>
        <v/>
      </c>
      <c r="B795" s="4" t="str">
        <f xml:space="preserve"> IF(ISBLANK(Dados!G800), "",A795/Dados!G800)</f>
        <v/>
      </c>
      <c r="C795" s="4" t="str">
        <f>IF(ISBLANK(Dados!G800),"",(Dados!G800+Dados!K800)/2)</f>
        <v/>
      </c>
      <c r="D795" s="4" t="str">
        <f xml:space="preserve"> IF(ISBLANK(Dados!G800),"",_xlfn.VAR.P(Dados!G800, Dados!K800))</f>
        <v/>
      </c>
      <c r="E795" s="18" t="str">
        <f>IF(ISBLANK(Dados!G800),"",SQRT(D795))</f>
        <v/>
      </c>
      <c r="F795" s="17" t="str">
        <f xml:space="preserve"> IF(OR(ISBLANK(Dados!I800),Dados!L800=0),"",ABS(Dados!I800-Dados!L800))</f>
        <v/>
      </c>
      <c r="G795" s="4" t="str">
        <f>IF(OR(ISBLANK(Dados!I800),Dados!L800=0),"",F795/Dados!I800)</f>
        <v/>
      </c>
      <c r="H795" s="4" t="str">
        <f>IF(OR(ISBLANK(Dados!I800),Dados!L800=0),"",(Dados!I800+Dados!L800)/2)</f>
        <v/>
      </c>
      <c r="I795" s="4" t="str">
        <f>IF(OR(ISBLANK(Dados!I800),Dados!L800=0),"",_xlfn.VAR.P(Dados!I800, Dados!L800))</f>
        <v/>
      </c>
      <c r="J795" s="18" t="str">
        <f>IF(OR(ISBLANK(Dados!I800),Dados!L800=0),"",SQRT(I795))</f>
        <v/>
      </c>
      <c r="K795" s="17" t="str">
        <f xml:space="preserve"> IF(OR(ISBLANK(Dados!H800),Dados!M800=0),"", ABS(Dados!H800-Dados!M800))</f>
        <v/>
      </c>
      <c r="L795" s="4" t="str">
        <f xml:space="preserve"> IF(OR(ISBLANK(Dados!H800),Dados!M800=0), "",K795/Dados!H800)</f>
        <v/>
      </c>
      <c r="M795" s="4" t="str">
        <f xml:space="preserve"> IF(OR(ISBLANK(Dados!H800),Dados!M800=0),"",(Dados!H800+Dados!M800)/2)</f>
        <v/>
      </c>
      <c r="N795" s="4" t="str">
        <f xml:space="preserve"> IF(OR(ISBLANK(Dados!H800),Dados!M800=0),"",_xlfn.VAR.P(Dados!H800, Dados!M800))</f>
        <v/>
      </c>
      <c r="O795" s="18" t="str">
        <f xml:space="preserve"> IF(OR(ISBLANK(Dados!H800),Dados!M800=0),"",SQRT(N795))</f>
        <v/>
      </c>
      <c r="P795" s="17" t="str">
        <f xml:space="preserve"> IF(ISBLANK(Dados!E800), "", ABS(Dados!E800-Dados!O800))</f>
        <v/>
      </c>
      <c r="Q795" s="4" t="str">
        <f xml:space="preserve"> IF(ISBLANK(Dados!E800), "", IF(Dados!E800=0, 0, P795/Dados!E800))</f>
        <v/>
      </c>
      <c r="R795" s="4" t="str">
        <f>IF(ISBLANK(Dados!E800),"",(Dados!E800+Dados!O800)/2)</f>
        <v/>
      </c>
      <c r="S795" s="4" t="str">
        <f xml:space="preserve"> IF(ISBLANK(Dados!E800),"",_xlfn.VAR.P(Dados!E800, Dados!O800))</f>
        <v/>
      </c>
      <c r="T795" s="18" t="str">
        <f>IF(ISBLANK(Dados!E800),"",SQRT(S795))</f>
        <v/>
      </c>
    </row>
    <row r="796" spans="1:20" x14ac:dyDescent="0.25">
      <c r="A796" s="17" t="str">
        <f xml:space="preserve"> IF(ISBLANK(Dados!G801), "", ABS(Dados!G801-Dados!K801))</f>
        <v/>
      </c>
      <c r="B796" s="4" t="str">
        <f xml:space="preserve"> IF(ISBLANK(Dados!G801), "",A796/Dados!G801)</f>
        <v/>
      </c>
      <c r="C796" s="4" t="str">
        <f>IF(ISBLANK(Dados!G801),"",(Dados!G801+Dados!K801)/2)</f>
        <v/>
      </c>
      <c r="D796" s="4" t="str">
        <f xml:space="preserve"> IF(ISBLANK(Dados!G801),"",_xlfn.VAR.P(Dados!G801, Dados!K801))</f>
        <v/>
      </c>
      <c r="E796" s="18" t="str">
        <f>IF(ISBLANK(Dados!G801),"",SQRT(D796))</f>
        <v/>
      </c>
      <c r="F796" s="17" t="str">
        <f xml:space="preserve"> IF(OR(ISBLANK(Dados!I801),Dados!L801=0),"",ABS(Dados!I801-Dados!L801))</f>
        <v/>
      </c>
      <c r="G796" s="4" t="str">
        <f>IF(OR(ISBLANK(Dados!I801),Dados!L801=0),"",F796/Dados!I801)</f>
        <v/>
      </c>
      <c r="H796" s="4" t="str">
        <f>IF(OR(ISBLANK(Dados!I801),Dados!L801=0),"",(Dados!I801+Dados!L801)/2)</f>
        <v/>
      </c>
      <c r="I796" s="4" t="str">
        <f>IF(OR(ISBLANK(Dados!I801),Dados!L801=0),"",_xlfn.VAR.P(Dados!I801, Dados!L801))</f>
        <v/>
      </c>
      <c r="J796" s="18" t="str">
        <f>IF(OR(ISBLANK(Dados!I801),Dados!L801=0),"",SQRT(I796))</f>
        <v/>
      </c>
      <c r="K796" s="17" t="str">
        <f xml:space="preserve"> IF(OR(ISBLANK(Dados!H801),Dados!M801=0),"", ABS(Dados!H801-Dados!M801))</f>
        <v/>
      </c>
      <c r="L796" s="4" t="str">
        <f xml:space="preserve"> IF(OR(ISBLANK(Dados!H801),Dados!M801=0), "",K796/Dados!H801)</f>
        <v/>
      </c>
      <c r="M796" s="4" t="str">
        <f xml:space="preserve"> IF(OR(ISBLANK(Dados!H801),Dados!M801=0),"",(Dados!H801+Dados!M801)/2)</f>
        <v/>
      </c>
      <c r="N796" s="4" t="str">
        <f xml:space="preserve"> IF(OR(ISBLANK(Dados!H801),Dados!M801=0),"",_xlfn.VAR.P(Dados!H801, Dados!M801))</f>
        <v/>
      </c>
      <c r="O796" s="18" t="str">
        <f xml:space="preserve"> IF(OR(ISBLANK(Dados!H801),Dados!M801=0),"",SQRT(N796))</f>
        <v/>
      </c>
      <c r="P796" s="17" t="str">
        <f xml:space="preserve"> IF(ISBLANK(Dados!E801), "", ABS(Dados!E801-Dados!O801))</f>
        <v/>
      </c>
      <c r="Q796" s="4" t="str">
        <f xml:space="preserve"> IF(ISBLANK(Dados!E801), "", IF(Dados!E801=0, 0, P796/Dados!E801))</f>
        <v/>
      </c>
      <c r="R796" s="4" t="str">
        <f>IF(ISBLANK(Dados!E801),"",(Dados!E801+Dados!O801)/2)</f>
        <v/>
      </c>
      <c r="S796" s="4" t="str">
        <f xml:space="preserve"> IF(ISBLANK(Dados!E801),"",_xlfn.VAR.P(Dados!E801, Dados!O801))</f>
        <v/>
      </c>
      <c r="T796" s="18" t="str">
        <f>IF(ISBLANK(Dados!E801),"",SQRT(S796))</f>
        <v/>
      </c>
    </row>
    <row r="797" spans="1:20" x14ac:dyDescent="0.25">
      <c r="A797" s="17" t="str">
        <f xml:space="preserve"> IF(ISBLANK(Dados!G802), "", ABS(Dados!G802-Dados!K802))</f>
        <v/>
      </c>
      <c r="B797" s="4" t="str">
        <f xml:space="preserve"> IF(ISBLANK(Dados!G802), "",A797/Dados!G802)</f>
        <v/>
      </c>
      <c r="C797" s="4" t="str">
        <f>IF(ISBLANK(Dados!G802),"",(Dados!G802+Dados!K802)/2)</f>
        <v/>
      </c>
      <c r="D797" s="4" t="str">
        <f xml:space="preserve"> IF(ISBLANK(Dados!G802),"",_xlfn.VAR.P(Dados!G802, Dados!K802))</f>
        <v/>
      </c>
      <c r="E797" s="18" t="str">
        <f>IF(ISBLANK(Dados!G802),"",SQRT(D797))</f>
        <v/>
      </c>
      <c r="F797" s="17" t="str">
        <f xml:space="preserve"> IF(OR(ISBLANK(Dados!I802),Dados!L802=0),"",ABS(Dados!I802-Dados!L802))</f>
        <v/>
      </c>
      <c r="G797" s="4" t="str">
        <f>IF(OR(ISBLANK(Dados!I802),Dados!L802=0),"",F797/Dados!I802)</f>
        <v/>
      </c>
      <c r="H797" s="4" t="str">
        <f>IF(OR(ISBLANK(Dados!I802),Dados!L802=0),"",(Dados!I802+Dados!L802)/2)</f>
        <v/>
      </c>
      <c r="I797" s="4" t="str">
        <f>IF(OR(ISBLANK(Dados!I802),Dados!L802=0),"",_xlfn.VAR.P(Dados!I802, Dados!L802))</f>
        <v/>
      </c>
      <c r="J797" s="18" t="str">
        <f>IF(OR(ISBLANK(Dados!I802),Dados!L802=0),"",SQRT(I797))</f>
        <v/>
      </c>
      <c r="K797" s="17" t="str">
        <f xml:space="preserve"> IF(OR(ISBLANK(Dados!H802),Dados!M802=0),"", ABS(Dados!H802-Dados!M802))</f>
        <v/>
      </c>
      <c r="L797" s="4" t="str">
        <f xml:space="preserve"> IF(OR(ISBLANK(Dados!H802),Dados!M802=0), "",K797/Dados!H802)</f>
        <v/>
      </c>
      <c r="M797" s="4" t="str">
        <f xml:space="preserve"> IF(OR(ISBLANK(Dados!H802),Dados!M802=0),"",(Dados!H802+Dados!M802)/2)</f>
        <v/>
      </c>
      <c r="N797" s="4" t="str">
        <f xml:space="preserve"> IF(OR(ISBLANK(Dados!H802),Dados!M802=0),"",_xlfn.VAR.P(Dados!H802, Dados!M802))</f>
        <v/>
      </c>
      <c r="O797" s="18" t="str">
        <f xml:space="preserve"> IF(OR(ISBLANK(Dados!H802),Dados!M802=0),"",SQRT(N797))</f>
        <v/>
      </c>
      <c r="P797" s="17" t="str">
        <f xml:space="preserve"> IF(ISBLANK(Dados!E802), "", ABS(Dados!E802-Dados!O802))</f>
        <v/>
      </c>
      <c r="Q797" s="4" t="str">
        <f xml:space="preserve"> IF(ISBLANK(Dados!E802), "", IF(Dados!E802=0, 0, P797/Dados!E802))</f>
        <v/>
      </c>
      <c r="R797" s="4" t="str">
        <f>IF(ISBLANK(Dados!E802),"",(Dados!E802+Dados!O802)/2)</f>
        <v/>
      </c>
      <c r="S797" s="4" t="str">
        <f xml:space="preserve"> IF(ISBLANK(Dados!E802),"",_xlfn.VAR.P(Dados!E802, Dados!O802))</f>
        <v/>
      </c>
      <c r="T797" s="18" t="str">
        <f>IF(ISBLANK(Dados!E802),"",SQRT(S797))</f>
        <v/>
      </c>
    </row>
    <row r="798" spans="1:20" x14ac:dyDescent="0.25">
      <c r="A798" s="17" t="str">
        <f xml:space="preserve"> IF(ISBLANK(Dados!G803), "", ABS(Dados!G803-Dados!K803))</f>
        <v/>
      </c>
      <c r="B798" s="4" t="str">
        <f xml:space="preserve"> IF(ISBLANK(Dados!G803), "",A798/Dados!G803)</f>
        <v/>
      </c>
      <c r="C798" s="4" t="str">
        <f>IF(ISBLANK(Dados!G803),"",(Dados!G803+Dados!K803)/2)</f>
        <v/>
      </c>
      <c r="D798" s="4" t="str">
        <f xml:space="preserve"> IF(ISBLANK(Dados!G803),"",_xlfn.VAR.P(Dados!G803, Dados!K803))</f>
        <v/>
      </c>
      <c r="E798" s="18" t="str">
        <f>IF(ISBLANK(Dados!G803),"",SQRT(D798))</f>
        <v/>
      </c>
      <c r="F798" s="17" t="str">
        <f xml:space="preserve"> IF(OR(ISBLANK(Dados!I803),Dados!L803=0),"",ABS(Dados!I803-Dados!L803))</f>
        <v/>
      </c>
      <c r="G798" s="4" t="str">
        <f>IF(OR(ISBLANK(Dados!I803),Dados!L803=0),"",F798/Dados!I803)</f>
        <v/>
      </c>
      <c r="H798" s="4" t="str">
        <f>IF(OR(ISBLANK(Dados!I803),Dados!L803=0),"",(Dados!I803+Dados!L803)/2)</f>
        <v/>
      </c>
      <c r="I798" s="4" t="str">
        <f>IF(OR(ISBLANK(Dados!I803),Dados!L803=0),"",_xlfn.VAR.P(Dados!I803, Dados!L803))</f>
        <v/>
      </c>
      <c r="J798" s="18" t="str">
        <f>IF(OR(ISBLANK(Dados!I803),Dados!L803=0),"",SQRT(I798))</f>
        <v/>
      </c>
      <c r="K798" s="17" t="str">
        <f xml:space="preserve"> IF(OR(ISBLANK(Dados!H803),Dados!M803=0),"", ABS(Dados!H803-Dados!M803))</f>
        <v/>
      </c>
      <c r="L798" s="4" t="str">
        <f xml:space="preserve"> IF(OR(ISBLANK(Dados!H803),Dados!M803=0), "",K798/Dados!H803)</f>
        <v/>
      </c>
      <c r="M798" s="4" t="str">
        <f xml:space="preserve"> IF(OR(ISBLANK(Dados!H803),Dados!M803=0),"",(Dados!H803+Dados!M803)/2)</f>
        <v/>
      </c>
      <c r="N798" s="4" t="str">
        <f xml:space="preserve"> IF(OR(ISBLANK(Dados!H803),Dados!M803=0),"",_xlfn.VAR.P(Dados!H803, Dados!M803))</f>
        <v/>
      </c>
      <c r="O798" s="18" t="str">
        <f xml:space="preserve"> IF(OR(ISBLANK(Dados!H803),Dados!M803=0),"",SQRT(N798))</f>
        <v/>
      </c>
      <c r="P798" s="17" t="str">
        <f xml:space="preserve"> IF(ISBLANK(Dados!E803), "", ABS(Dados!E803-Dados!O803))</f>
        <v/>
      </c>
      <c r="Q798" s="4" t="str">
        <f xml:space="preserve"> IF(ISBLANK(Dados!E803), "", IF(Dados!E803=0, 0, P798/Dados!E803))</f>
        <v/>
      </c>
      <c r="R798" s="4" t="str">
        <f>IF(ISBLANK(Dados!E803),"",(Dados!E803+Dados!O803)/2)</f>
        <v/>
      </c>
      <c r="S798" s="4" t="str">
        <f xml:space="preserve"> IF(ISBLANK(Dados!E803),"",_xlfn.VAR.P(Dados!E803, Dados!O803))</f>
        <v/>
      </c>
      <c r="T798" s="18" t="str">
        <f>IF(ISBLANK(Dados!E803),"",SQRT(S798))</f>
        <v/>
      </c>
    </row>
    <row r="799" spans="1:20" x14ac:dyDescent="0.25">
      <c r="A799" s="17" t="str">
        <f xml:space="preserve"> IF(ISBLANK(Dados!G804), "", ABS(Dados!G804-Dados!K804))</f>
        <v/>
      </c>
      <c r="B799" s="4" t="str">
        <f xml:space="preserve"> IF(ISBLANK(Dados!G804), "",A799/Dados!G804)</f>
        <v/>
      </c>
      <c r="C799" s="4" t="str">
        <f>IF(ISBLANK(Dados!G804),"",(Dados!G804+Dados!K804)/2)</f>
        <v/>
      </c>
      <c r="D799" s="4" t="str">
        <f xml:space="preserve"> IF(ISBLANK(Dados!G804),"",_xlfn.VAR.P(Dados!G804, Dados!K804))</f>
        <v/>
      </c>
      <c r="E799" s="18" t="str">
        <f>IF(ISBLANK(Dados!G804),"",SQRT(D799))</f>
        <v/>
      </c>
      <c r="F799" s="17" t="str">
        <f xml:space="preserve"> IF(OR(ISBLANK(Dados!I804),Dados!L804=0),"",ABS(Dados!I804-Dados!L804))</f>
        <v/>
      </c>
      <c r="G799" s="4" t="str">
        <f>IF(OR(ISBLANK(Dados!I804),Dados!L804=0),"",F799/Dados!I804)</f>
        <v/>
      </c>
      <c r="H799" s="4" t="str">
        <f>IF(OR(ISBLANK(Dados!I804),Dados!L804=0),"",(Dados!I804+Dados!L804)/2)</f>
        <v/>
      </c>
      <c r="I799" s="4" t="str">
        <f>IF(OR(ISBLANK(Dados!I804),Dados!L804=0),"",_xlfn.VAR.P(Dados!I804, Dados!L804))</f>
        <v/>
      </c>
      <c r="J799" s="18" t="str">
        <f>IF(OR(ISBLANK(Dados!I804),Dados!L804=0),"",SQRT(I799))</f>
        <v/>
      </c>
      <c r="K799" s="17" t="str">
        <f xml:space="preserve"> IF(OR(ISBLANK(Dados!H804),Dados!M804=0),"", ABS(Dados!H804-Dados!M804))</f>
        <v/>
      </c>
      <c r="L799" s="4" t="str">
        <f xml:space="preserve"> IF(OR(ISBLANK(Dados!H804),Dados!M804=0), "",K799/Dados!H804)</f>
        <v/>
      </c>
      <c r="M799" s="4" t="str">
        <f xml:space="preserve"> IF(OR(ISBLANK(Dados!H804),Dados!M804=0),"",(Dados!H804+Dados!M804)/2)</f>
        <v/>
      </c>
      <c r="N799" s="4" t="str">
        <f xml:space="preserve"> IF(OR(ISBLANK(Dados!H804),Dados!M804=0),"",_xlfn.VAR.P(Dados!H804, Dados!M804))</f>
        <v/>
      </c>
      <c r="O799" s="18" t="str">
        <f xml:space="preserve"> IF(OR(ISBLANK(Dados!H804),Dados!M804=0),"",SQRT(N799))</f>
        <v/>
      </c>
      <c r="P799" s="17" t="str">
        <f xml:space="preserve"> IF(ISBLANK(Dados!E804), "", ABS(Dados!E804-Dados!O804))</f>
        <v/>
      </c>
      <c r="Q799" s="4" t="str">
        <f xml:space="preserve"> IF(ISBLANK(Dados!E804), "", IF(Dados!E804=0, 0, P799/Dados!E804))</f>
        <v/>
      </c>
      <c r="R799" s="4" t="str">
        <f>IF(ISBLANK(Dados!E804),"",(Dados!E804+Dados!O804)/2)</f>
        <v/>
      </c>
      <c r="S799" s="4" t="str">
        <f xml:space="preserve"> IF(ISBLANK(Dados!E804),"",_xlfn.VAR.P(Dados!E804, Dados!O804))</f>
        <v/>
      </c>
      <c r="T799" s="18" t="str">
        <f>IF(ISBLANK(Dados!E804),"",SQRT(S799))</f>
        <v/>
      </c>
    </row>
    <row r="800" spans="1:20" x14ac:dyDescent="0.25">
      <c r="A800" s="17" t="str">
        <f xml:space="preserve"> IF(ISBLANK(Dados!G805), "", ABS(Dados!G805-Dados!K805))</f>
        <v/>
      </c>
      <c r="B800" s="4" t="str">
        <f xml:space="preserve"> IF(ISBLANK(Dados!G805), "",A800/Dados!G805)</f>
        <v/>
      </c>
      <c r="C800" s="4" t="str">
        <f>IF(ISBLANK(Dados!G805),"",(Dados!G805+Dados!K805)/2)</f>
        <v/>
      </c>
      <c r="D800" s="4" t="str">
        <f xml:space="preserve"> IF(ISBLANK(Dados!G805),"",_xlfn.VAR.P(Dados!G805, Dados!K805))</f>
        <v/>
      </c>
      <c r="E800" s="18" t="str">
        <f>IF(ISBLANK(Dados!G805),"",SQRT(D800))</f>
        <v/>
      </c>
      <c r="F800" s="17" t="str">
        <f xml:space="preserve"> IF(OR(ISBLANK(Dados!I805),Dados!L805=0),"",ABS(Dados!I805-Dados!L805))</f>
        <v/>
      </c>
      <c r="G800" s="4" t="str">
        <f>IF(OR(ISBLANK(Dados!I805),Dados!L805=0),"",F800/Dados!I805)</f>
        <v/>
      </c>
      <c r="H800" s="4" t="str">
        <f>IF(OR(ISBLANK(Dados!I805),Dados!L805=0),"",(Dados!I805+Dados!L805)/2)</f>
        <v/>
      </c>
      <c r="I800" s="4" t="str">
        <f>IF(OR(ISBLANK(Dados!I805),Dados!L805=0),"",_xlfn.VAR.P(Dados!I805, Dados!L805))</f>
        <v/>
      </c>
      <c r="J800" s="18" t="str">
        <f>IF(OR(ISBLANK(Dados!I805),Dados!L805=0),"",SQRT(I800))</f>
        <v/>
      </c>
      <c r="K800" s="17" t="str">
        <f xml:space="preserve"> IF(OR(ISBLANK(Dados!H805),Dados!M805=0),"", ABS(Dados!H805-Dados!M805))</f>
        <v/>
      </c>
      <c r="L800" s="4" t="str">
        <f xml:space="preserve"> IF(OR(ISBLANK(Dados!H805),Dados!M805=0), "",K800/Dados!H805)</f>
        <v/>
      </c>
      <c r="M800" s="4" t="str">
        <f xml:space="preserve"> IF(OR(ISBLANK(Dados!H805),Dados!M805=0),"",(Dados!H805+Dados!M805)/2)</f>
        <v/>
      </c>
      <c r="N800" s="4" t="str">
        <f xml:space="preserve"> IF(OR(ISBLANK(Dados!H805),Dados!M805=0),"",_xlfn.VAR.P(Dados!H805, Dados!M805))</f>
        <v/>
      </c>
      <c r="O800" s="18" t="str">
        <f xml:space="preserve"> IF(OR(ISBLANK(Dados!H805),Dados!M805=0),"",SQRT(N800))</f>
        <v/>
      </c>
      <c r="P800" s="17" t="str">
        <f xml:space="preserve"> IF(ISBLANK(Dados!E805), "", ABS(Dados!E805-Dados!O805))</f>
        <v/>
      </c>
      <c r="Q800" s="4" t="str">
        <f xml:space="preserve"> IF(ISBLANK(Dados!E805), "", IF(Dados!E805=0, 0, P800/Dados!E805))</f>
        <v/>
      </c>
      <c r="R800" s="4" t="str">
        <f>IF(ISBLANK(Dados!E805),"",(Dados!E805+Dados!O805)/2)</f>
        <v/>
      </c>
      <c r="S800" s="4" t="str">
        <f xml:space="preserve"> IF(ISBLANK(Dados!E805),"",_xlfn.VAR.P(Dados!E805, Dados!O805))</f>
        <v/>
      </c>
      <c r="T800" s="18" t="str">
        <f>IF(ISBLANK(Dados!E805),"",SQRT(S800))</f>
        <v/>
      </c>
    </row>
    <row r="801" spans="1:20" x14ac:dyDescent="0.25">
      <c r="A801" s="17" t="str">
        <f xml:space="preserve"> IF(ISBLANK(Dados!G806), "", ABS(Dados!G806-Dados!K806))</f>
        <v/>
      </c>
      <c r="B801" s="4" t="str">
        <f xml:space="preserve"> IF(ISBLANK(Dados!G806), "",A801/Dados!G806)</f>
        <v/>
      </c>
      <c r="C801" s="4" t="str">
        <f>IF(ISBLANK(Dados!G806),"",(Dados!G806+Dados!K806)/2)</f>
        <v/>
      </c>
      <c r="D801" s="4" t="str">
        <f xml:space="preserve"> IF(ISBLANK(Dados!G806),"",_xlfn.VAR.P(Dados!G806, Dados!K806))</f>
        <v/>
      </c>
      <c r="E801" s="18" t="str">
        <f>IF(ISBLANK(Dados!G806),"",SQRT(D801))</f>
        <v/>
      </c>
      <c r="F801" s="17" t="str">
        <f xml:space="preserve"> IF(OR(ISBLANK(Dados!I806),Dados!L806=0),"",ABS(Dados!I806-Dados!L806))</f>
        <v/>
      </c>
      <c r="G801" s="4" t="str">
        <f>IF(OR(ISBLANK(Dados!I806),Dados!L806=0),"",F801/Dados!I806)</f>
        <v/>
      </c>
      <c r="H801" s="4" t="str">
        <f>IF(OR(ISBLANK(Dados!I806),Dados!L806=0),"",(Dados!I806+Dados!L806)/2)</f>
        <v/>
      </c>
      <c r="I801" s="4" t="str">
        <f>IF(OR(ISBLANK(Dados!I806),Dados!L806=0),"",_xlfn.VAR.P(Dados!I806, Dados!L806))</f>
        <v/>
      </c>
      <c r="J801" s="18" t="str">
        <f>IF(OR(ISBLANK(Dados!I806),Dados!L806=0),"",SQRT(I801))</f>
        <v/>
      </c>
      <c r="K801" s="17" t="str">
        <f xml:space="preserve"> IF(OR(ISBLANK(Dados!H806),Dados!M806=0),"", ABS(Dados!H806-Dados!M806))</f>
        <v/>
      </c>
      <c r="L801" s="4" t="str">
        <f xml:space="preserve"> IF(OR(ISBLANK(Dados!H806),Dados!M806=0), "",K801/Dados!H806)</f>
        <v/>
      </c>
      <c r="M801" s="4" t="str">
        <f xml:space="preserve"> IF(OR(ISBLANK(Dados!H806),Dados!M806=0),"",(Dados!H806+Dados!M806)/2)</f>
        <v/>
      </c>
      <c r="N801" s="4" t="str">
        <f xml:space="preserve"> IF(OR(ISBLANK(Dados!H806),Dados!M806=0),"",_xlfn.VAR.P(Dados!H806, Dados!M806))</f>
        <v/>
      </c>
      <c r="O801" s="18" t="str">
        <f xml:space="preserve"> IF(OR(ISBLANK(Dados!H806),Dados!M806=0),"",SQRT(N801))</f>
        <v/>
      </c>
      <c r="P801" s="17" t="str">
        <f xml:space="preserve"> IF(ISBLANK(Dados!E806), "", ABS(Dados!E806-Dados!O806))</f>
        <v/>
      </c>
      <c r="Q801" s="4" t="str">
        <f xml:space="preserve"> IF(ISBLANK(Dados!E806), "", IF(Dados!E806=0, 0, P801/Dados!E806))</f>
        <v/>
      </c>
      <c r="R801" s="4" t="str">
        <f>IF(ISBLANK(Dados!E806),"",(Dados!E806+Dados!O806)/2)</f>
        <v/>
      </c>
      <c r="S801" s="4" t="str">
        <f xml:space="preserve"> IF(ISBLANK(Dados!E806),"",_xlfn.VAR.P(Dados!E806, Dados!O806))</f>
        <v/>
      </c>
      <c r="T801" s="18" t="str">
        <f>IF(ISBLANK(Dados!E806),"",SQRT(S801))</f>
        <v/>
      </c>
    </row>
    <row r="802" spans="1:20" x14ac:dyDescent="0.25">
      <c r="A802" s="17" t="str">
        <f xml:space="preserve"> IF(ISBLANK(Dados!G807), "", ABS(Dados!G807-Dados!K807))</f>
        <v/>
      </c>
      <c r="B802" s="4" t="str">
        <f xml:space="preserve"> IF(ISBLANK(Dados!G807), "",A802/Dados!G807)</f>
        <v/>
      </c>
      <c r="C802" s="4" t="str">
        <f>IF(ISBLANK(Dados!G807),"",(Dados!G807+Dados!K807)/2)</f>
        <v/>
      </c>
      <c r="D802" s="4" t="str">
        <f xml:space="preserve"> IF(ISBLANK(Dados!G807),"",_xlfn.VAR.P(Dados!G807, Dados!K807))</f>
        <v/>
      </c>
      <c r="E802" s="18" t="str">
        <f>IF(ISBLANK(Dados!G807),"",SQRT(D802))</f>
        <v/>
      </c>
      <c r="F802" s="17" t="str">
        <f xml:space="preserve"> IF(OR(ISBLANK(Dados!I807),Dados!L807=0),"",ABS(Dados!I807-Dados!L807))</f>
        <v/>
      </c>
      <c r="G802" s="4" t="str">
        <f>IF(OR(ISBLANK(Dados!I807),Dados!L807=0),"",F802/Dados!I807)</f>
        <v/>
      </c>
      <c r="H802" s="4" t="str">
        <f>IF(OR(ISBLANK(Dados!I807),Dados!L807=0),"",(Dados!I807+Dados!L807)/2)</f>
        <v/>
      </c>
      <c r="I802" s="4" t="str">
        <f>IF(OR(ISBLANK(Dados!I807),Dados!L807=0),"",_xlfn.VAR.P(Dados!I807, Dados!L807))</f>
        <v/>
      </c>
      <c r="J802" s="18" t="str">
        <f>IF(OR(ISBLANK(Dados!I807),Dados!L807=0),"",SQRT(I802))</f>
        <v/>
      </c>
      <c r="K802" s="17" t="str">
        <f xml:space="preserve"> IF(OR(ISBLANK(Dados!H807),Dados!M807=0),"", ABS(Dados!H807-Dados!M807))</f>
        <v/>
      </c>
      <c r="L802" s="4" t="str">
        <f xml:space="preserve"> IF(OR(ISBLANK(Dados!H807),Dados!M807=0), "",K802/Dados!H807)</f>
        <v/>
      </c>
      <c r="M802" s="4" t="str">
        <f xml:space="preserve"> IF(OR(ISBLANK(Dados!H807),Dados!M807=0),"",(Dados!H807+Dados!M807)/2)</f>
        <v/>
      </c>
      <c r="N802" s="4" t="str">
        <f xml:space="preserve"> IF(OR(ISBLANK(Dados!H807),Dados!M807=0),"",_xlfn.VAR.P(Dados!H807, Dados!M807))</f>
        <v/>
      </c>
      <c r="O802" s="18" t="str">
        <f xml:space="preserve"> IF(OR(ISBLANK(Dados!H807),Dados!M807=0),"",SQRT(N802))</f>
        <v/>
      </c>
      <c r="P802" s="17" t="str">
        <f xml:space="preserve"> IF(ISBLANK(Dados!E807), "", ABS(Dados!E807-Dados!O807))</f>
        <v/>
      </c>
      <c r="Q802" s="4" t="str">
        <f xml:space="preserve"> IF(ISBLANK(Dados!E807), "", IF(Dados!E807=0, 0, P802/Dados!E807))</f>
        <v/>
      </c>
      <c r="R802" s="4" t="str">
        <f>IF(ISBLANK(Dados!E807),"",(Dados!E807+Dados!O807)/2)</f>
        <v/>
      </c>
      <c r="S802" s="4" t="str">
        <f xml:space="preserve"> IF(ISBLANK(Dados!E807),"",_xlfn.VAR.P(Dados!E807, Dados!O807))</f>
        <v/>
      </c>
      <c r="T802" s="18" t="str">
        <f>IF(ISBLANK(Dados!E807),"",SQRT(S802))</f>
        <v/>
      </c>
    </row>
    <row r="803" spans="1:20" x14ac:dyDescent="0.25">
      <c r="A803" s="17" t="str">
        <f xml:space="preserve"> IF(ISBLANK(Dados!G808), "", ABS(Dados!G808-Dados!K808))</f>
        <v/>
      </c>
      <c r="B803" s="4" t="str">
        <f xml:space="preserve"> IF(ISBLANK(Dados!G808), "",A803/Dados!G808)</f>
        <v/>
      </c>
      <c r="C803" s="4" t="str">
        <f>IF(ISBLANK(Dados!G808),"",(Dados!G808+Dados!K808)/2)</f>
        <v/>
      </c>
      <c r="D803" s="4" t="str">
        <f xml:space="preserve"> IF(ISBLANK(Dados!G808),"",_xlfn.VAR.P(Dados!G808, Dados!K808))</f>
        <v/>
      </c>
      <c r="E803" s="18" t="str">
        <f>IF(ISBLANK(Dados!G808),"",SQRT(D803))</f>
        <v/>
      </c>
      <c r="F803" s="17" t="str">
        <f xml:space="preserve"> IF(OR(ISBLANK(Dados!I808),Dados!L808=0),"",ABS(Dados!I808-Dados!L808))</f>
        <v/>
      </c>
      <c r="G803" s="4" t="str">
        <f>IF(OR(ISBLANK(Dados!I808),Dados!L808=0),"",F803/Dados!I808)</f>
        <v/>
      </c>
      <c r="H803" s="4" t="str">
        <f>IF(OR(ISBLANK(Dados!I808),Dados!L808=0),"",(Dados!I808+Dados!L808)/2)</f>
        <v/>
      </c>
      <c r="I803" s="4" t="str">
        <f>IF(OR(ISBLANK(Dados!I808),Dados!L808=0),"",_xlfn.VAR.P(Dados!I808, Dados!L808))</f>
        <v/>
      </c>
      <c r="J803" s="18" t="str">
        <f>IF(OR(ISBLANK(Dados!I808),Dados!L808=0),"",SQRT(I803))</f>
        <v/>
      </c>
      <c r="K803" s="17" t="str">
        <f xml:space="preserve"> IF(OR(ISBLANK(Dados!H808),Dados!M808=0),"", ABS(Dados!H808-Dados!M808))</f>
        <v/>
      </c>
      <c r="L803" s="4" t="str">
        <f xml:space="preserve"> IF(OR(ISBLANK(Dados!H808),Dados!M808=0), "",K803/Dados!H808)</f>
        <v/>
      </c>
      <c r="M803" s="4" t="str">
        <f xml:space="preserve"> IF(OR(ISBLANK(Dados!H808),Dados!M808=0),"",(Dados!H808+Dados!M808)/2)</f>
        <v/>
      </c>
      <c r="N803" s="4" t="str">
        <f xml:space="preserve"> IF(OR(ISBLANK(Dados!H808),Dados!M808=0),"",_xlfn.VAR.P(Dados!H808, Dados!M808))</f>
        <v/>
      </c>
      <c r="O803" s="18" t="str">
        <f xml:space="preserve"> IF(OR(ISBLANK(Dados!H808),Dados!M808=0),"",SQRT(N803))</f>
        <v/>
      </c>
      <c r="P803" s="17" t="str">
        <f xml:space="preserve"> IF(ISBLANK(Dados!E808), "", ABS(Dados!E808-Dados!O808))</f>
        <v/>
      </c>
      <c r="Q803" s="4" t="str">
        <f xml:space="preserve"> IF(ISBLANK(Dados!E808), "", IF(Dados!E808=0, 0, P803/Dados!E808))</f>
        <v/>
      </c>
      <c r="R803" s="4" t="str">
        <f>IF(ISBLANK(Dados!E808),"",(Dados!E808+Dados!O808)/2)</f>
        <v/>
      </c>
      <c r="S803" s="4" t="str">
        <f xml:space="preserve"> IF(ISBLANK(Dados!E808),"",_xlfn.VAR.P(Dados!E808, Dados!O808))</f>
        <v/>
      </c>
      <c r="T803" s="18" t="str">
        <f>IF(ISBLANK(Dados!E808),"",SQRT(S803))</f>
        <v/>
      </c>
    </row>
    <row r="804" spans="1:20" x14ac:dyDescent="0.25">
      <c r="A804" s="17" t="str">
        <f xml:space="preserve"> IF(ISBLANK(Dados!G809), "", ABS(Dados!G809-Dados!K809))</f>
        <v/>
      </c>
      <c r="B804" s="4" t="str">
        <f xml:space="preserve"> IF(ISBLANK(Dados!G809), "",A804/Dados!G809)</f>
        <v/>
      </c>
      <c r="C804" s="4" t="str">
        <f>IF(ISBLANK(Dados!G809),"",(Dados!G809+Dados!K809)/2)</f>
        <v/>
      </c>
      <c r="D804" s="4" t="str">
        <f xml:space="preserve"> IF(ISBLANK(Dados!G809),"",_xlfn.VAR.P(Dados!G809, Dados!K809))</f>
        <v/>
      </c>
      <c r="E804" s="18" t="str">
        <f>IF(ISBLANK(Dados!G809),"",SQRT(D804))</f>
        <v/>
      </c>
      <c r="F804" s="17" t="str">
        <f xml:space="preserve"> IF(OR(ISBLANK(Dados!I809),Dados!L809=0),"",ABS(Dados!I809-Dados!L809))</f>
        <v/>
      </c>
      <c r="G804" s="4" t="str">
        <f>IF(OR(ISBLANK(Dados!I809),Dados!L809=0),"",F804/Dados!I809)</f>
        <v/>
      </c>
      <c r="H804" s="4" t="str">
        <f>IF(OR(ISBLANK(Dados!I809),Dados!L809=0),"",(Dados!I809+Dados!L809)/2)</f>
        <v/>
      </c>
      <c r="I804" s="4" t="str">
        <f>IF(OR(ISBLANK(Dados!I809),Dados!L809=0),"",_xlfn.VAR.P(Dados!I809, Dados!L809))</f>
        <v/>
      </c>
      <c r="J804" s="18" t="str">
        <f>IF(OR(ISBLANK(Dados!I809),Dados!L809=0),"",SQRT(I804))</f>
        <v/>
      </c>
      <c r="K804" s="17" t="str">
        <f xml:space="preserve"> IF(OR(ISBLANK(Dados!H809),Dados!M809=0),"", ABS(Dados!H809-Dados!M809))</f>
        <v/>
      </c>
      <c r="L804" s="4" t="str">
        <f xml:space="preserve"> IF(OR(ISBLANK(Dados!H809),Dados!M809=0), "",K804/Dados!H809)</f>
        <v/>
      </c>
      <c r="M804" s="4" t="str">
        <f xml:space="preserve"> IF(OR(ISBLANK(Dados!H809),Dados!M809=0),"",(Dados!H809+Dados!M809)/2)</f>
        <v/>
      </c>
      <c r="N804" s="4" t="str">
        <f xml:space="preserve"> IF(OR(ISBLANK(Dados!H809),Dados!M809=0),"",_xlfn.VAR.P(Dados!H809, Dados!M809))</f>
        <v/>
      </c>
      <c r="O804" s="18" t="str">
        <f xml:space="preserve"> IF(OR(ISBLANK(Dados!H809),Dados!M809=0),"",SQRT(N804))</f>
        <v/>
      </c>
      <c r="P804" s="17" t="str">
        <f xml:space="preserve"> IF(ISBLANK(Dados!E809), "", ABS(Dados!E809-Dados!O809))</f>
        <v/>
      </c>
      <c r="Q804" s="4" t="str">
        <f xml:space="preserve"> IF(ISBLANK(Dados!E809), "", IF(Dados!E809=0, 0, P804/Dados!E809))</f>
        <v/>
      </c>
      <c r="R804" s="4" t="str">
        <f>IF(ISBLANK(Dados!E809),"",(Dados!E809+Dados!O809)/2)</f>
        <v/>
      </c>
      <c r="S804" s="4" t="str">
        <f xml:space="preserve"> IF(ISBLANK(Dados!E809),"",_xlfn.VAR.P(Dados!E809, Dados!O809))</f>
        <v/>
      </c>
      <c r="T804" s="18" t="str">
        <f>IF(ISBLANK(Dados!E809),"",SQRT(S804))</f>
        <v/>
      </c>
    </row>
    <row r="805" spans="1:20" x14ac:dyDescent="0.25">
      <c r="A805" s="17" t="str">
        <f xml:space="preserve"> IF(ISBLANK(Dados!G810), "", ABS(Dados!G810-Dados!K810))</f>
        <v/>
      </c>
      <c r="B805" s="4" t="str">
        <f xml:space="preserve"> IF(ISBLANK(Dados!G810), "",A805/Dados!G810)</f>
        <v/>
      </c>
      <c r="C805" s="4" t="str">
        <f>IF(ISBLANK(Dados!G810),"",(Dados!G810+Dados!K810)/2)</f>
        <v/>
      </c>
      <c r="D805" s="4" t="str">
        <f xml:space="preserve"> IF(ISBLANK(Dados!G810),"",_xlfn.VAR.P(Dados!G810, Dados!K810))</f>
        <v/>
      </c>
      <c r="E805" s="18" t="str">
        <f>IF(ISBLANK(Dados!G810),"",SQRT(D805))</f>
        <v/>
      </c>
      <c r="F805" s="17" t="str">
        <f xml:space="preserve"> IF(OR(ISBLANK(Dados!I810),Dados!L810=0),"",ABS(Dados!I810-Dados!L810))</f>
        <v/>
      </c>
      <c r="G805" s="4" t="str">
        <f>IF(OR(ISBLANK(Dados!I810),Dados!L810=0),"",F805/Dados!I810)</f>
        <v/>
      </c>
      <c r="H805" s="4" t="str">
        <f>IF(OR(ISBLANK(Dados!I810),Dados!L810=0),"",(Dados!I810+Dados!L810)/2)</f>
        <v/>
      </c>
      <c r="I805" s="4" t="str">
        <f>IF(OR(ISBLANK(Dados!I810),Dados!L810=0),"",_xlfn.VAR.P(Dados!I810, Dados!L810))</f>
        <v/>
      </c>
      <c r="J805" s="18" t="str">
        <f>IF(OR(ISBLANK(Dados!I810),Dados!L810=0),"",SQRT(I805))</f>
        <v/>
      </c>
      <c r="K805" s="17" t="str">
        <f xml:space="preserve"> IF(OR(ISBLANK(Dados!H810),Dados!M810=0),"", ABS(Dados!H810-Dados!M810))</f>
        <v/>
      </c>
      <c r="L805" s="4" t="str">
        <f xml:space="preserve"> IF(OR(ISBLANK(Dados!H810),Dados!M810=0), "",K805/Dados!H810)</f>
        <v/>
      </c>
      <c r="M805" s="4" t="str">
        <f xml:space="preserve"> IF(OR(ISBLANK(Dados!H810),Dados!M810=0),"",(Dados!H810+Dados!M810)/2)</f>
        <v/>
      </c>
      <c r="N805" s="4" t="str">
        <f xml:space="preserve"> IF(OR(ISBLANK(Dados!H810),Dados!M810=0),"",_xlfn.VAR.P(Dados!H810, Dados!M810))</f>
        <v/>
      </c>
      <c r="O805" s="18" t="str">
        <f xml:space="preserve"> IF(OR(ISBLANK(Dados!H810),Dados!M810=0),"",SQRT(N805))</f>
        <v/>
      </c>
      <c r="P805" s="17" t="str">
        <f xml:space="preserve"> IF(ISBLANK(Dados!E810), "", ABS(Dados!E810-Dados!O810))</f>
        <v/>
      </c>
      <c r="Q805" s="4" t="str">
        <f xml:space="preserve"> IF(ISBLANK(Dados!E810), "", IF(Dados!E810=0, 0, P805/Dados!E810))</f>
        <v/>
      </c>
      <c r="R805" s="4" t="str">
        <f>IF(ISBLANK(Dados!E810),"",(Dados!E810+Dados!O810)/2)</f>
        <v/>
      </c>
      <c r="S805" s="4" t="str">
        <f xml:space="preserve"> IF(ISBLANK(Dados!E810),"",_xlfn.VAR.P(Dados!E810, Dados!O810))</f>
        <v/>
      </c>
      <c r="T805" s="18" t="str">
        <f>IF(ISBLANK(Dados!E810),"",SQRT(S805))</f>
        <v/>
      </c>
    </row>
    <row r="806" spans="1:20" x14ac:dyDescent="0.25">
      <c r="A806" s="17" t="str">
        <f xml:space="preserve"> IF(ISBLANK(Dados!G811), "", ABS(Dados!G811-Dados!K811))</f>
        <v/>
      </c>
      <c r="B806" s="4" t="str">
        <f xml:space="preserve"> IF(ISBLANK(Dados!G811), "",A806/Dados!G811)</f>
        <v/>
      </c>
      <c r="C806" s="4" t="str">
        <f>IF(ISBLANK(Dados!G811),"",(Dados!G811+Dados!K811)/2)</f>
        <v/>
      </c>
      <c r="D806" s="4" t="str">
        <f xml:space="preserve"> IF(ISBLANK(Dados!G811),"",_xlfn.VAR.P(Dados!G811, Dados!K811))</f>
        <v/>
      </c>
      <c r="E806" s="18" t="str">
        <f>IF(ISBLANK(Dados!G811),"",SQRT(D806))</f>
        <v/>
      </c>
      <c r="F806" s="17" t="str">
        <f xml:space="preserve"> IF(OR(ISBLANK(Dados!I811),Dados!L811=0),"",ABS(Dados!I811-Dados!L811))</f>
        <v/>
      </c>
      <c r="G806" s="4" t="str">
        <f>IF(OR(ISBLANK(Dados!I811),Dados!L811=0),"",F806/Dados!I811)</f>
        <v/>
      </c>
      <c r="H806" s="4" t="str">
        <f>IF(OR(ISBLANK(Dados!I811),Dados!L811=0),"",(Dados!I811+Dados!L811)/2)</f>
        <v/>
      </c>
      <c r="I806" s="4" t="str">
        <f>IF(OR(ISBLANK(Dados!I811),Dados!L811=0),"",_xlfn.VAR.P(Dados!I811, Dados!L811))</f>
        <v/>
      </c>
      <c r="J806" s="18" t="str">
        <f>IF(OR(ISBLANK(Dados!I811),Dados!L811=0),"",SQRT(I806))</f>
        <v/>
      </c>
      <c r="K806" s="17" t="str">
        <f xml:space="preserve"> IF(OR(ISBLANK(Dados!H811),Dados!M811=0),"", ABS(Dados!H811-Dados!M811))</f>
        <v/>
      </c>
      <c r="L806" s="4" t="str">
        <f xml:space="preserve"> IF(OR(ISBLANK(Dados!H811),Dados!M811=0), "",K806/Dados!H811)</f>
        <v/>
      </c>
      <c r="M806" s="4" t="str">
        <f xml:space="preserve"> IF(OR(ISBLANK(Dados!H811),Dados!M811=0),"",(Dados!H811+Dados!M811)/2)</f>
        <v/>
      </c>
      <c r="N806" s="4" t="str">
        <f xml:space="preserve"> IF(OR(ISBLANK(Dados!H811),Dados!M811=0),"",_xlfn.VAR.P(Dados!H811, Dados!M811))</f>
        <v/>
      </c>
      <c r="O806" s="18" t="str">
        <f xml:space="preserve"> IF(OR(ISBLANK(Dados!H811),Dados!M811=0),"",SQRT(N806))</f>
        <v/>
      </c>
      <c r="P806" s="17" t="str">
        <f xml:space="preserve"> IF(ISBLANK(Dados!E811), "", ABS(Dados!E811-Dados!O811))</f>
        <v/>
      </c>
      <c r="Q806" s="4" t="str">
        <f xml:space="preserve"> IF(ISBLANK(Dados!E811), "", IF(Dados!E811=0, 0, P806/Dados!E811))</f>
        <v/>
      </c>
      <c r="R806" s="4" t="str">
        <f>IF(ISBLANK(Dados!E811),"",(Dados!E811+Dados!O811)/2)</f>
        <v/>
      </c>
      <c r="S806" s="4" t="str">
        <f xml:space="preserve"> IF(ISBLANK(Dados!E811),"",_xlfn.VAR.P(Dados!E811, Dados!O811))</f>
        <v/>
      </c>
      <c r="T806" s="18" t="str">
        <f>IF(ISBLANK(Dados!E811),"",SQRT(S806))</f>
        <v/>
      </c>
    </row>
    <row r="807" spans="1:20" x14ac:dyDescent="0.25">
      <c r="A807" s="17" t="str">
        <f xml:space="preserve"> IF(ISBLANK(Dados!G812), "", ABS(Dados!G812-Dados!K812))</f>
        <v/>
      </c>
      <c r="B807" s="4" t="str">
        <f xml:space="preserve"> IF(ISBLANK(Dados!G812), "",A807/Dados!G812)</f>
        <v/>
      </c>
      <c r="C807" s="4" t="str">
        <f>IF(ISBLANK(Dados!G812),"",(Dados!G812+Dados!K812)/2)</f>
        <v/>
      </c>
      <c r="D807" s="4" t="str">
        <f xml:space="preserve"> IF(ISBLANK(Dados!G812),"",_xlfn.VAR.P(Dados!G812, Dados!K812))</f>
        <v/>
      </c>
      <c r="E807" s="18" t="str">
        <f>IF(ISBLANK(Dados!G812),"",SQRT(D807))</f>
        <v/>
      </c>
      <c r="F807" s="17" t="str">
        <f xml:space="preserve"> IF(OR(ISBLANK(Dados!I812),Dados!L812=0),"",ABS(Dados!I812-Dados!L812))</f>
        <v/>
      </c>
      <c r="G807" s="4" t="str">
        <f>IF(OR(ISBLANK(Dados!I812),Dados!L812=0),"",F807/Dados!I812)</f>
        <v/>
      </c>
      <c r="H807" s="4" t="str">
        <f>IF(OR(ISBLANK(Dados!I812),Dados!L812=0),"",(Dados!I812+Dados!L812)/2)</f>
        <v/>
      </c>
      <c r="I807" s="4" t="str">
        <f>IF(OR(ISBLANK(Dados!I812),Dados!L812=0),"",_xlfn.VAR.P(Dados!I812, Dados!L812))</f>
        <v/>
      </c>
      <c r="J807" s="18" t="str">
        <f>IF(OR(ISBLANK(Dados!I812),Dados!L812=0),"",SQRT(I807))</f>
        <v/>
      </c>
      <c r="K807" s="17" t="str">
        <f xml:space="preserve"> IF(OR(ISBLANK(Dados!H812),Dados!M812=0),"", ABS(Dados!H812-Dados!M812))</f>
        <v/>
      </c>
      <c r="L807" s="4" t="str">
        <f xml:space="preserve"> IF(OR(ISBLANK(Dados!H812),Dados!M812=0), "",K807/Dados!H812)</f>
        <v/>
      </c>
      <c r="M807" s="4" t="str">
        <f xml:space="preserve"> IF(OR(ISBLANK(Dados!H812),Dados!M812=0),"",(Dados!H812+Dados!M812)/2)</f>
        <v/>
      </c>
      <c r="N807" s="4" t="str">
        <f xml:space="preserve"> IF(OR(ISBLANK(Dados!H812),Dados!M812=0),"",_xlfn.VAR.P(Dados!H812, Dados!M812))</f>
        <v/>
      </c>
      <c r="O807" s="18" t="str">
        <f xml:space="preserve"> IF(OR(ISBLANK(Dados!H812),Dados!M812=0),"",SQRT(N807))</f>
        <v/>
      </c>
      <c r="P807" s="17" t="str">
        <f xml:space="preserve"> IF(ISBLANK(Dados!E812), "", ABS(Dados!E812-Dados!O812))</f>
        <v/>
      </c>
      <c r="Q807" s="4" t="str">
        <f xml:space="preserve"> IF(ISBLANK(Dados!E812), "", IF(Dados!E812=0, 0, P807/Dados!E812))</f>
        <v/>
      </c>
      <c r="R807" s="4" t="str">
        <f>IF(ISBLANK(Dados!E812),"",(Dados!E812+Dados!O812)/2)</f>
        <v/>
      </c>
      <c r="S807" s="4" t="str">
        <f xml:space="preserve"> IF(ISBLANK(Dados!E812),"",_xlfn.VAR.P(Dados!E812, Dados!O812))</f>
        <v/>
      </c>
      <c r="T807" s="18" t="str">
        <f>IF(ISBLANK(Dados!E812),"",SQRT(S807))</f>
        <v/>
      </c>
    </row>
    <row r="808" spans="1:20" x14ac:dyDescent="0.25">
      <c r="A808" s="17" t="str">
        <f xml:space="preserve"> IF(ISBLANK(Dados!G813), "", ABS(Dados!G813-Dados!K813))</f>
        <v/>
      </c>
      <c r="B808" s="4" t="str">
        <f xml:space="preserve"> IF(ISBLANK(Dados!G813), "",A808/Dados!G813)</f>
        <v/>
      </c>
      <c r="C808" s="4" t="str">
        <f>IF(ISBLANK(Dados!G813),"",(Dados!G813+Dados!K813)/2)</f>
        <v/>
      </c>
      <c r="D808" s="4" t="str">
        <f xml:space="preserve"> IF(ISBLANK(Dados!G813),"",_xlfn.VAR.P(Dados!G813, Dados!K813))</f>
        <v/>
      </c>
      <c r="E808" s="18" t="str">
        <f>IF(ISBLANK(Dados!G813),"",SQRT(D808))</f>
        <v/>
      </c>
      <c r="F808" s="17" t="str">
        <f xml:space="preserve"> IF(OR(ISBLANK(Dados!I813),Dados!L813=0),"",ABS(Dados!I813-Dados!L813))</f>
        <v/>
      </c>
      <c r="G808" s="4" t="str">
        <f>IF(OR(ISBLANK(Dados!I813),Dados!L813=0),"",F808/Dados!I813)</f>
        <v/>
      </c>
      <c r="H808" s="4" t="str">
        <f>IF(OR(ISBLANK(Dados!I813),Dados!L813=0),"",(Dados!I813+Dados!L813)/2)</f>
        <v/>
      </c>
      <c r="I808" s="4" t="str">
        <f>IF(OR(ISBLANK(Dados!I813),Dados!L813=0),"",_xlfn.VAR.P(Dados!I813, Dados!L813))</f>
        <v/>
      </c>
      <c r="J808" s="18" t="str">
        <f>IF(OR(ISBLANK(Dados!I813),Dados!L813=0),"",SQRT(I808))</f>
        <v/>
      </c>
      <c r="K808" s="17" t="str">
        <f xml:space="preserve"> IF(OR(ISBLANK(Dados!H813),Dados!M813=0),"", ABS(Dados!H813-Dados!M813))</f>
        <v/>
      </c>
      <c r="L808" s="4" t="str">
        <f xml:space="preserve"> IF(OR(ISBLANK(Dados!H813),Dados!M813=0), "",K808/Dados!H813)</f>
        <v/>
      </c>
      <c r="M808" s="4" t="str">
        <f xml:space="preserve"> IF(OR(ISBLANK(Dados!H813),Dados!M813=0),"",(Dados!H813+Dados!M813)/2)</f>
        <v/>
      </c>
      <c r="N808" s="4" t="str">
        <f xml:space="preserve"> IF(OR(ISBLANK(Dados!H813),Dados!M813=0),"",_xlfn.VAR.P(Dados!H813, Dados!M813))</f>
        <v/>
      </c>
      <c r="O808" s="18" t="str">
        <f xml:space="preserve"> IF(OR(ISBLANK(Dados!H813),Dados!M813=0),"",SQRT(N808))</f>
        <v/>
      </c>
      <c r="P808" s="17" t="str">
        <f xml:space="preserve"> IF(ISBLANK(Dados!E813), "", ABS(Dados!E813-Dados!O813))</f>
        <v/>
      </c>
      <c r="Q808" s="4" t="str">
        <f xml:space="preserve"> IF(ISBLANK(Dados!E813), "", IF(Dados!E813=0, 0, P808/Dados!E813))</f>
        <v/>
      </c>
      <c r="R808" s="4" t="str">
        <f>IF(ISBLANK(Dados!E813),"",(Dados!E813+Dados!O813)/2)</f>
        <v/>
      </c>
      <c r="S808" s="4" t="str">
        <f xml:space="preserve"> IF(ISBLANK(Dados!E813),"",_xlfn.VAR.P(Dados!E813, Dados!O813))</f>
        <v/>
      </c>
      <c r="T808" s="18" t="str">
        <f>IF(ISBLANK(Dados!E813),"",SQRT(S808))</f>
        <v/>
      </c>
    </row>
    <row r="809" spans="1:20" x14ac:dyDescent="0.25">
      <c r="A809" s="17" t="str">
        <f xml:space="preserve"> IF(ISBLANK(Dados!G814), "", ABS(Dados!G814-Dados!K814))</f>
        <v/>
      </c>
      <c r="B809" s="4" t="str">
        <f xml:space="preserve"> IF(ISBLANK(Dados!G814), "",A809/Dados!G814)</f>
        <v/>
      </c>
      <c r="C809" s="4" t="str">
        <f>IF(ISBLANK(Dados!G814),"",(Dados!G814+Dados!K814)/2)</f>
        <v/>
      </c>
      <c r="D809" s="4" t="str">
        <f xml:space="preserve"> IF(ISBLANK(Dados!G814),"",_xlfn.VAR.P(Dados!G814, Dados!K814))</f>
        <v/>
      </c>
      <c r="E809" s="18" t="str">
        <f>IF(ISBLANK(Dados!G814),"",SQRT(D809))</f>
        <v/>
      </c>
      <c r="F809" s="17" t="str">
        <f xml:space="preserve"> IF(OR(ISBLANK(Dados!I814),Dados!L814=0),"",ABS(Dados!I814-Dados!L814))</f>
        <v/>
      </c>
      <c r="G809" s="4" t="str">
        <f>IF(OR(ISBLANK(Dados!I814),Dados!L814=0),"",F809/Dados!I814)</f>
        <v/>
      </c>
      <c r="H809" s="4" t="str">
        <f>IF(OR(ISBLANK(Dados!I814),Dados!L814=0),"",(Dados!I814+Dados!L814)/2)</f>
        <v/>
      </c>
      <c r="I809" s="4" t="str">
        <f>IF(OR(ISBLANK(Dados!I814),Dados!L814=0),"",_xlfn.VAR.P(Dados!I814, Dados!L814))</f>
        <v/>
      </c>
      <c r="J809" s="18" t="str">
        <f>IF(OR(ISBLANK(Dados!I814),Dados!L814=0),"",SQRT(I809))</f>
        <v/>
      </c>
      <c r="K809" s="17" t="str">
        <f xml:space="preserve"> IF(OR(ISBLANK(Dados!H814),Dados!M814=0),"", ABS(Dados!H814-Dados!M814))</f>
        <v/>
      </c>
      <c r="L809" s="4" t="str">
        <f xml:space="preserve"> IF(OR(ISBLANK(Dados!H814),Dados!M814=0), "",K809/Dados!H814)</f>
        <v/>
      </c>
      <c r="M809" s="4" t="str">
        <f xml:space="preserve"> IF(OR(ISBLANK(Dados!H814),Dados!M814=0),"",(Dados!H814+Dados!M814)/2)</f>
        <v/>
      </c>
      <c r="N809" s="4" t="str">
        <f xml:space="preserve"> IF(OR(ISBLANK(Dados!H814),Dados!M814=0),"",_xlfn.VAR.P(Dados!H814, Dados!M814))</f>
        <v/>
      </c>
      <c r="O809" s="18" t="str">
        <f xml:space="preserve"> IF(OR(ISBLANK(Dados!H814),Dados!M814=0),"",SQRT(N809))</f>
        <v/>
      </c>
      <c r="P809" s="17" t="str">
        <f xml:space="preserve"> IF(ISBLANK(Dados!E814), "", ABS(Dados!E814-Dados!O814))</f>
        <v/>
      </c>
      <c r="Q809" s="4" t="str">
        <f xml:space="preserve"> IF(ISBLANK(Dados!E814), "", IF(Dados!E814=0, 0, P809/Dados!E814))</f>
        <v/>
      </c>
      <c r="R809" s="4" t="str">
        <f>IF(ISBLANK(Dados!E814),"",(Dados!E814+Dados!O814)/2)</f>
        <v/>
      </c>
      <c r="S809" s="4" t="str">
        <f xml:space="preserve"> IF(ISBLANK(Dados!E814),"",_xlfn.VAR.P(Dados!E814, Dados!O814))</f>
        <v/>
      </c>
      <c r="T809" s="18" t="str">
        <f>IF(ISBLANK(Dados!E814),"",SQRT(S809))</f>
        <v/>
      </c>
    </row>
    <row r="810" spans="1:20" x14ac:dyDescent="0.25">
      <c r="A810" s="17" t="str">
        <f xml:space="preserve"> IF(ISBLANK(Dados!G815), "", ABS(Dados!G815-Dados!K815))</f>
        <v/>
      </c>
      <c r="B810" s="4" t="str">
        <f xml:space="preserve"> IF(ISBLANK(Dados!G815), "",A810/Dados!G815)</f>
        <v/>
      </c>
      <c r="C810" s="4" t="str">
        <f>IF(ISBLANK(Dados!G815),"",(Dados!G815+Dados!K815)/2)</f>
        <v/>
      </c>
      <c r="D810" s="4" t="str">
        <f xml:space="preserve"> IF(ISBLANK(Dados!G815),"",_xlfn.VAR.P(Dados!G815, Dados!K815))</f>
        <v/>
      </c>
      <c r="E810" s="18" t="str">
        <f>IF(ISBLANK(Dados!G815),"",SQRT(D810))</f>
        <v/>
      </c>
      <c r="F810" s="17" t="str">
        <f xml:space="preserve"> IF(OR(ISBLANK(Dados!I815),Dados!L815=0),"",ABS(Dados!I815-Dados!L815))</f>
        <v/>
      </c>
      <c r="G810" s="4" t="str">
        <f>IF(OR(ISBLANK(Dados!I815),Dados!L815=0),"",F810/Dados!I815)</f>
        <v/>
      </c>
      <c r="H810" s="4" t="str">
        <f>IF(OR(ISBLANK(Dados!I815),Dados!L815=0),"",(Dados!I815+Dados!L815)/2)</f>
        <v/>
      </c>
      <c r="I810" s="4" t="str">
        <f>IF(OR(ISBLANK(Dados!I815),Dados!L815=0),"",_xlfn.VAR.P(Dados!I815, Dados!L815))</f>
        <v/>
      </c>
      <c r="J810" s="18" t="str">
        <f>IF(OR(ISBLANK(Dados!I815),Dados!L815=0),"",SQRT(I810))</f>
        <v/>
      </c>
      <c r="K810" s="17" t="str">
        <f xml:space="preserve"> IF(OR(ISBLANK(Dados!H815),Dados!M815=0),"", ABS(Dados!H815-Dados!M815))</f>
        <v/>
      </c>
      <c r="L810" s="4" t="str">
        <f xml:space="preserve"> IF(OR(ISBLANK(Dados!H815),Dados!M815=0), "",K810/Dados!H815)</f>
        <v/>
      </c>
      <c r="M810" s="4" t="str">
        <f xml:space="preserve"> IF(OR(ISBLANK(Dados!H815),Dados!M815=0),"",(Dados!H815+Dados!M815)/2)</f>
        <v/>
      </c>
      <c r="N810" s="4" t="str">
        <f xml:space="preserve"> IF(OR(ISBLANK(Dados!H815),Dados!M815=0),"",_xlfn.VAR.P(Dados!H815, Dados!M815))</f>
        <v/>
      </c>
      <c r="O810" s="18" t="str">
        <f xml:space="preserve"> IF(OR(ISBLANK(Dados!H815),Dados!M815=0),"",SQRT(N810))</f>
        <v/>
      </c>
      <c r="P810" s="17" t="str">
        <f xml:space="preserve"> IF(ISBLANK(Dados!E815), "", ABS(Dados!E815-Dados!O815))</f>
        <v/>
      </c>
      <c r="Q810" s="4" t="str">
        <f xml:space="preserve"> IF(ISBLANK(Dados!E815), "", IF(Dados!E815=0, 0, P810/Dados!E815))</f>
        <v/>
      </c>
      <c r="R810" s="4" t="str">
        <f>IF(ISBLANK(Dados!E815),"",(Dados!E815+Dados!O815)/2)</f>
        <v/>
      </c>
      <c r="S810" s="4" t="str">
        <f xml:space="preserve"> IF(ISBLANK(Dados!E815),"",_xlfn.VAR.P(Dados!E815, Dados!O815))</f>
        <v/>
      </c>
      <c r="T810" s="18" t="str">
        <f>IF(ISBLANK(Dados!E815),"",SQRT(S810))</f>
        <v/>
      </c>
    </row>
    <row r="811" spans="1:20" x14ac:dyDescent="0.25">
      <c r="A811" s="17" t="str">
        <f xml:space="preserve"> IF(ISBLANK(Dados!G816), "", ABS(Dados!G816-Dados!K816))</f>
        <v/>
      </c>
      <c r="B811" s="4" t="str">
        <f xml:space="preserve"> IF(ISBLANK(Dados!G816), "",A811/Dados!G816)</f>
        <v/>
      </c>
      <c r="C811" s="4" t="str">
        <f>IF(ISBLANK(Dados!G816),"",(Dados!G816+Dados!K816)/2)</f>
        <v/>
      </c>
      <c r="D811" s="4" t="str">
        <f xml:space="preserve"> IF(ISBLANK(Dados!G816),"",_xlfn.VAR.P(Dados!G816, Dados!K816))</f>
        <v/>
      </c>
      <c r="E811" s="18" t="str">
        <f>IF(ISBLANK(Dados!G816),"",SQRT(D811))</f>
        <v/>
      </c>
      <c r="F811" s="17" t="str">
        <f xml:space="preserve"> IF(OR(ISBLANK(Dados!I816),Dados!L816=0),"",ABS(Dados!I816-Dados!L816))</f>
        <v/>
      </c>
      <c r="G811" s="4" t="str">
        <f>IF(OR(ISBLANK(Dados!I816),Dados!L816=0),"",F811/Dados!I816)</f>
        <v/>
      </c>
      <c r="H811" s="4" t="str">
        <f>IF(OR(ISBLANK(Dados!I816),Dados!L816=0),"",(Dados!I816+Dados!L816)/2)</f>
        <v/>
      </c>
      <c r="I811" s="4" t="str">
        <f>IF(OR(ISBLANK(Dados!I816),Dados!L816=0),"",_xlfn.VAR.P(Dados!I816, Dados!L816))</f>
        <v/>
      </c>
      <c r="J811" s="18" t="str">
        <f>IF(OR(ISBLANK(Dados!I816),Dados!L816=0),"",SQRT(I811))</f>
        <v/>
      </c>
      <c r="K811" s="17" t="str">
        <f xml:space="preserve"> IF(OR(ISBLANK(Dados!H816),Dados!M816=0),"", ABS(Dados!H816-Dados!M816))</f>
        <v/>
      </c>
      <c r="L811" s="4" t="str">
        <f xml:space="preserve"> IF(OR(ISBLANK(Dados!H816),Dados!M816=0), "",K811/Dados!H816)</f>
        <v/>
      </c>
      <c r="M811" s="4" t="str">
        <f xml:space="preserve"> IF(OR(ISBLANK(Dados!H816),Dados!M816=0),"",(Dados!H816+Dados!M816)/2)</f>
        <v/>
      </c>
      <c r="N811" s="4" t="str">
        <f xml:space="preserve"> IF(OR(ISBLANK(Dados!H816),Dados!M816=0),"",_xlfn.VAR.P(Dados!H816, Dados!M816))</f>
        <v/>
      </c>
      <c r="O811" s="18" t="str">
        <f xml:space="preserve"> IF(OR(ISBLANK(Dados!H816),Dados!M816=0),"",SQRT(N811))</f>
        <v/>
      </c>
      <c r="P811" s="17" t="str">
        <f xml:space="preserve"> IF(ISBLANK(Dados!E816), "", ABS(Dados!E816-Dados!O816))</f>
        <v/>
      </c>
      <c r="Q811" s="4" t="str">
        <f xml:space="preserve"> IF(ISBLANK(Dados!E816), "", IF(Dados!E816=0, 0, P811/Dados!E816))</f>
        <v/>
      </c>
      <c r="R811" s="4" t="str">
        <f>IF(ISBLANK(Dados!E816),"",(Dados!E816+Dados!O816)/2)</f>
        <v/>
      </c>
      <c r="S811" s="4" t="str">
        <f xml:space="preserve"> IF(ISBLANK(Dados!E816),"",_xlfn.VAR.P(Dados!E816, Dados!O816))</f>
        <v/>
      </c>
      <c r="T811" s="18" t="str">
        <f>IF(ISBLANK(Dados!E816),"",SQRT(S811))</f>
        <v/>
      </c>
    </row>
    <row r="812" spans="1:20" x14ac:dyDescent="0.25">
      <c r="A812" s="17" t="str">
        <f xml:space="preserve"> IF(ISBLANK(Dados!G817), "", ABS(Dados!G817-Dados!K817))</f>
        <v/>
      </c>
      <c r="B812" s="4" t="str">
        <f xml:space="preserve"> IF(ISBLANK(Dados!G817), "",A812/Dados!G817)</f>
        <v/>
      </c>
      <c r="C812" s="4" t="str">
        <f>IF(ISBLANK(Dados!G817),"",(Dados!G817+Dados!K817)/2)</f>
        <v/>
      </c>
      <c r="D812" s="4" t="str">
        <f xml:space="preserve"> IF(ISBLANK(Dados!G817),"",_xlfn.VAR.P(Dados!G817, Dados!K817))</f>
        <v/>
      </c>
      <c r="E812" s="18" t="str">
        <f>IF(ISBLANK(Dados!G817),"",SQRT(D812))</f>
        <v/>
      </c>
      <c r="F812" s="17" t="str">
        <f xml:space="preserve"> IF(OR(ISBLANK(Dados!I817),Dados!L817=0),"",ABS(Dados!I817-Dados!L817))</f>
        <v/>
      </c>
      <c r="G812" s="4" t="str">
        <f>IF(OR(ISBLANK(Dados!I817),Dados!L817=0),"",F812/Dados!I817)</f>
        <v/>
      </c>
      <c r="H812" s="4" t="str">
        <f>IF(OR(ISBLANK(Dados!I817),Dados!L817=0),"",(Dados!I817+Dados!L817)/2)</f>
        <v/>
      </c>
      <c r="I812" s="4" t="str">
        <f>IF(OR(ISBLANK(Dados!I817),Dados!L817=0),"",_xlfn.VAR.P(Dados!I817, Dados!L817))</f>
        <v/>
      </c>
      <c r="J812" s="18" t="str">
        <f>IF(OR(ISBLANK(Dados!I817),Dados!L817=0),"",SQRT(I812))</f>
        <v/>
      </c>
      <c r="K812" s="17" t="str">
        <f xml:space="preserve"> IF(OR(ISBLANK(Dados!H817),Dados!M817=0),"", ABS(Dados!H817-Dados!M817))</f>
        <v/>
      </c>
      <c r="L812" s="4" t="str">
        <f xml:space="preserve"> IF(OR(ISBLANK(Dados!H817),Dados!M817=0), "",K812/Dados!H817)</f>
        <v/>
      </c>
      <c r="M812" s="4" t="str">
        <f xml:space="preserve"> IF(OR(ISBLANK(Dados!H817),Dados!M817=0),"",(Dados!H817+Dados!M817)/2)</f>
        <v/>
      </c>
      <c r="N812" s="4" t="str">
        <f xml:space="preserve"> IF(OR(ISBLANK(Dados!H817),Dados!M817=0),"",_xlfn.VAR.P(Dados!H817, Dados!M817))</f>
        <v/>
      </c>
      <c r="O812" s="18" t="str">
        <f xml:space="preserve"> IF(OR(ISBLANK(Dados!H817),Dados!M817=0),"",SQRT(N812))</f>
        <v/>
      </c>
      <c r="P812" s="17" t="str">
        <f xml:space="preserve"> IF(ISBLANK(Dados!E817), "", ABS(Dados!E817-Dados!O817))</f>
        <v/>
      </c>
      <c r="Q812" s="4" t="str">
        <f xml:space="preserve"> IF(ISBLANK(Dados!E817), "", IF(Dados!E817=0, 0, P812/Dados!E817))</f>
        <v/>
      </c>
      <c r="R812" s="4" t="str">
        <f>IF(ISBLANK(Dados!E817),"",(Dados!E817+Dados!O817)/2)</f>
        <v/>
      </c>
      <c r="S812" s="4" t="str">
        <f xml:space="preserve"> IF(ISBLANK(Dados!E817),"",_xlfn.VAR.P(Dados!E817, Dados!O817))</f>
        <v/>
      </c>
      <c r="T812" s="18" t="str">
        <f>IF(ISBLANK(Dados!E817),"",SQRT(S812))</f>
        <v/>
      </c>
    </row>
    <row r="813" spans="1:20" x14ac:dyDescent="0.25">
      <c r="A813" s="17" t="str">
        <f xml:space="preserve"> IF(ISBLANK(Dados!G818), "", ABS(Dados!G818-Dados!K818))</f>
        <v/>
      </c>
      <c r="B813" s="4" t="str">
        <f xml:space="preserve"> IF(ISBLANK(Dados!G818), "",A813/Dados!G818)</f>
        <v/>
      </c>
      <c r="C813" s="4" t="str">
        <f>IF(ISBLANK(Dados!G818),"",(Dados!G818+Dados!K818)/2)</f>
        <v/>
      </c>
      <c r="D813" s="4" t="str">
        <f xml:space="preserve"> IF(ISBLANK(Dados!G818),"",_xlfn.VAR.P(Dados!G818, Dados!K818))</f>
        <v/>
      </c>
      <c r="E813" s="18" t="str">
        <f>IF(ISBLANK(Dados!G818),"",SQRT(D813))</f>
        <v/>
      </c>
      <c r="F813" s="17" t="str">
        <f xml:space="preserve"> IF(OR(ISBLANK(Dados!I818),Dados!L818=0),"",ABS(Dados!I818-Dados!L818))</f>
        <v/>
      </c>
      <c r="G813" s="4" t="str">
        <f>IF(OR(ISBLANK(Dados!I818),Dados!L818=0),"",F813/Dados!I818)</f>
        <v/>
      </c>
      <c r="H813" s="4" t="str">
        <f>IF(OR(ISBLANK(Dados!I818),Dados!L818=0),"",(Dados!I818+Dados!L818)/2)</f>
        <v/>
      </c>
      <c r="I813" s="4" t="str">
        <f>IF(OR(ISBLANK(Dados!I818),Dados!L818=0),"",_xlfn.VAR.P(Dados!I818, Dados!L818))</f>
        <v/>
      </c>
      <c r="J813" s="18" t="str">
        <f>IF(OR(ISBLANK(Dados!I818),Dados!L818=0),"",SQRT(I813))</f>
        <v/>
      </c>
      <c r="K813" s="17" t="str">
        <f xml:space="preserve"> IF(OR(ISBLANK(Dados!H818),Dados!M818=0),"", ABS(Dados!H818-Dados!M818))</f>
        <v/>
      </c>
      <c r="L813" s="4" t="str">
        <f xml:space="preserve"> IF(OR(ISBLANK(Dados!H818),Dados!M818=0), "",K813/Dados!H818)</f>
        <v/>
      </c>
      <c r="M813" s="4" t="str">
        <f xml:space="preserve"> IF(OR(ISBLANK(Dados!H818),Dados!M818=0),"",(Dados!H818+Dados!M818)/2)</f>
        <v/>
      </c>
      <c r="N813" s="4" t="str">
        <f xml:space="preserve"> IF(OR(ISBLANK(Dados!H818),Dados!M818=0),"",_xlfn.VAR.P(Dados!H818, Dados!M818))</f>
        <v/>
      </c>
      <c r="O813" s="18" t="str">
        <f xml:space="preserve"> IF(OR(ISBLANK(Dados!H818),Dados!M818=0),"",SQRT(N813))</f>
        <v/>
      </c>
      <c r="P813" s="17" t="str">
        <f xml:space="preserve"> IF(ISBLANK(Dados!E818), "", ABS(Dados!E818-Dados!O818))</f>
        <v/>
      </c>
      <c r="Q813" s="4" t="str">
        <f xml:space="preserve"> IF(ISBLANK(Dados!E818), "", IF(Dados!E818=0, 0, P813/Dados!E818))</f>
        <v/>
      </c>
      <c r="R813" s="4" t="str">
        <f>IF(ISBLANK(Dados!E818),"",(Dados!E818+Dados!O818)/2)</f>
        <v/>
      </c>
      <c r="S813" s="4" t="str">
        <f xml:space="preserve"> IF(ISBLANK(Dados!E818),"",_xlfn.VAR.P(Dados!E818, Dados!O818))</f>
        <v/>
      </c>
      <c r="T813" s="18" t="str">
        <f>IF(ISBLANK(Dados!E818),"",SQRT(S813))</f>
        <v/>
      </c>
    </row>
    <row r="814" spans="1:20" x14ac:dyDescent="0.25">
      <c r="A814" s="17" t="str">
        <f xml:space="preserve"> IF(ISBLANK(Dados!G819), "", ABS(Dados!G819-Dados!K819))</f>
        <v/>
      </c>
      <c r="B814" s="4" t="str">
        <f xml:space="preserve"> IF(ISBLANK(Dados!G819), "",A814/Dados!G819)</f>
        <v/>
      </c>
      <c r="C814" s="4" t="str">
        <f>IF(ISBLANK(Dados!G819),"",(Dados!G819+Dados!K819)/2)</f>
        <v/>
      </c>
      <c r="D814" s="4" t="str">
        <f xml:space="preserve"> IF(ISBLANK(Dados!G819),"",_xlfn.VAR.P(Dados!G819, Dados!K819))</f>
        <v/>
      </c>
      <c r="E814" s="18" t="str">
        <f>IF(ISBLANK(Dados!G819),"",SQRT(D814))</f>
        <v/>
      </c>
      <c r="F814" s="17" t="str">
        <f xml:space="preserve"> IF(OR(ISBLANK(Dados!I819),Dados!L819=0),"",ABS(Dados!I819-Dados!L819))</f>
        <v/>
      </c>
      <c r="G814" s="4" t="str">
        <f>IF(OR(ISBLANK(Dados!I819),Dados!L819=0),"",F814/Dados!I819)</f>
        <v/>
      </c>
      <c r="H814" s="4" t="str">
        <f>IF(OR(ISBLANK(Dados!I819),Dados!L819=0),"",(Dados!I819+Dados!L819)/2)</f>
        <v/>
      </c>
      <c r="I814" s="4" t="str">
        <f>IF(OR(ISBLANK(Dados!I819),Dados!L819=0),"",_xlfn.VAR.P(Dados!I819, Dados!L819))</f>
        <v/>
      </c>
      <c r="J814" s="18" t="str">
        <f>IF(OR(ISBLANK(Dados!I819),Dados!L819=0),"",SQRT(I814))</f>
        <v/>
      </c>
      <c r="K814" s="17" t="str">
        <f xml:space="preserve"> IF(OR(ISBLANK(Dados!H819),Dados!M819=0),"", ABS(Dados!H819-Dados!M819))</f>
        <v/>
      </c>
      <c r="L814" s="4" t="str">
        <f xml:space="preserve"> IF(OR(ISBLANK(Dados!H819),Dados!M819=0), "",K814/Dados!H819)</f>
        <v/>
      </c>
      <c r="M814" s="4" t="str">
        <f xml:space="preserve"> IF(OR(ISBLANK(Dados!H819),Dados!M819=0),"",(Dados!H819+Dados!M819)/2)</f>
        <v/>
      </c>
      <c r="N814" s="4" t="str">
        <f xml:space="preserve"> IF(OR(ISBLANK(Dados!H819),Dados!M819=0),"",_xlfn.VAR.P(Dados!H819, Dados!M819))</f>
        <v/>
      </c>
      <c r="O814" s="18" t="str">
        <f xml:space="preserve"> IF(OR(ISBLANK(Dados!H819),Dados!M819=0),"",SQRT(N814))</f>
        <v/>
      </c>
      <c r="P814" s="17" t="str">
        <f xml:space="preserve"> IF(ISBLANK(Dados!E819), "", ABS(Dados!E819-Dados!O819))</f>
        <v/>
      </c>
      <c r="Q814" s="4" t="str">
        <f xml:space="preserve"> IF(ISBLANK(Dados!E819), "", IF(Dados!E819=0, 0, P814/Dados!E819))</f>
        <v/>
      </c>
      <c r="R814" s="4" t="str">
        <f>IF(ISBLANK(Dados!E819),"",(Dados!E819+Dados!O819)/2)</f>
        <v/>
      </c>
      <c r="S814" s="4" t="str">
        <f xml:space="preserve"> IF(ISBLANK(Dados!E819),"",_xlfn.VAR.P(Dados!E819, Dados!O819))</f>
        <v/>
      </c>
      <c r="T814" s="18" t="str">
        <f>IF(ISBLANK(Dados!E819),"",SQRT(S814))</f>
        <v/>
      </c>
    </row>
    <row r="815" spans="1:20" x14ac:dyDescent="0.25">
      <c r="A815" s="17" t="str">
        <f xml:space="preserve"> IF(ISBLANK(Dados!G820), "", ABS(Dados!G820-Dados!K820))</f>
        <v/>
      </c>
      <c r="B815" s="4" t="str">
        <f xml:space="preserve"> IF(ISBLANK(Dados!G820), "",A815/Dados!G820)</f>
        <v/>
      </c>
      <c r="C815" s="4" t="str">
        <f>IF(ISBLANK(Dados!G820),"",(Dados!G820+Dados!K820)/2)</f>
        <v/>
      </c>
      <c r="D815" s="4" t="str">
        <f xml:space="preserve"> IF(ISBLANK(Dados!G820),"",_xlfn.VAR.P(Dados!G820, Dados!K820))</f>
        <v/>
      </c>
      <c r="E815" s="18" t="str">
        <f>IF(ISBLANK(Dados!G820),"",SQRT(D815))</f>
        <v/>
      </c>
      <c r="F815" s="17" t="str">
        <f xml:space="preserve"> IF(OR(ISBLANK(Dados!I820),Dados!L820=0),"",ABS(Dados!I820-Dados!L820))</f>
        <v/>
      </c>
      <c r="G815" s="4" t="str">
        <f>IF(OR(ISBLANK(Dados!I820),Dados!L820=0),"",F815/Dados!I820)</f>
        <v/>
      </c>
      <c r="H815" s="4" t="str">
        <f>IF(OR(ISBLANK(Dados!I820),Dados!L820=0),"",(Dados!I820+Dados!L820)/2)</f>
        <v/>
      </c>
      <c r="I815" s="4" t="str">
        <f>IF(OR(ISBLANK(Dados!I820),Dados!L820=0),"",_xlfn.VAR.P(Dados!I820, Dados!L820))</f>
        <v/>
      </c>
      <c r="J815" s="18" t="str">
        <f>IF(OR(ISBLANK(Dados!I820),Dados!L820=0),"",SQRT(I815))</f>
        <v/>
      </c>
      <c r="K815" s="17" t="str">
        <f xml:space="preserve"> IF(OR(ISBLANK(Dados!H820),Dados!M820=0),"", ABS(Dados!H820-Dados!M820))</f>
        <v/>
      </c>
      <c r="L815" s="4" t="str">
        <f xml:space="preserve"> IF(OR(ISBLANK(Dados!H820),Dados!M820=0), "",K815/Dados!H820)</f>
        <v/>
      </c>
      <c r="M815" s="4" t="str">
        <f xml:space="preserve"> IF(OR(ISBLANK(Dados!H820),Dados!M820=0),"",(Dados!H820+Dados!M820)/2)</f>
        <v/>
      </c>
      <c r="N815" s="4" t="str">
        <f xml:space="preserve"> IF(OR(ISBLANK(Dados!H820),Dados!M820=0),"",_xlfn.VAR.P(Dados!H820, Dados!M820))</f>
        <v/>
      </c>
      <c r="O815" s="18" t="str">
        <f xml:space="preserve"> IF(OR(ISBLANK(Dados!H820),Dados!M820=0),"",SQRT(N815))</f>
        <v/>
      </c>
      <c r="P815" s="17" t="str">
        <f xml:space="preserve"> IF(ISBLANK(Dados!E820), "", ABS(Dados!E820-Dados!O820))</f>
        <v/>
      </c>
      <c r="Q815" s="4" t="str">
        <f xml:space="preserve"> IF(ISBLANK(Dados!E820), "", IF(Dados!E820=0, 0, P815/Dados!E820))</f>
        <v/>
      </c>
      <c r="R815" s="4" t="str">
        <f>IF(ISBLANK(Dados!E820),"",(Dados!E820+Dados!O820)/2)</f>
        <v/>
      </c>
      <c r="S815" s="4" t="str">
        <f xml:space="preserve"> IF(ISBLANK(Dados!E820),"",_xlfn.VAR.P(Dados!E820, Dados!O820))</f>
        <v/>
      </c>
      <c r="T815" s="18" t="str">
        <f>IF(ISBLANK(Dados!E820),"",SQRT(S815))</f>
        <v/>
      </c>
    </row>
    <row r="816" spans="1:20" x14ac:dyDescent="0.25">
      <c r="A816" s="17" t="str">
        <f xml:space="preserve"> IF(ISBLANK(Dados!G821), "", ABS(Dados!G821-Dados!K821))</f>
        <v/>
      </c>
      <c r="B816" s="4" t="str">
        <f xml:space="preserve"> IF(ISBLANK(Dados!G821), "",A816/Dados!G821)</f>
        <v/>
      </c>
      <c r="C816" s="4" t="str">
        <f>IF(ISBLANK(Dados!G821),"",(Dados!G821+Dados!K821)/2)</f>
        <v/>
      </c>
      <c r="D816" s="4" t="str">
        <f xml:space="preserve"> IF(ISBLANK(Dados!G821),"",_xlfn.VAR.P(Dados!G821, Dados!K821))</f>
        <v/>
      </c>
      <c r="E816" s="18" t="str">
        <f>IF(ISBLANK(Dados!G821),"",SQRT(D816))</f>
        <v/>
      </c>
      <c r="F816" s="17" t="str">
        <f xml:space="preserve"> IF(OR(ISBLANK(Dados!I821),Dados!L821=0),"",ABS(Dados!I821-Dados!L821))</f>
        <v/>
      </c>
      <c r="G816" s="4" t="str">
        <f>IF(OR(ISBLANK(Dados!I821),Dados!L821=0),"",F816/Dados!I821)</f>
        <v/>
      </c>
      <c r="H816" s="4" t="str">
        <f>IF(OR(ISBLANK(Dados!I821),Dados!L821=0),"",(Dados!I821+Dados!L821)/2)</f>
        <v/>
      </c>
      <c r="I816" s="4" t="str">
        <f>IF(OR(ISBLANK(Dados!I821),Dados!L821=0),"",_xlfn.VAR.P(Dados!I821, Dados!L821))</f>
        <v/>
      </c>
      <c r="J816" s="18" t="str">
        <f>IF(OR(ISBLANK(Dados!I821),Dados!L821=0),"",SQRT(I816))</f>
        <v/>
      </c>
      <c r="K816" s="17" t="str">
        <f xml:space="preserve"> IF(OR(ISBLANK(Dados!H821),Dados!M821=0),"", ABS(Dados!H821-Dados!M821))</f>
        <v/>
      </c>
      <c r="L816" s="4" t="str">
        <f xml:space="preserve"> IF(OR(ISBLANK(Dados!H821),Dados!M821=0), "",K816/Dados!H821)</f>
        <v/>
      </c>
      <c r="M816" s="4" t="str">
        <f xml:space="preserve"> IF(OR(ISBLANK(Dados!H821),Dados!M821=0),"",(Dados!H821+Dados!M821)/2)</f>
        <v/>
      </c>
      <c r="N816" s="4" t="str">
        <f xml:space="preserve"> IF(OR(ISBLANK(Dados!H821),Dados!M821=0),"",_xlfn.VAR.P(Dados!H821, Dados!M821))</f>
        <v/>
      </c>
      <c r="O816" s="18" t="str">
        <f xml:space="preserve"> IF(OR(ISBLANK(Dados!H821),Dados!M821=0),"",SQRT(N816))</f>
        <v/>
      </c>
      <c r="P816" s="17" t="str">
        <f xml:space="preserve"> IF(ISBLANK(Dados!E821), "", ABS(Dados!E821-Dados!O821))</f>
        <v/>
      </c>
      <c r="Q816" s="4" t="str">
        <f xml:space="preserve"> IF(ISBLANK(Dados!E821), "", IF(Dados!E821=0, 0, P816/Dados!E821))</f>
        <v/>
      </c>
      <c r="R816" s="4" t="str">
        <f>IF(ISBLANK(Dados!E821),"",(Dados!E821+Dados!O821)/2)</f>
        <v/>
      </c>
      <c r="S816" s="4" t="str">
        <f xml:space="preserve"> IF(ISBLANK(Dados!E821),"",_xlfn.VAR.P(Dados!E821, Dados!O821))</f>
        <v/>
      </c>
      <c r="T816" s="18" t="str">
        <f>IF(ISBLANK(Dados!E821),"",SQRT(S816))</f>
        <v/>
      </c>
    </row>
    <row r="817" spans="1:20" x14ac:dyDescent="0.25">
      <c r="A817" s="17" t="str">
        <f xml:space="preserve"> IF(ISBLANK(Dados!G822), "", ABS(Dados!G822-Dados!K822))</f>
        <v/>
      </c>
      <c r="B817" s="4" t="str">
        <f xml:space="preserve"> IF(ISBLANK(Dados!G822), "",A817/Dados!G822)</f>
        <v/>
      </c>
      <c r="C817" s="4" t="str">
        <f>IF(ISBLANK(Dados!G822),"",(Dados!G822+Dados!K822)/2)</f>
        <v/>
      </c>
      <c r="D817" s="4" t="str">
        <f xml:space="preserve"> IF(ISBLANK(Dados!G822),"",_xlfn.VAR.P(Dados!G822, Dados!K822))</f>
        <v/>
      </c>
      <c r="E817" s="18" t="str">
        <f>IF(ISBLANK(Dados!G822),"",SQRT(D817))</f>
        <v/>
      </c>
      <c r="F817" s="17" t="str">
        <f xml:space="preserve"> IF(OR(ISBLANK(Dados!I822),Dados!L822=0),"",ABS(Dados!I822-Dados!L822))</f>
        <v/>
      </c>
      <c r="G817" s="4" t="str">
        <f>IF(OR(ISBLANK(Dados!I822),Dados!L822=0),"",F817/Dados!I822)</f>
        <v/>
      </c>
      <c r="H817" s="4" t="str">
        <f>IF(OR(ISBLANK(Dados!I822),Dados!L822=0),"",(Dados!I822+Dados!L822)/2)</f>
        <v/>
      </c>
      <c r="I817" s="4" t="str">
        <f>IF(OR(ISBLANK(Dados!I822),Dados!L822=0),"",_xlfn.VAR.P(Dados!I822, Dados!L822))</f>
        <v/>
      </c>
      <c r="J817" s="18" t="str">
        <f>IF(OR(ISBLANK(Dados!I822),Dados!L822=0),"",SQRT(I817))</f>
        <v/>
      </c>
      <c r="K817" s="17" t="str">
        <f xml:space="preserve"> IF(OR(ISBLANK(Dados!H822),Dados!M822=0),"", ABS(Dados!H822-Dados!M822))</f>
        <v/>
      </c>
      <c r="L817" s="4" t="str">
        <f xml:space="preserve"> IF(OR(ISBLANK(Dados!H822),Dados!M822=0), "",K817/Dados!H822)</f>
        <v/>
      </c>
      <c r="M817" s="4" t="str">
        <f xml:space="preserve"> IF(OR(ISBLANK(Dados!H822),Dados!M822=0),"",(Dados!H822+Dados!M822)/2)</f>
        <v/>
      </c>
      <c r="N817" s="4" t="str">
        <f xml:space="preserve"> IF(OR(ISBLANK(Dados!H822),Dados!M822=0),"",_xlfn.VAR.P(Dados!H822, Dados!M822))</f>
        <v/>
      </c>
      <c r="O817" s="18" t="str">
        <f xml:space="preserve"> IF(OR(ISBLANK(Dados!H822),Dados!M822=0),"",SQRT(N817))</f>
        <v/>
      </c>
      <c r="P817" s="17" t="str">
        <f xml:space="preserve"> IF(ISBLANK(Dados!E822), "", ABS(Dados!E822-Dados!O822))</f>
        <v/>
      </c>
      <c r="Q817" s="4" t="str">
        <f xml:space="preserve"> IF(ISBLANK(Dados!E822), "", IF(Dados!E822=0, 0, P817/Dados!E822))</f>
        <v/>
      </c>
      <c r="R817" s="4" t="str">
        <f>IF(ISBLANK(Dados!E822),"",(Dados!E822+Dados!O822)/2)</f>
        <v/>
      </c>
      <c r="S817" s="4" t="str">
        <f xml:space="preserve"> IF(ISBLANK(Dados!E822),"",_xlfn.VAR.P(Dados!E822, Dados!O822))</f>
        <v/>
      </c>
      <c r="T817" s="18" t="str">
        <f>IF(ISBLANK(Dados!E822),"",SQRT(S817))</f>
        <v/>
      </c>
    </row>
    <row r="818" spans="1:20" x14ac:dyDescent="0.25">
      <c r="A818" s="17" t="str">
        <f xml:space="preserve"> IF(ISBLANK(Dados!G823), "", ABS(Dados!G823-Dados!K823))</f>
        <v/>
      </c>
      <c r="B818" s="4" t="str">
        <f xml:space="preserve"> IF(ISBLANK(Dados!G823), "",A818/Dados!G823)</f>
        <v/>
      </c>
      <c r="C818" s="4" t="str">
        <f>IF(ISBLANK(Dados!G823),"",(Dados!G823+Dados!K823)/2)</f>
        <v/>
      </c>
      <c r="D818" s="4" t="str">
        <f xml:space="preserve"> IF(ISBLANK(Dados!G823),"",_xlfn.VAR.P(Dados!G823, Dados!K823))</f>
        <v/>
      </c>
      <c r="E818" s="18" t="str">
        <f>IF(ISBLANK(Dados!G823),"",SQRT(D818))</f>
        <v/>
      </c>
      <c r="F818" s="17" t="str">
        <f xml:space="preserve"> IF(OR(ISBLANK(Dados!I823),Dados!L823=0),"",ABS(Dados!I823-Dados!L823))</f>
        <v/>
      </c>
      <c r="G818" s="4" t="str">
        <f>IF(OR(ISBLANK(Dados!I823),Dados!L823=0),"",F818/Dados!I823)</f>
        <v/>
      </c>
      <c r="H818" s="4" t="str">
        <f>IF(OR(ISBLANK(Dados!I823),Dados!L823=0),"",(Dados!I823+Dados!L823)/2)</f>
        <v/>
      </c>
      <c r="I818" s="4" t="str">
        <f>IF(OR(ISBLANK(Dados!I823),Dados!L823=0),"",_xlfn.VAR.P(Dados!I823, Dados!L823))</f>
        <v/>
      </c>
      <c r="J818" s="18" t="str">
        <f>IF(OR(ISBLANK(Dados!I823),Dados!L823=0),"",SQRT(I818))</f>
        <v/>
      </c>
      <c r="K818" s="17" t="str">
        <f xml:space="preserve"> IF(OR(ISBLANK(Dados!H823),Dados!M823=0),"", ABS(Dados!H823-Dados!M823))</f>
        <v/>
      </c>
      <c r="L818" s="4" t="str">
        <f xml:space="preserve"> IF(OR(ISBLANK(Dados!H823),Dados!M823=0), "",K818/Dados!H823)</f>
        <v/>
      </c>
      <c r="M818" s="4" t="str">
        <f xml:space="preserve"> IF(OR(ISBLANK(Dados!H823),Dados!M823=0),"",(Dados!H823+Dados!M823)/2)</f>
        <v/>
      </c>
      <c r="N818" s="4" t="str">
        <f xml:space="preserve"> IF(OR(ISBLANK(Dados!H823),Dados!M823=0),"",_xlfn.VAR.P(Dados!H823, Dados!M823))</f>
        <v/>
      </c>
      <c r="O818" s="18" t="str">
        <f xml:space="preserve"> IF(OR(ISBLANK(Dados!H823),Dados!M823=0),"",SQRT(N818))</f>
        <v/>
      </c>
      <c r="P818" s="17" t="str">
        <f xml:space="preserve"> IF(ISBLANK(Dados!E823), "", ABS(Dados!E823-Dados!O823))</f>
        <v/>
      </c>
      <c r="Q818" s="4" t="str">
        <f xml:space="preserve"> IF(ISBLANK(Dados!E823), "", IF(Dados!E823=0, 0, P818/Dados!E823))</f>
        <v/>
      </c>
      <c r="R818" s="4" t="str">
        <f>IF(ISBLANK(Dados!E823),"",(Dados!E823+Dados!O823)/2)</f>
        <v/>
      </c>
      <c r="S818" s="4" t="str">
        <f xml:space="preserve"> IF(ISBLANK(Dados!E823),"",_xlfn.VAR.P(Dados!E823, Dados!O823))</f>
        <v/>
      </c>
      <c r="T818" s="18" t="str">
        <f>IF(ISBLANK(Dados!E823),"",SQRT(S818))</f>
        <v/>
      </c>
    </row>
    <row r="819" spans="1:20" x14ac:dyDescent="0.25">
      <c r="A819" s="17" t="str">
        <f xml:space="preserve"> IF(ISBLANK(Dados!G824), "", ABS(Dados!G824-Dados!K824))</f>
        <v/>
      </c>
      <c r="B819" s="4" t="str">
        <f xml:space="preserve"> IF(ISBLANK(Dados!G824), "",A819/Dados!G824)</f>
        <v/>
      </c>
      <c r="C819" s="4" t="str">
        <f>IF(ISBLANK(Dados!G824),"",(Dados!G824+Dados!K824)/2)</f>
        <v/>
      </c>
      <c r="D819" s="4" t="str">
        <f xml:space="preserve"> IF(ISBLANK(Dados!G824),"",_xlfn.VAR.P(Dados!G824, Dados!K824))</f>
        <v/>
      </c>
      <c r="E819" s="18" t="str">
        <f>IF(ISBLANK(Dados!G824),"",SQRT(D819))</f>
        <v/>
      </c>
      <c r="F819" s="17" t="str">
        <f xml:space="preserve"> IF(OR(ISBLANK(Dados!I824),Dados!L824=0),"",ABS(Dados!I824-Dados!L824))</f>
        <v/>
      </c>
      <c r="G819" s="4" t="str">
        <f>IF(OR(ISBLANK(Dados!I824),Dados!L824=0),"",F819/Dados!I824)</f>
        <v/>
      </c>
      <c r="H819" s="4" t="str">
        <f>IF(OR(ISBLANK(Dados!I824),Dados!L824=0),"",(Dados!I824+Dados!L824)/2)</f>
        <v/>
      </c>
      <c r="I819" s="4" t="str">
        <f>IF(OR(ISBLANK(Dados!I824),Dados!L824=0),"",_xlfn.VAR.P(Dados!I824, Dados!L824))</f>
        <v/>
      </c>
      <c r="J819" s="18" t="str">
        <f>IF(OR(ISBLANK(Dados!I824),Dados!L824=0),"",SQRT(I819))</f>
        <v/>
      </c>
      <c r="K819" s="17" t="str">
        <f xml:space="preserve"> IF(OR(ISBLANK(Dados!H824),Dados!M824=0),"", ABS(Dados!H824-Dados!M824))</f>
        <v/>
      </c>
      <c r="L819" s="4" t="str">
        <f xml:space="preserve"> IF(OR(ISBLANK(Dados!H824),Dados!M824=0), "",K819/Dados!H824)</f>
        <v/>
      </c>
      <c r="M819" s="4" t="str">
        <f xml:space="preserve"> IF(OR(ISBLANK(Dados!H824),Dados!M824=0),"",(Dados!H824+Dados!M824)/2)</f>
        <v/>
      </c>
      <c r="N819" s="4" t="str">
        <f xml:space="preserve"> IF(OR(ISBLANK(Dados!H824),Dados!M824=0),"",_xlfn.VAR.P(Dados!H824, Dados!M824))</f>
        <v/>
      </c>
      <c r="O819" s="18" t="str">
        <f xml:space="preserve"> IF(OR(ISBLANK(Dados!H824),Dados!M824=0),"",SQRT(N819))</f>
        <v/>
      </c>
      <c r="P819" s="17" t="str">
        <f xml:space="preserve"> IF(ISBLANK(Dados!E824), "", ABS(Dados!E824-Dados!O824))</f>
        <v/>
      </c>
      <c r="Q819" s="4" t="str">
        <f xml:space="preserve"> IF(ISBLANK(Dados!E824), "", IF(Dados!E824=0, 0, P819/Dados!E824))</f>
        <v/>
      </c>
      <c r="R819" s="4" t="str">
        <f>IF(ISBLANK(Dados!E824),"",(Dados!E824+Dados!O824)/2)</f>
        <v/>
      </c>
      <c r="S819" s="4" t="str">
        <f xml:space="preserve"> IF(ISBLANK(Dados!E824),"",_xlfn.VAR.P(Dados!E824, Dados!O824))</f>
        <v/>
      </c>
      <c r="T819" s="18" t="str">
        <f>IF(ISBLANK(Dados!E824),"",SQRT(S819))</f>
        <v/>
      </c>
    </row>
    <row r="820" spans="1:20" x14ac:dyDescent="0.25">
      <c r="A820" s="17" t="str">
        <f xml:space="preserve"> IF(ISBLANK(Dados!G825), "", ABS(Dados!G825-Dados!K825))</f>
        <v/>
      </c>
      <c r="B820" s="4" t="str">
        <f xml:space="preserve"> IF(ISBLANK(Dados!G825), "",A820/Dados!G825)</f>
        <v/>
      </c>
      <c r="C820" s="4" t="str">
        <f>IF(ISBLANK(Dados!G825),"",(Dados!G825+Dados!K825)/2)</f>
        <v/>
      </c>
      <c r="D820" s="4" t="str">
        <f xml:space="preserve"> IF(ISBLANK(Dados!G825),"",_xlfn.VAR.P(Dados!G825, Dados!K825))</f>
        <v/>
      </c>
      <c r="E820" s="18" t="str">
        <f>IF(ISBLANK(Dados!G825),"",SQRT(D820))</f>
        <v/>
      </c>
      <c r="F820" s="17" t="str">
        <f xml:space="preserve"> IF(OR(ISBLANK(Dados!I825),Dados!L825=0),"",ABS(Dados!I825-Dados!L825))</f>
        <v/>
      </c>
      <c r="G820" s="4" t="str">
        <f>IF(OR(ISBLANK(Dados!I825),Dados!L825=0),"",F820/Dados!I825)</f>
        <v/>
      </c>
      <c r="H820" s="4" t="str">
        <f>IF(OR(ISBLANK(Dados!I825),Dados!L825=0),"",(Dados!I825+Dados!L825)/2)</f>
        <v/>
      </c>
      <c r="I820" s="4" t="str">
        <f>IF(OR(ISBLANK(Dados!I825),Dados!L825=0),"",_xlfn.VAR.P(Dados!I825, Dados!L825))</f>
        <v/>
      </c>
      <c r="J820" s="18" t="str">
        <f>IF(OR(ISBLANK(Dados!I825),Dados!L825=0),"",SQRT(I820))</f>
        <v/>
      </c>
      <c r="K820" s="17" t="str">
        <f xml:space="preserve"> IF(OR(ISBLANK(Dados!H825),Dados!M825=0),"", ABS(Dados!H825-Dados!M825))</f>
        <v/>
      </c>
      <c r="L820" s="4" t="str">
        <f xml:space="preserve"> IF(OR(ISBLANK(Dados!H825),Dados!M825=0), "",K820/Dados!H825)</f>
        <v/>
      </c>
      <c r="M820" s="4" t="str">
        <f xml:space="preserve"> IF(OR(ISBLANK(Dados!H825),Dados!M825=0),"",(Dados!H825+Dados!M825)/2)</f>
        <v/>
      </c>
      <c r="N820" s="4" t="str">
        <f xml:space="preserve"> IF(OR(ISBLANK(Dados!H825),Dados!M825=0),"",_xlfn.VAR.P(Dados!H825, Dados!M825))</f>
        <v/>
      </c>
      <c r="O820" s="18" t="str">
        <f xml:space="preserve"> IF(OR(ISBLANK(Dados!H825),Dados!M825=0),"",SQRT(N820))</f>
        <v/>
      </c>
      <c r="P820" s="17" t="str">
        <f xml:space="preserve"> IF(ISBLANK(Dados!E825), "", ABS(Dados!E825-Dados!O825))</f>
        <v/>
      </c>
      <c r="Q820" s="4" t="str">
        <f xml:space="preserve"> IF(ISBLANK(Dados!E825), "", IF(Dados!E825=0, 0, P820/Dados!E825))</f>
        <v/>
      </c>
      <c r="R820" s="4" t="str">
        <f>IF(ISBLANK(Dados!E825),"",(Dados!E825+Dados!O825)/2)</f>
        <v/>
      </c>
      <c r="S820" s="4" t="str">
        <f xml:space="preserve"> IF(ISBLANK(Dados!E825),"",_xlfn.VAR.P(Dados!E825, Dados!O825))</f>
        <v/>
      </c>
      <c r="T820" s="18" t="str">
        <f>IF(ISBLANK(Dados!E825),"",SQRT(S820))</f>
        <v/>
      </c>
    </row>
    <row r="821" spans="1:20" x14ac:dyDescent="0.25">
      <c r="A821" s="17" t="str">
        <f xml:space="preserve"> IF(ISBLANK(Dados!G826), "", ABS(Dados!G826-Dados!K826))</f>
        <v/>
      </c>
      <c r="B821" s="4" t="str">
        <f xml:space="preserve"> IF(ISBLANK(Dados!G826), "",A821/Dados!G826)</f>
        <v/>
      </c>
      <c r="C821" s="4" t="str">
        <f>IF(ISBLANK(Dados!G826),"",(Dados!G826+Dados!K826)/2)</f>
        <v/>
      </c>
      <c r="D821" s="4" t="str">
        <f xml:space="preserve"> IF(ISBLANK(Dados!G826),"",_xlfn.VAR.P(Dados!G826, Dados!K826))</f>
        <v/>
      </c>
      <c r="E821" s="18" t="str">
        <f>IF(ISBLANK(Dados!G826),"",SQRT(D821))</f>
        <v/>
      </c>
      <c r="F821" s="17" t="str">
        <f xml:space="preserve"> IF(OR(ISBLANK(Dados!I826),Dados!L826=0),"",ABS(Dados!I826-Dados!L826))</f>
        <v/>
      </c>
      <c r="G821" s="4" t="str">
        <f>IF(OR(ISBLANK(Dados!I826),Dados!L826=0),"",F821/Dados!I826)</f>
        <v/>
      </c>
      <c r="H821" s="4" t="str">
        <f>IF(OR(ISBLANK(Dados!I826),Dados!L826=0),"",(Dados!I826+Dados!L826)/2)</f>
        <v/>
      </c>
      <c r="I821" s="4" t="str">
        <f>IF(OR(ISBLANK(Dados!I826),Dados!L826=0),"",_xlfn.VAR.P(Dados!I826, Dados!L826))</f>
        <v/>
      </c>
      <c r="J821" s="18" t="str">
        <f>IF(OR(ISBLANK(Dados!I826),Dados!L826=0),"",SQRT(I821))</f>
        <v/>
      </c>
      <c r="K821" s="17" t="str">
        <f xml:space="preserve"> IF(OR(ISBLANK(Dados!H826),Dados!M826=0),"", ABS(Dados!H826-Dados!M826))</f>
        <v/>
      </c>
      <c r="L821" s="4" t="str">
        <f xml:space="preserve"> IF(OR(ISBLANK(Dados!H826),Dados!M826=0), "",K821/Dados!H826)</f>
        <v/>
      </c>
      <c r="M821" s="4" t="str">
        <f xml:space="preserve"> IF(OR(ISBLANK(Dados!H826),Dados!M826=0),"",(Dados!H826+Dados!M826)/2)</f>
        <v/>
      </c>
      <c r="N821" s="4" t="str">
        <f xml:space="preserve"> IF(OR(ISBLANK(Dados!H826),Dados!M826=0),"",_xlfn.VAR.P(Dados!H826, Dados!M826))</f>
        <v/>
      </c>
      <c r="O821" s="18" t="str">
        <f xml:space="preserve"> IF(OR(ISBLANK(Dados!H826),Dados!M826=0),"",SQRT(N821))</f>
        <v/>
      </c>
      <c r="P821" s="17" t="str">
        <f xml:space="preserve"> IF(ISBLANK(Dados!E826), "", ABS(Dados!E826-Dados!O826))</f>
        <v/>
      </c>
      <c r="Q821" s="4" t="str">
        <f xml:space="preserve"> IF(ISBLANK(Dados!E826), "", IF(Dados!E826=0, 0, P821/Dados!E826))</f>
        <v/>
      </c>
      <c r="R821" s="4" t="str">
        <f>IF(ISBLANK(Dados!E826),"",(Dados!E826+Dados!O826)/2)</f>
        <v/>
      </c>
      <c r="S821" s="4" t="str">
        <f xml:space="preserve"> IF(ISBLANK(Dados!E826),"",_xlfn.VAR.P(Dados!E826, Dados!O826))</f>
        <v/>
      </c>
      <c r="T821" s="18" t="str">
        <f>IF(ISBLANK(Dados!E826),"",SQRT(S821))</f>
        <v/>
      </c>
    </row>
    <row r="822" spans="1:20" x14ac:dyDescent="0.25">
      <c r="A822" s="17" t="str">
        <f xml:space="preserve"> IF(ISBLANK(Dados!G827), "", ABS(Dados!G827-Dados!K827))</f>
        <v/>
      </c>
      <c r="B822" s="4" t="str">
        <f xml:space="preserve"> IF(ISBLANK(Dados!G827), "",A822/Dados!G827)</f>
        <v/>
      </c>
      <c r="C822" s="4" t="str">
        <f>IF(ISBLANK(Dados!G827),"",(Dados!G827+Dados!K827)/2)</f>
        <v/>
      </c>
      <c r="D822" s="4" t="str">
        <f xml:space="preserve"> IF(ISBLANK(Dados!G827),"",_xlfn.VAR.P(Dados!G827, Dados!K827))</f>
        <v/>
      </c>
      <c r="E822" s="18" t="str">
        <f>IF(ISBLANK(Dados!G827),"",SQRT(D822))</f>
        <v/>
      </c>
      <c r="F822" s="17" t="str">
        <f xml:space="preserve"> IF(OR(ISBLANK(Dados!I827),Dados!L827=0),"",ABS(Dados!I827-Dados!L827))</f>
        <v/>
      </c>
      <c r="G822" s="4" t="str">
        <f>IF(OR(ISBLANK(Dados!I827),Dados!L827=0),"",F822/Dados!I827)</f>
        <v/>
      </c>
      <c r="H822" s="4" t="str">
        <f>IF(OR(ISBLANK(Dados!I827),Dados!L827=0),"",(Dados!I827+Dados!L827)/2)</f>
        <v/>
      </c>
      <c r="I822" s="4" t="str">
        <f>IF(OR(ISBLANK(Dados!I827),Dados!L827=0),"",_xlfn.VAR.P(Dados!I827, Dados!L827))</f>
        <v/>
      </c>
      <c r="J822" s="18" t="str">
        <f>IF(OR(ISBLANK(Dados!I827),Dados!L827=0),"",SQRT(I822))</f>
        <v/>
      </c>
      <c r="K822" s="17" t="str">
        <f xml:space="preserve"> IF(OR(ISBLANK(Dados!H827),Dados!M827=0),"", ABS(Dados!H827-Dados!M827))</f>
        <v/>
      </c>
      <c r="L822" s="4" t="str">
        <f xml:space="preserve"> IF(OR(ISBLANK(Dados!H827),Dados!M827=0), "",K822/Dados!H827)</f>
        <v/>
      </c>
      <c r="M822" s="4" t="str">
        <f xml:space="preserve"> IF(OR(ISBLANK(Dados!H827),Dados!M827=0),"",(Dados!H827+Dados!M827)/2)</f>
        <v/>
      </c>
      <c r="N822" s="4" t="str">
        <f xml:space="preserve"> IF(OR(ISBLANK(Dados!H827),Dados!M827=0),"",_xlfn.VAR.P(Dados!H827, Dados!M827))</f>
        <v/>
      </c>
      <c r="O822" s="18" t="str">
        <f xml:space="preserve"> IF(OR(ISBLANK(Dados!H827),Dados!M827=0),"",SQRT(N822))</f>
        <v/>
      </c>
      <c r="P822" s="17" t="str">
        <f xml:space="preserve"> IF(ISBLANK(Dados!E827), "", ABS(Dados!E827-Dados!O827))</f>
        <v/>
      </c>
      <c r="Q822" s="4" t="str">
        <f xml:space="preserve"> IF(ISBLANK(Dados!E827), "", IF(Dados!E827=0, 0, P822/Dados!E827))</f>
        <v/>
      </c>
      <c r="R822" s="4" t="str">
        <f>IF(ISBLANK(Dados!E827),"",(Dados!E827+Dados!O827)/2)</f>
        <v/>
      </c>
      <c r="S822" s="4" t="str">
        <f xml:space="preserve"> IF(ISBLANK(Dados!E827),"",_xlfn.VAR.P(Dados!E827, Dados!O827))</f>
        <v/>
      </c>
      <c r="T822" s="18" t="str">
        <f>IF(ISBLANK(Dados!E827),"",SQRT(S822))</f>
        <v/>
      </c>
    </row>
    <row r="823" spans="1:20" x14ac:dyDescent="0.25">
      <c r="A823" s="17" t="str">
        <f xml:space="preserve"> IF(ISBLANK(Dados!G828), "", ABS(Dados!G828-Dados!K828))</f>
        <v/>
      </c>
      <c r="B823" s="4" t="str">
        <f xml:space="preserve"> IF(ISBLANK(Dados!G828), "",A823/Dados!G828)</f>
        <v/>
      </c>
      <c r="C823" s="4" t="str">
        <f>IF(ISBLANK(Dados!G828),"",(Dados!G828+Dados!K828)/2)</f>
        <v/>
      </c>
      <c r="D823" s="4" t="str">
        <f xml:space="preserve"> IF(ISBLANK(Dados!G828),"",_xlfn.VAR.P(Dados!G828, Dados!K828))</f>
        <v/>
      </c>
      <c r="E823" s="18" t="str">
        <f>IF(ISBLANK(Dados!G828),"",SQRT(D823))</f>
        <v/>
      </c>
      <c r="F823" s="17" t="str">
        <f xml:space="preserve"> IF(OR(ISBLANK(Dados!I828),Dados!L828=0),"",ABS(Dados!I828-Dados!L828))</f>
        <v/>
      </c>
      <c r="G823" s="4" t="str">
        <f>IF(OR(ISBLANK(Dados!I828),Dados!L828=0),"",F823/Dados!I828)</f>
        <v/>
      </c>
      <c r="H823" s="4" t="str">
        <f>IF(OR(ISBLANK(Dados!I828),Dados!L828=0),"",(Dados!I828+Dados!L828)/2)</f>
        <v/>
      </c>
      <c r="I823" s="4" t="str">
        <f>IF(OR(ISBLANK(Dados!I828),Dados!L828=0),"",_xlfn.VAR.P(Dados!I828, Dados!L828))</f>
        <v/>
      </c>
      <c r="J823" s="18" t="str">
        <f>IF(OR(ISBLANK(Dados!I828),Dados!L828=0),"",SQRT(I823))</f>
        <v/>
      </c>
      <c r="K823" s="17" t="str">
        <f xml:space="preserve"> IF(OR(ISBLANK(Dados!H828),Dados!M828=0),"", ABS(Dados!H828-Dados!M828))</f>
        <v/>
      </c>
      <c r="L823" s="4" t="str">
        <f xml:space="preserve"> IF(OR(ISBLANK(Dados!H828),Dados!M828=0), "",K823/Dados!H828)</f>
        <v/>
      </c>
      <c r="M823" s="4" t="str">
        <f xml:space="preserve"> IF(OR(ISBLANK(Dados!H828),Dados!M828=0),"",(Dados!H828+Dados!M828)/2)</f>
        <v/>
      </c>
      <c r="N823" s="4" t="str">
        <f xml:space="preserve"> IF(OR(ISBLANK(Dados!H828),Dados!M828=0),"",_xlfn.VAR.P(Dados!H828, Dados!M828))</f>
        <v/>
      </c>
      <c r="O823" s="18" t="str">
        <f xml:space="preserve"> IF(OR(ISBLANK(Dados!H828),Dados!M828=0),"",SQRT(N823))</f>
        <v/>
      </c>
      <c r="P823" s="17" t="str">
        <f xml:space="preserve"> IF(ISBLANK(Dados!E828), "", ABS(Dados!E828-Dados!O828))</f>
        <v/>
      </c>
      <c r="Q823" s="4" t="str">
        <f xml:space="preserve"> IF(ISBLANK(Dados!E828), "", IF(Dados!E828=0, 0, P823/Dados!E828))</f>
        <v/>
      </c>
      <c r="R823" s="4" t="str">
        <f>IF(ISBLANK(Dados!E828),"",(Dados!E828+Dados!O828)/2)</f>
        <v/>
      </c>
      <c r="S823" s="4" t="str">
        <f xml:space="preserve"> IF(ISBLANK(Dados!E828),"",_xlfn.VAR.P(Dados!E828, Dados!O828))</f>
        <v/>
      </c>
      <c r="T823" s="18" t="str">
        <f>IF(ISBLANK(Dados!E828),"",SQRT(S823))</f>
        <v/>
      </c>
    </row>
    <row r="824" spans="1:20" x14ac:dyDescent="0.25">
      <c r="A824" s="17">
        <f xml:space="preserve"> IF(ISBLANK(Dados!G829), "", ABS(Dados!G829-Dados!K829))</f>
        <v>9.5</v>
      </c>
      <c r="B824" s="4">
        <f xml:space="preserve"> IF(ISBLANK(Dados!G829), "",A824/Dados!G829)</f>
        <v>0.37254901960784315</v>
      </c>
      <c r="C824" s="4">
        <f>IF(ISBLANK(Dados!G829),"",(Dados!G829+Dados!K829)/2)</f>
        <v>30.25</v>
      </c>
      <c r="D824" s="4">
        <f xml:space="preserve"> IF(ISBLANK(Dados!G829),"",_xlfn.VAR.P(Dados!G829, Dados!K829))</f>
        <v>22.5625</v>
      </c>
      <c r="E824" s="18">
        <f>IF(ISBLANK(Dados!G829),"",SQRT(D824))</f>
        <v>4.75</v>
      </c>
      <c r="F824" s="17" t="str">
        <f xml:space="preserve"> IF(OR(ISBLANK(Dados!I829),Dados!L829=0),"",ABS(Dados!I829-Dados!L829))</f>
        <v/>
      </c>
      <c r="G824" s="4" t="str">
        <f>IF(OR(ISBLANK(Dados!I829),Dados!L829=0),"",F824/Dados!I829)</f>
        <v/>
      </c>
      <c r="H824" s="4" t="str">
        <f>IF(OR(ISBLANK(Dados!I829),Dados!L829=0),"",(Dados!I829+Dados!L829)/2)</f>
        <v/>
      </c>
      <c r="I824" s="4" t="str">
        <f>IF(OR(ISBLANK(Dados!I829),Dados!L829=0),"",_xlfn.VAR.P(Dados!I829, Dados!L829))</f>
        <v/>
      </c>
      <c r="J824" s="18" t="str">
        <f>IF(OR(ISBLANK(Dados!I829),Dados!L829=0),"",SQRT(I824))</f>
        <v/>
      </c>
      <c r="K824" s="17">
        <f xml:space="preserve"> IF(OR(ISBLANK(Dados!H829),Dados!M829=0),"", ABS(Dados!H829-Dados!M829))</f>
        <v>5.2000000000000455</v>
      </c>
      <c r="L824" s="4">
        <f xml:space="preserve"> IF(OR(ISBLANK(Dados!H829),Dados!M829=0), "",K824/Dados!H829)</f>
        <v>5.1373246393993733E-3</v>
      </c>
      <c r="M824" s="4">
        <f xml:space="preserve"> IF(OR(ISBLANK(Dados!H829),Dados!M829=0),"",(Dados!H829+Dados!M829)/2)</f>
        <v>1009.6</v>
      </c>
      <c r="N824" s="4">
        <f xml:space="preserve"> IF(OR(ISBLANK(Dados!H829),Dados!M829=0),"",_xlfn.VAR.P(Dados!H829, Dados!M829))</f>
        <v>6.7600000000001179</v>
      </c>
      <c r="O824" s="18">
        <f xml:space="preserve"> IF(OR(ISBLANK(Dados!H829),Dados!M829=0),"",SQRT(N824))</f>
        <v>2.6000000000000227</v>
      </c>
      <c r="P824" s="17">
        <f xml:space="preserve"> IF(ISBLANK(Dados!E829), "", ABS(Dados!E829-Dados!O829))</f>
        <v>0</v>
      </c>
      <c r="Q824" s="4">
        <f xml:space="preserve"> IF(ISBLANK(Dados!E829), "", IF(Dados!E829=0, 0, P824/Dados!E829))</f>
        <v>0</v>
      </c>
      <c r="R824" s="4">
        <f>IF(ISBLANK(Dados!E829),"",(Dados!E829+Dados!O829)/2)</f>
        <v>0</v>
      </c>
      <c r="S824" s="4">
        <f xml:space="preserve"> IF(ISBLANK(Dados!E829),"",_xlfn.VAR.P(Dados!E829, Dados!O829))</f>
        <v>0</v>
      </c>
      <c r="T824" s="18">
        <f>IF(ISBLANK(Dados!E829),"",SQRT(S824))</f>
        <v>0</v>
      </c>
    </row>
    <row r="825" spans="1:20" x14ac:dyDescent="0.25">
      <c r="A825" s="17">
        <f xml:space="preserve"> IF(ISBLANK(Dados!G830), "", ABS(Dados!G830-Dados!K830))</f>
        <v>9.3000000000000007</v>
      </c>
      <c r="B825" s="4">
        <f xml:space="preserve"> IF(ISBLANK(Dados!G830), "",A825/Dados!G830)</f>
        <v>0.36186770428015569</v>
      </c>
      <c r="C825" s="4">
        <f>IF(ISBLANK(Dados!G830),"",(Dados!G830+Dados!K830)/2)</f>
        <v>30.35</v>
      </c>
      <c r="D825" s="4">
        <f xml:space="preserve"> IF(ISBLANK(Dados!G830),"",_xlfn.VAR.P(Dados!G830, Dados!K830))</f>
        <v>21.622499999999945</v>
      </c>
      <c r="E825" s="18">
        <f>IF(ISBLANK(Dados!G830),"",SQRT(D825))</f>
        <v>4.6499999999999941</v>
      </c>
      <c r="F825" s="17" t="str">
        <f xml:space="preserve"> IF(OR(ISBLANK(Dados!I830),Dados!L830=0),"",ABS(Dados!I830-Dados!L830))</f>
        <v/>
      </c>
      <c r="G825" s="4" t="str">
        <f>IF(OR(ISBLANK(Dados!I830),Dados!L830=0),"",F825/Dados!I830)</f>
        <v/>
      </c>
      <c r="H825" s="4" t="str">
        <f>IF(OR(ISBLANK(Dados!I830),Dados!L830=0),"",(Dados!I830+Dados!L830)/2)</f>
        <v/>
      </c>
      <c r="I825" s="4" t="str">
        <f>IF(OR(ISBLANK(Dados!I830),Dados!L830=0),"",_xlfn.VAR.P(Dados!I830, Dados!L830))</f>
        <v/>
      </c>
      <c r="J825" s="18" t="str">
        <f>IF(OR(ISBLANK(Dados!I830),Dados!L830=0),"",SQRT(I825))</f>
        <v/>
      </c>
      <c r="K825" s="17">
        <f xml:space="preserve"> IF(OR(ISBLANK(Dados!H830),Dados!M830=0),"", ABS(Dados!H830-Dados!M830))</f>
        <v>5</v>
      </c>
      <c r="L825" s="4">
        <f xml:space="preserve"> IF(OR(ISBLANK(Dados!H830),Dados!M830=0), "",K825/Dados!H830)</f>
        <v>4.940711462450593E-3</v>
      </c>
      <c r="M825" s="4">
        <f xml:space="preserve"> IF(OR(ISBLANK(Dados!H830),Dados!M830=0),"",(Dados!H830+Dados!M830)/2)</f>
        <v>1009.5</v>
      </c>
      <c r="N825" s="4">
        <f xml:space="preserve"> IF(OR(ISBLANK(Dados!H830),Dados!M830=0),"",_xlfn.VAR.P(Dados!H830, Dados!M830))</f>
        <v>6.25</v>
      </c>
      <c r="O825" s="18">
        <f xml:space="preserve"> IF(OR(ISBLANK(Dados!H830),Dados!M830=0),"",SQRT(N825))</f>
        <v>2.5</v>
      </c>
      <c r="P825" s="17">
        <f xml:space="preserve"> IF(ISBLANK(Dados!E830), "", ABS(Dados!E830-Dados!O830))</f>
        <v>0</v>
      </c>
      <c r="Q825" s="4">
        <f xml:space="preserve"> IF(ISBLANK(Dados!E830), "", IF(Dados!E830=0, 0, P825/Dados!E830))</f>
        <v>0</v>
      </c>
      <c r="R825" s="4">
        <f>IF(ISBLANK(Dados!E830),"",(Dados!E830+Dados!O830)/2)</f>
        <v>0</v>
      </c>
      <c r="S825" s="4">
        <f xml:space="preserve"> IF(ISBLANK(Dados!E830),"",_xlfn.VAR.P(Dados!E830, Dados!O830))</f>
        <v>0</v>
      </c>
      <c r="T825" s="18">
        <f>IF(ISBLANK(Dados!E830),"",SQRT(S825))</f>
        <v>0</v>
      </c>
    </row>
    <row r="826" spans="1:20" x14ac:dyDescent="0.25">
      <c r="A826" s="17" t="str">
        <f xml:space="preserve"> IF(ISBLANK(Dados!G831), "", ABS(Dados!G831-Dados!K831))</f>
        <v/>
      </c>
      <c r="B826" s="4" t="str">
        <f xml:space="preserve"> IF(ISBLANK(Dados!G831), "",A826/Dados!G831)</f>
        <v/>
      </c>
      <c r="C826" s="4" t="str">
        <f>IF(ISBLANK(Dados!G831),"",(Dados!G831+Dados!K831)/2)</f>
        <v/>
      </c>
      <c r="D826" s="4" t="str">
        <f xml:space="preserve"> IF(ISBLANK(Dados!G831),"",_xlfn.VAR.P(Dados!G831, Dados!K831))</f>
        <v/>
      </c>
      <c r="E826" s="18" t="str">
        <f>IF(ISBLANK(Dados!G831),"",SQRT(D826))</f>
        <v/>
      </c>
      <c r="F826" s="17" t="str">
        <f xml:space="preserve"> IF(OR(ISBLANK(Dados!I831),Dados!L831=0),"",ABS(Dados!I831-Dados!L831))</f>
        <v/>
      </c>
      <c r="G826" s="4" t="str">
        <f>IF(OR(ISBLANK(Dados!I831),Dados!L831=0),"",F826/Dados!I831)</f>
        <v/>
      </c>
      <c r="H826" s="4" t="str">
        <f>IF(OR(ISBLANK(Dados!I831),Dados!L831=0),"",(Dados!I831+Dados!L831)/2)</f>
        <v/>
      </c>
      <c r="I826" s="4" t="str">
        <f>IF(OR(ISBLANK(Dados!I831),Dados!L831=0),"",_xlfn.VAR.P(Dados!I831, Dados!L831))</f>
        <v/>
      </c>
      <c r="J826" s="18" t="str">
        <f>IF(OR(ISBLANK(Dados!I831),Dados!L831=0),"",SQRT(I826))</f>
        <v/>
      </c>
      <c r="K826" s="17" t="str">
        <f xml:space="preserve"> IF(OR(ISBLANK(Dados!H831),Dados!M831=0),"", ABS(Dados!H831-Dados!M831))</f>
        <v/>
      </c>
      <c r="L826" s="4" t="str">
        <f xml:space="preserve"> IF(OR(ISBLANK(Dados!H831),Dados!M831=0), "",K826/Dados!H831)</f>
        <v/>
      </c>
      <c r="M826" s="4" t="str">
        <f xml:space="preserve"> IF(OR(ISBLANK(Dados!H831),Dados!M831=0),"",(Dados!H831+Dados!M831)/2)</f>
        <v/>
      </c>
      <c r="N826" s="4" t="str">
        <f xml:space="preserve"> IF(OR(ISBLANK(Dados!H831),Dados!M831=0),"",_xlfn.VAR.P(Dados!H831, Dados!M831))</f>
        <v/>
      </c>
      <c r="O826" s="18" t="str">
        <f xml:space="preserve"> IF(OR(ISBLANK(Dados!H831),Dados!M831=0),"",SQRT(N826))</f>
        <v/>
      </c>
      <c r="P826" s="17" t="str">
        <f xml:space="preserve"> IF(ISBLANK(Dados!E831), "", ABS(Dados!E831-Dados!O831))</f>
        <v/>
      </c>
      <c r="Q826" s="4" t="str">
        <f xml:space="preserve"> IF(ISBLANK(Dados!E831), "", IF(Dados!E831=0, 0, P826/Dados!E831))</f>
        <v/>
      </c>
      <c r="R826" s="4" t="str">
        <f>IF(ISBLANK(Dados!E831),"",(Dados!E831+Dados!O831)/2)</f>
        <v/>
      </c>
      <c r="S826" s="4" t="str">
        <f xml:space="preserve"> IF(ISBLANK(Dados!E831),"",_xlfn.VAR.P(Dados!E831, Dados!O831))</f>
        <v/>
      </c>
      <c r="T826" s="18" t="str">
        <f>IF(ISBLANK(Dados!E831),"",SQRT(S826))</f>
        <v/>
      </c>
    </row>
    <row r="827" spans="1:20" x14ac:dyDescent="0.25">
      <c r="A827" s="17" t="str">
        <f xml:space="preserve"> IF(ISBLANK(Dados!G832), "", ABS(Dados!G832-Dados!K832))</f>
        <v/>
      </c>
      <c r="B827" s="4" t="str">
        <f xml:space="preserve"> IF(ISBLANK(Dados!G832), "",A827/Dados!G832)</f>
        <v/>
      </c>
      <c r="C827" s="4" t="str">
        <f>IF(ISBLANK(Dados!G832),"",(Dados!G832+Dados!K832)/2)</f>
        <v/>
      </c>
      <c r="D827" s="4" t="str">
        <f xml:space="preserve"> IF(ISBLANK(Dados!G832),"",_xlfn.VAR.P(Dados!G832, Dados!K832))</f>
        <v/>
      </c>
      <c r="E827" s="18" t="str">
        <f>IF(ISBLANK(Dados!G832),"",SQRT(D827))</f>
        <v/>
      </c>
      <c r="F827" s="17" t="str">
        <f xml:space="preserve"> IF(OR(ISBLANK(Dados!I832),Dados!L832=0),"",ABS(Dados!I832-Dados!L832))</f>
        <v/>
      </c>
      <c r="G827" s="4" t="str">
        <f>IF(OR(ISBLANK(Dados!I832),Dados!L832=0),"",F827/Dados!I832)</f>
        <v/>
      </c>
      <c r="H827" s="4" t="str">
        <f>IF(OR(ISBLANK(Dados!I832),Dados!L832=0),"",(Dados!I832+Dados!L832)/2)</f>
        <v/>
      </c>
      <c r="I827" s="4" t="str">
        <f>IF(OR(ISBLANK(Dados!I832),Dados!L832=0),"",_xlfn.VAR.P(Dados!I832, Dados!L832))</f>
        <v/>
      </c>
      <c r="J827" s="18" t="str">
        <f>IF(OR(ISBLANK(Dados!I832),Dados!L832=0),"",SQRT(I827))</f>
        <v/>
      </c>
      <c r="K827" s="17" t="str">
        <f xml:space="preserve"> IF(OR(ISBLANK(Dados!H832),Dados!M832=0),"", ABS(Dados!H832-Dados!M832))</f>
        <v/>
      </c>
      <c r="L827" s="4" t="str">
        <f xml:space="preserve"> IF(OR(ISBLANK(Dados!H832),Dados!M832=0), "",K827/Dados!H832)</f>
        <v/>
      </c>
      <c r="M827" s="4" t="str">
        <f xml:space="preserve"> IF(OR(ISBLANK(Dados!H832),Dados!M832=0),"",(Dados!H832+Dados!M832)/2)</f>
        <v/>
      </c>
      <c r="N827" s="4" t="str">
        <f xml:space="preserve"> IF(OR(ISBLANK(Dados!H832),Dados!M832=0),"",_xlfn.VAR.P(Dados!H832, Dados!M832))</f>
        <v/>
      </c>
      <c r="O827" s="18" t="str">
        <f xml:space="preserve"> IF(OR(ISBLANK(Dados!H832),Dados!M832=0),"",SQRT(N827))</f>
        <v/>
      </c>
      <c r="P827" s="17" t="str">
        <f xml:space="preserve"> IF(ISBLANK(Dados!E832), "", ABS(Dados!E832-Dados!O832))</f>
        <v/>
      </c>
      <c r="Q827" s="4" t="str">
        <f xml:space="preserve"> IF(ISBLANK(Dados!E832), "", IF(Dados!E832=0, 0, P827/Dados!E832))</f>
        <v/>
      </c>
      <c r="R827" s="4" t="str">
        <f>IF(ISBLANK(Dados!E832),"",(Dados!E832+Dados!O832)/2)</f>
        <v/>
      </c>
      <c r="S827" s="4" t="str">
        <f xml:space="preserve"> IF(ISBLANK(Dados!E832),"",_xlfn.VAR.P(Dados!E832, Dados!O832))</f>
        <v/>
      </c>
      <c r="T827" s="18" t="str">
        <f>IF(ISBLANK(Dados!E832),"",SQRT(S827))</f>
        <v/>
      </c>
    </row>
    <row r="828" spans="1:20" x14ac:dyDescent="0.25">
      <c r="A828" s="17" t="str">
        <f xml:space="preserve"> IF(ISBLANK(Dados!G833), "", ABS(Dados!G833-Dados!K833))</f>
        <v/>
      </c>
      <c r="B828" s="4" t="str">
        <f xml:space="preserve"> IF(ISBLANK(Dados!G833), "",A828/Dados!G833)</f>
        <v/>
      </c>
      <c r="C828" s="4" t="str">
        <f>IF(ISBLANK(Dados!G833),"",(Dados!G833+Dados!K833)/2)</f>
        <v/>
      </c>
      <c r="D828" s="4" t="str">
        <f xml:space="preserve"> IF(ISBLANK(Dados!G833),"",_xlfn.VAR.P(Dados!G833, Dados!K833))</f>
        <v/>
      </c>
      <c r="E828" s="18" t="str">
        <f>IF(ISBLANK(Dados!G833),"",SQRT(D828))</f>
        <v/>
      </c>
      <c r="F828" s="17" t="str">
        <f xml:space="preserve"> IF(OR(ISBLANK(Dados!I833),Dados!L833=0),"",ABS(Dados!I833-Dados!L833))</f>
        <v/>
      </c>
      <c r="G828" s="4" t="str">
        <f>IF(OR(ISBLANK(Dados!I833),Dados!L833=0),"",F828/Dados!I833)</f>
        <v/>
      </c>
      <c r="H828" s="4" t="str">
        <f>IF(OR(ISBLANK(Dados!I833),Dados!L833=0),"",(Dados!I833+Dados!L833)/2)</f>
        <v/>
      </c>
      <c r="I828" s="4" t="str">
        <f>IF(OR(ISBLANK(Dados!I833),Dados!L833=0),"",_xlfn.VAR.P(Dados!I833, Dados!L833))</f>
        <v/>
      </c>
      <c r="J828" s="18" t="str">
        <f>IF(OR(ISBLANK(Dados!I833),Dados!L833=0),"",SQRT(I828))</f>
        <v/>
      </c>
      <c r="K828" s="17" t="str">
        <f xml:space="preserve"> IF(OR(ISBLANK(Dados!H833),Dados!M833=0),"", ABS(Dados!H833-Dados!M833))</f>
        <v/>
      </c>
      <c r="L828" s="4" t="str">
        <f xml:space="preserve"> IF(OR(ISBLANK(Dados!H833),Dados!M833=0), "",K828/Dados!H833)</f>
        <v/>
      </c>
      <c r="M828" s="4" t="str">
        <f xml:space="preserve"> IF(OR(ISBLANK(Dados!H833),Dados!M833=0),"",(Dados!H833+Dados!M833)/2)</f>
        <v/>
      </c>
      <c r="N828" s="4" t="str">
        <f xml:space="preserve"> IF(OR(ISBLANK(Dados!H833),Dados!M833=0),"",_xlfn.VAR.P(Dados!H833, Dados!M833))</f>
        <v/>
      </c>
      <c r="O828" s="18" t="str">
        <f xml:space="preserve"> IF(OR(ISBLANK(Dados!H833),Dados!M833=0),"",SQRT(N828))</f>
        <v/>
      </c>
      <c r="P828" s="17" t="str">
        <f xml:space="preserve"> IF(ISBLANK(Dados!E833), "", ABS(Dados!E833-Dados!O833))</f>
        <v/>
      </c>
      <c r="Q828" s="4" t="str">
        <f xml:space="preserve"> IF(ISBLANK(Dados!E833), "", IF(Dados!E833=0, 0, P828/Dados!E833))</f>
        <v/>
      </c>
      <c r="R828" s="4" t="str">
        <f>IF(ISBLANK(Dados!E833),"",(Dados!E833+Dados!O833)/2)</f>
        <v/>
      </c>
      <c r="S828" s="4" t="str">
        <f xml:space="preserve"> IF(ISBLANK(Dados!E833),"",_xlfn.VAR.P(Dados!E833, Dados!O833))</f>
        <v/>
      </c>
      <c r="T828" s="18" t="str">
        <f>IF(ISBLANK(Dados!E833),"",SQRT(S828))</f>
        <v/>
      </c>
    </row>
    <row r="829" spans="1:20" x14ac:dyDescent="0.25">
      <c r="A829" s="17" t="str">
        <f xml:space="preserve"> IF(ISBLANK(Dados!G834), "", ABS(Dados!G834-Dados!K834))</f>
        <v/>
      </c>
      <c r="B829" s="4" t="str">
        <f xml:space="preserve"> IF(ISBLANK(Dados!G834), "",A829/Dados!G834)</f>
        <v/>
      </c>
      <c r="C829" s="4" t="str">
        <f>IF(ISBLANK(Dados!G834),"",(Dados!G834+Dados!K834)/2)</f>
        <v/>
      </c>
      <c r="D829" s="4" t="str">
        <f xml:space="preserve"> IF(ISBLANK(Dados!G834),"",_xlfn.VAR.P(Dados!G834, Dados!K834))</f>
        <v/>
      </c>
      <c r="E829" s="18" t="str">
        <f>IF(ISBLANK(Dados!G834),"",SQRT(D829))</f>
        <v/>
      </c>
      <c r="F829" s="17" t="str">
        <f xml:space="preserve"> IF(OR(ISBLANK(Dados!I834),Dados!L834=0),"",ABS(Dados!I834-Dados!L834))</f>
        <v/>
      </c>
      <c r="G829" s="4" t="str">
        <f>IF(OR(ISBLANK(Dados!I834),Dados!L834=0),"",F829/Dados!I834)</f>
        <v/>
      </c>
      <c r="H829" s="4" t="str">
        <f>IF(OR(ISBLANK(Dados!I834),Dados!L834=0),"",(Dados!I834+Dados!L834)/2)</f>
        <v/>
      </c>
      <c r="I829" s="4" t="str">
        <f>IF(OR(ISBLANK(Dados!I834),Dados!L834=0),"",_xlfn.VAR.P(Dados!I834, Dados!L834))</f>
        <v/>
      </c>
      <c r="J829" s="18" t="str">
        <f>IF(OR(ISBLANK(Dados!I834),Dados!L834=0),"",SQRT(I829))</f>
        <v/>
      </c>
      <c r="K829" s="17" t="str">
        <f xml:space="preserve"> IF(OR(ISBLANK(Dados!H834),Dados!M834=0),"", ABS(Dados!H834-Dados!M834))</f>
        <v/>
      </c>
      <c r="L829" s="4" t="str">
        <f xml:space="preserve"> IF(OR(ISBLANK(Dados!H834),Dados!M834=0), "",K829/Dados!H834)</f>
        <v/>
      </c>
      <c r="M829" s="4" t="str">
        <f xml:space="preserve"> IF(OR(ISBLANK(Dados!H834),Dados!M834=0),"",(Dados!H834+Dados!M834)/2)</f>
        <v/>
      </c>
      <c r="N829" s="4" t="str">
        <f xml:space="preserve"> IF(OR(ISBLANK(Dados!H834),Dados!M834=0),"",_xlfn.VAR.P(Dados!H834, Dados!M834))</f>
        <v/>
      </c>
      <c r="O829" s="18" t="str">
        <f xml:space="preserve"> IF(OR(ISBLANK(Dados!H834),Dados!M834=0),"",SQRT(N829))</f>
        <v/>
      </c>
      <c r="P829" s="17" t="str">
        <f xml:space="preserve"> IF(ISBLANK(Dados!E834), "", ABS(Dados!E834-Dados!O834))</f>
        <v/>
      </c>
      <c r="Q829" s="4" t="str">
        <f xml:space="preserve"> IF(ISBLANK(Dados!E834), "", IF(Dados!E834=0, 0, P829/Dados!E834))</f>
        <v/>
      </c>
      <c r="R829" s="4" t="str">
        <f>IF(ISBLANK(Dados!E834),"",(Dados!E834+Dados!O834)/2)</f>
        <v/>
      </c>
      <c r="S829" s="4" t="str">
        <f xml:space="preserve"> IF(ISBLANK(Dados!E834),"",_xlfn.VAR.P(Dados!E834, Dados!O834))</f>
        <v/>
      </c>
      <c r="T829" s="18" t="str">
        <f>IF(ISBLANK(Dados!E834),"",SQRT(S829))</f>
        <v/>
      </c>
    </row>
    <row r="830" spans="1:20" x14ac:dyDescent="0.25">
      <c r="A830" s="17" t="str">
        <f xml:space="preserve"> IF(ISBLANK(Dados!G835), "", ABS(Dados!G835-Dados!K835))</f>
        <v/>
      </c>
      <c r="B830" s="4" t="str">
        <f xml:space="preserve"> IF(ISBLANK(Dados!G835), "",A830/Dados!G835)</f>
        <v/>
      </c>
      <c r="C830" s="4" t="str">
        <f>IF(ISBLANK(Dados!G835),"",(Dados!G835+Dados!K835)/2)</f>
        <v/>
      </c>
      <c r="D830" s="4" t="str">
        <f xml:space="preserve"> IF(ISBLANK(Dados!G835),"",_xlfn.VAR.P(Dados!G835, Dados!K835))</f>
        <v/>
      </c>
      <c r="E830" s="18" t="str">
        <f>IF(ISBLANK(Dados!G835),"",SQRT(D830))</f>
        <v/>
      </c>
      <c r="F830" s="17" t="str">
        <f xml:space="preserve"> IF(OR(ISBLANK(Dados!I835),Dados!L835=0),"",ABS(Dados!I835-Dados!L835))</f>
        <v/>
      </c>
      <c r="G830" s="4" t="str">
        <f>IF(OR(ISBLANK(Dados!I835),Dados!L835=0),"",F830/Dados!I835)</f>
        <v/>
      </c>
      <c r="H830" s="4" t="str">
        <f>IF(OR(ISBLANK(Dados!I835),Dados!L835=0),"",(Dados!I835+Dados!L835)/2)</f>
        <v/>
      </c>
      <c r="I830" s="4" t="str">
        <f>IF(OR(ISBLANK(Dados!I835),Dados!L835=0),"",_xlfn.VAR.P(Dados!I835, Dados!L835))</f>
        <v/>
      </c>
      <c r="J830" s="18" t="str">
        <f>IF(OR(ISBLANK(Dados!I835),Dados!L835=0),"",SQRT(I830))</f>
        <v/>
      </c>
      <c r="K830" s="17" t="str">
        <f xml:space="preserve"> IF(OR(ISBLANK(Dados!H835),Dados!M835=0),"", ABS(Dados!H835-Dados!M835))</f>
        <v/>
      </c>
      <c r="L830" s="4" t="str">
        <f xml:space="preserve"> IF(OR(ISBLANK(Dados!H835),Dados!M835=0), "",K830/Dados!H835)</f>
        <v/>
      </c>
      <c r="M830" s="4" t="str">
        <f xml:space="preserve"> IF(OR(ISBLANK(Dados!H835),Dados!M835=0),"",(Dados!H835+Dados!M835)/2)</f>
        <v/>
      </c>
      <c r="N830" s="4" t="str">
        <f xml:space="preserve"> IF(OR(ISBLANK(Dados!H835),Dados!M835=0),"",_xlfn.VAR.P(Dados!H835, Dados!M835))</f>
        <v/>
      </c>
      <c r="O830" s="18" t="str">
        <f xml:space="preserve"> IF(OR(ISBLANK(Dados!H835),Dados!M835=0),"",SQRT(N830))</f>
        <v/>
      </c>
      <c r="P830" s="17" t="str">
        <f xml:space="preserve"> IF(ISBLANK(Dados!E835), "", ABS(Dados!E835-Dados!O835))</f>
        <v/>
      </c>
      <c r="Q830" s="4" t="str">
        <f xml:space="preserve"> IF(ISBLANK(Dados!E835), "", IF(Dados!E835=0, 0, P830/Dados!E835))</f>
        <v/>
      </c>
      <c r="R830" s="4" t="str">
        <f>IF(ISBLANK(Dados!E835),"",(Dados!E835+Dados!O835)/2)</f>
        <v/>
      </c>
      <c r="S830" s="4" t="str">
        <f xml:space="preserve"> IF(ISBLANK(Dados!E835),"",_xlfn.VAR.P(Dados!E835, Dados!O835))</f>
        <v/>
      </c>
      <c r="T830" s="18" t="str">
        <f>IF(ISBLANK(Dados!E835),"",SQRT(S830))</f>
        <v/>
      </c>
    </row>
    <row r="831" spans="1:20" x14ac:dyDescent="0.25">
      <c r="A831" s="17">
        <f xml:space="preserve"> IF(ISBLANK(Dados!G836), "", ABS(Dados!G836-Dados!K836))</f>
        <v>10</v>
      </c>
      <c r="B831" s="4">
        <f xml:space="preserve"> IF(ISBLANK(Dados!G836), "",A831/Dados!G836)</f>
        <v>0.4</v>
      </c>
      <c r="C831" s="4">
        <f>IF(ISBLANK(Dados!G836),"",(Dados!G836+Dados!K836)/2)</f>
        <v>30</v>
      </c>
      <c r="D831" s="4">
        <f xml:space="preserve"> IF(ISBLANK(Dados!G836),"",_xlfn.VAR.P(Dados!G836, Dados!K836))</f>
        <v>25</v>
      </c>
      <c r="E831" s="18">
        <f>IF(ISBLANK(Dados!G836),"",SQRT(D831))</f>
        <v>5</v>
      </c>
      <c r="F831" s="17" t="str">
        <f xml:space="preserve"> IF(OR(ISBLANK(Dados!I836),Dados!L836=0),"",ABS(Dados!I836-Dados!L836))</f>
        <v/>
      </c>
      <c r="G831" s="4" t="str">
        <f>IF(OR(ISBLANK(Dados!I836),Dados!L836=0),"",F831/Dados!I836)</f>
        <v/>
      </c>
      <c r="H831" s="4" t="str">
        <f>IF(OR(ISBLANK(Dados!I836),Dados!L836=0),"",(Dados!I836+Dados!L836)/2)</f>
        <v/>
      </c>
      <c r="I831" s="4" t="str">
        <f>IF(OR(ISBLANK(Dados!I836),Dados!L836=0),"",_xlfn.VAR.P(Dados!I836, Dados!L836))</f>
        <v/>
      </c>
      <c r="J831" s="18" t="str">
        <f>IF(OR(ISBLANK(Dados!I836),Dados!L836=0),"",SQRT(I831))</f>
        <v/>
      </c>
      <c r="K831" s="17">
        <f xml:space="preserve"> IF(OR(ISBLANK(Dados!H836),Dados!M836=0),"", ABS(Dados!H836-Dados!M836))</f>
        <v>5.5</v>
      </c>
      <c r="L831" s="4">
        <f xml:space="preserve"> IF(OR(ISBLANK(Dados!H836),Dados!M836=0), "",K831/Dados!H836)</f>
        <v>5.4374691052891744E-3</v>
      </c>
      <c r="M831" s="4">
        <f xml:space="preserve"> IF(OR(ISBLANK(Dados!H836),Dados!M836=0),"",(Dados!H836+Dados!M836)/2)</f>
        <v>1008.75</v>
      </c>
      <c r="N831" s="4">
        <f xml:space="preserve"> IF(OR(ISBLANK(Dados!H836),Dados!M836=0),"",_xlfn.VAR.P(Dados!H836, Dados!M836))</f>
        <v>7.5625</v>
      </c>
      <c r="O831" s="18">
        <f xml:space="preserve"> IF(OR(ISBLANK(Dados!H836),Dados!M836=0),"",SQRT(N831))</f>
        <v>2.75</v>
      </c>
      <c r="P831" s="17">
        <f xml:space="preserve"> IF(ISBLANK(Dados!E836), "", ABS(Dados!E836-Dados!O836))</f>
        <v>0</v>
      </c>
      <c r="Q831" s="4">
        <f xml:space="preserve"> IF(ISBLANK(Dados!E836), "", IF(Dados!E836=0, 0, P831/Dados!E836))</f>
        <v>0</v>
      </c>
      <c r="R831" s="4">
        <f>IF(ISBLANK(Dados!E836),"",(Dados!E836+Dados!O836)/2)</f>
        <v>0</v>
      </c>
      <c r="S831" s="4">
        <f xml:space="preserve"> IF(ISBLANK(Dados!E836),"",_xlfn.VAR.P(Dados!E836, Dados!O836))</f>
        <v>0</v>
      </c>
      <c r="T831" s="18">
        <f>IF(ISBLANK(Dados!E836),"",SQRT(S831))</f>
        <v>0</v>
      </c>
    </row>
    <row r="832" spans="1:20" x14ac:dyDescent="0.25">
      <c r="A832" s="17" t="str">
        <f xml:space="preserve"> IF(ISBLANK(Dados!G837), "", ABS(Dados!G837-Dados!K837))</f>
        <v/>
      </c>
      <c r="B832" s="4" t="str">
        <f xml:space="preserve"> IF(ISBLANK(Dados!G837), "",A832/Dados!G837)</f>
        <v/>
      </c>
      <c r="C832" s="4" t="str">
        <f>IF(ISBLANK(Dados!G837),"",(Dados!G837+Dados!K837)/2)</f>
        <v/>
      </c>
      <c r="D832" s="4" t="str">
        <f xml:space="preserve"> IF(ISBLANK(Dados!G837),"",_xlfn.VAR.P(Dados!G837, Dados!K837))</f>
        <v/>
      </c>
      <c r="E832" s="18" t="str">
        <f>IF(ISBLANK(Dados!G837),"",SQRT(D832))</f>
        <v/>
      </c>
      <c r="F832" s="17" t="str">
        <f xml:space="preserve"> IF(OR(ISBLANK(Dados!I837),Dados!L837=0),"",ABS(Dados!I837-Dados!L837))</f>
        <v/>
      </c>
      <c r="G832" s="4" t="str">
        <f>IF(OR(ISBLANK(Dados!I837),Dados!L837=0),"",F832/Dados!I837)</f>
        <v/>
      </c>
      <c r="H832" s="4" t="str">
        <f>IF(OR(ISBLANK(Dados!I837),Dados!L837=0),"",(Dados!I837+Dados!L837)/2)</f>
        <v/>
      </c>
      <c r="I832" s="4" t="str">
        <f>IF(OR(ISBLANK(Dados!I837),Dados!L837=0),"",_xlfn.VAR.P(Dados!I837, Dados!L837))</f>
        <v/>
      </c>
      <c r="J832" s="18" t="str">
        <f>IF(OR(ISBLANK(Dados!I837),Dados!L837=0),"",SQRT(I832))</f>
        <v/>
      </c>
      <c r="K832" s="17" t="str">
        <f xml:space="preserve"> IF(OR(ISBLANK(Dados!H837),Dados!M837=0),"", ABS(Dados!H837-Dados!M837))</f>
        <v/>
      </c>
      <c r="L832" s="4" t="str">
        <f xml:space="preserve"> IF(OR(ISBLANK(Dados!H837),Dados!M837=0), "",K832/Dados!H837)</f>
        <v/>
      </c>
      <c r="M832" s="4" t="str">
        <f xml:space="preserve"> IF(OR(ISBLANK(Dados!H837),Dados!M837=0),"",(Dados!H837+Dados!M837)/2)</f>
        <v/>
      </c>
      <c r="N832" s="4" t="str">
        <f xml:space="preserve"> IF(OR(ISBLANK(Dados!H837),Dados!M837=0),"",_xlfn.VAR.P(Dados!H837, Dados!M837))</f>
        <v/>
      </c>
      <c r="O832" s="18" t="str">
        <f xml:space="preserve"> IF(OR(ISBLANK(Dados!H837),Dados!M837=0),"",SQRT(N832))</f>
        <v/>
      </c>
      <c r="P832" s="17" t="str">
        <f xml:space="preserve"> IF(ISBLANK(Dados!E837), "", ABS(Dados!E837-Dados!O837))</f>
        <v/>
      </c>
      <c r="Q832" s="4" t="str">
        <f xml:space="preserve"> IF(ISBLANK(Dados!E837), "", IF(Dados!E837=0, 0, P832/Dados!E837))</f>
        <v/>
      </c>
      <c r="R832" s="4" t="str">
        <f>IF(ISBLANK(Dados!E837),"",(Dados!E837+Dados!O837)/2)</f>
        <v/>
      </c>
      <c r="S832" s="4" t="str">
        <f xml:space="preserve"> IF(ISBLANK(Dados!E837),"",_xlfn.VAR.P(Dados!E837, Dados!O837))</f>
        <v/>
      </c>
      <c r="T832" s="18" t="str">
        <f>IF(ISBLANK(Dados!E837),"",SQRT(S832))</f>
        <v/>
      </c>
    </row>
    <row r="833" spans="1:20" x14ac:dyDescent="0.25">
      <c r="A833" s="17" t="str">
        <f xml:space="preserve"> IF(ISBLANK(Dados!G838), "", ABS(Dados!G838-Dados!K838))</f>
        <v/>
      </c>
      <c r="B833" s="4" t="str">
        <f xml:space="preserve"> IF(ISBLANK(Dados!G838), "",A833/Dados!G838)</f>
        <v/>
      </c>
      <c r="C833" s="4" t="str">
        <f>IF(ISBLANK(Dados!G838),"",(Dados!G838+Dados!K838)/2)</f>
        <v/>
      </c>
      <c r="D833" s="4" t="str">
        <f xml:space="preserve"> IF(ISBLANK(Dados!G838),"",_xlfn.VAR.P(Dados!G838, Dados!K838))</f>
        <v/>
      </c>
      <c r="E833" s="18" t="str">
        <f>IF(ISBLANK(Dados!G838),"",SQRT(D833))</f>
        <v/>
      </c>
      <c r="F833" s="17" t="str">
        <f xml:space="preserve"> IF(OR(ISBLANK(Dados!I838),Dados!L838=0),"",ABS(Dados!I838-Dados!L838))</f>
        <v/>
      </c>
      <c r="G833" s="4" t="str">
        <f>IF(OR(ISBLANK(Dados!I838),Dados!L838=0),"",F833/Dados!I838)</f>
        <v/>
      </c>
      <c r="H833" s="4" t="str">
        <f>IF(OR(ISBLANK(Dados!I838),Dados!L838=0),"",(Dados!I838+Dados!L838)/2)</f>
        <v/>
      </c>
      <c r="I833" s="4" t="str">
        <f>IF(OR(ISBLANK(Dados!I838),Dados!L838=0),"",_xlfn.VAR.P(Dados!I838, Dados!L838))</f>
        <v/>
      </c>
      <c r="J833" s="18" t="str">
        <f>IF(OR(ISBLANK(Dados!I838),Dados!L838=0),"",SQRT(I833))</f>
        <v/>
      </c>
      <c r="K833" s="17" t="str">
        <f xml:space="preserve"> IF(OR(ISBLANK(Dados!H838),Dados!M838=0),"", ABS(Dados!H838-Dados!M838))</f>
        <v/>
      </c>
      <c r="L833" s="4" t="str">
        <f xml:space="preserve"> IF(OR(ISBLANK(Dados!H838),Dados!M838=0), "",K833/Dados!H838)</f>
        <v/>
      </c>
      <c r="M833" s="4" t="str">
        <f xml:space="preserve"> IF(OR(ISBLANK(Dados!H838),Dados!M838=0),"",(Dados!H838+Dados!M838)/2)</f>
        <v/>
      </c>
      <c r="N833" s="4" t="str">
        <f xml:space="preserve"> IF(OR(ISBLANK(Dados!H838),Dados!M838=0),"",_xlfn.VAR.P(Dados!H838, Dados!M838))</f>
        <v/>
      </c>
      <c r="O833" s="18" t="str">
        <f xml:space="preserve"> IF(OR(ISBLANK(Dados!H838),Dados!M838=0),"",SQRT(N833))</f>
        <v/>
      </c>
      <c r="P833" s="17" t="str">
        <f xml:space="preserve"> IF(ISBLANK(Dados!E838), "", ABS(Dados!E838-Dados!O838))</f>
        <v/>
      </c>
      <c r="Q833" s="4" t="str">
        <f xml:space="preserve"> IF(ISBLANK(Dados!E838), "", IF(Dados!E838=0, 0, P833/Dados!E838))</f>
        <v/>
      </c>
      <c r="R833" s="4" t="str">
        <f>IF(ISBLANK(Dados!E838),"",(Dados!E838+Dados!O838)/2)</f>
        <v/>
      </c>
      <c r="S833" s="4" t="str">
        <f xml:space="preserve"> IF(ISBLANK(Dados!E838),"",_xlfn.VAR.P(Dados!E838, Dados!O838))</f>
        <v/>
      </c>
      <c r="T833" s="18" t="str">
        <f>IF(ISBLANK(Dados!E838),"",SQRT(S833))</f>
        <v/>
      </c>
    </row>
    <row r="834" spans="1:20" x14ac:dyDescent="0.25">
      <c r="A834" s="17" t="str">
        <f xml:space="preserve"> IF(ISBLANK(Dados!G839), "", ABS(Dados!G839-Dados!K839))</f>
        <v/>
      </c>
      <c r="B834" s="4" t="str">
        <f xml:space="preserve"> IF(ISBLANK(Dados!G839), "",A834/Dados!G839)</f>
        <v/>
      </c>
      <c r="C834" s="4" t="str">
        <f>IF(ISBLANK(Dados!G839),"",(Dados!G839+Dados!K839)/2)</f>
        <v/>
      </c>
      <c r="D834" s="4" t="str">
        <f xml:space="preserve"> IF(ISBLANK(Dados!G839),"",_xlfn.VAR.P(Dados!G839, Dados!K839))</f>
        <v/>
      </c>
      <c r="E834" s="18" t="str">
        <f>IF(ISBLANK(Dados!G839),"",SQRT(D834))</f>
        <v/>
      </c>
      <c r="F834" s="17" t="str">
        <f xml:space="preserve"> IF(OR(ISBLANK(Dados!I839),Dados!L839=0),"",ABS(Dados!I839-Dados!L839))</f>
        <v/>
      </c>
      <c r="G834" s="4" t="str">
        <f>IF(OR(ISBLANK(Dados!I839),Dados!L839=0),"",F834/Dados!I839)</f>
        <v/>
      </c>
      <c r="H834" s="4" t="str">
        <f>IF(OR(ISBLANK(Dados!I839),Dados!L839=0),"",(Dados!I839+Dados!L839)/2)</f>
        <v/>
      </c>
      <c r="I834" s="4" t="str">
        <f>IF(OR(ISBLANK(Dados!I839),Dados!L839=0),"",_xlfn.VAR.P(Dados!I839, Dados!L839))</f>
        <v/>
      </c>
      <c r="J834" s="18" t="str">
        <f>IF(OR(ISBLANK(Dados!I839),Dados!L839=0),"",SQRT(I834))</f>
        <v/>
      </c>
      <c r="K834" s="17" t="str">
        <f xml:space="preserve"> IF(OR(ISBLANK(Dados!H839),Dados!M839=0),"", ABS(Dados!H839-Dados!M839))</f>
        <v/>
      </c>
      <c r="L834" s="4" t="str">
        <f xml:space="preserve"> IF(OR(ISBLANK(Dados!H839),Dados!M839=0), "",K834/Dados!H839)</f>
        <v/>
      </c>
      <c r="M834" s="4" t="str">
        <f xml:space="preserve"> IF(OR(ISBLANK(Dados!H839),Dados!M839=0),"",(Dados!H839+Dados!M839)/2)</f>
        <v/>
      </c>
      <c r="N834" s="4" t="str">
        <f xml:space="preserve"> IF(OR(ISBLANK(Dados!H839),Dados!M839=0),"",_xlfn.VAR.P(Dados!H839, Dados!M839))</f>
        <v/>
      </c>
      <c r="O834" s="18" t="str">
        <f xml:space="preserve"> IF(OR(ISBLANK(Dados!H839),Dados!M839=0),"",SQRT(N834))</f>
        <v/>
      </c>
      <c r="P834" s="17" t="str">
        <f xml:space="preserve"> IF(ISBLANK(Dados!E839), "", ABS(Dados!E839-Dados!O839))</f>
        <v/>
      </c>
      <c r="Q834" s="4" t="str">
        <f xml:space="preserve"> IF(ISBLANK(Dados!E839), "", IF(Dados!E839=0, 0, P834/Dados!E839))</f>
        <v/>
      </c>
      <c r="R834" s="4" t="str">
        <f>IF(ISBLANK(Dados!E839),"",(Dados!E839+Dados!O839)/2)</f>
        <v/>
      </c>
      <c r="S834" s="4" t="str">
        <f xml:space="preserve"> IF(ISBLANK(Dados!E839),"",_xlfn.VAR.P(Dados!E839, Dados!O839))</f>
        <v/>
      </c>
      <c r="T834" s="18" t="str">
        <f>IF(ISBLANK(Dados!E839),"",SQRT(S834))</f>
        <v/>
      </c>
    </row>
    <row r="835" spans="1:20" x14ac:dyDescent="0.25">
      <c r="A835" s="17" t="str">
        <f xml:space="preserve"> IF(ISBLANK(Dados!G840), "", ABS(Dados!G840-Dados!K840))</f>
        <v/>
      </c>
      <c r="B835" s="4" t="str">
        <f xml:space="preserve"> IF(ISBLANK(Dados!G840), "",A835/Dados!G840)</f>
        <v/>
      </c>
      <c r="C835" s="4" t="str">
        <f>IF(ISBLANK(Dados!G840),"",(Dados!G840+Dados!K840)/2)</f>
        <v/>
      </c>
      <c r="D835" s="4" t="str">
        <f xml:space="preserve"> IF(ISBLANK(Dados!G840),"",_xlfn.VAR.P(Dados!G840, Dados!K840))</f>
        <v/>
      </c>
      <c r="E835" s="18" t="str">
        <f>IF(ISBLANK(Dados!G840),"",SQRT(D835))</f>
        <v/>
      </c>
      <c r="F835" s="17" t="str">
        <f xml:space="preserve"> IF(OR(ISBLANK(Dados!I840),Dados!L840=0),"",ABS(Dados!I840-Dados!L840))</f>
        <v/>
      </c>
      <c r="G835" s="4" t="str">
        <f>IF(OR(ISBLANK(Dados!I840),Dados!L840=0),"",F835/Dados!I840)</f>
        <v/>
      </c>
      <c r="H835" s="4" t="str">
        <f>IF(OR(ISBLANK(Dados!I840),Dados!L840=0),"",(Dados!I840+Dados!L840)/2)</f>
        <v/>
      </c>
      <c r="I835" s="4" t="str">
        <f>IF(OR(ISBLANK(Dados!I840),Dados!L840=0),"",_xlfn.VAR.P(Dados!I840, Dados!L840))</f>
        <v/>
      </c>
      <c r="J835" s="18" t="str">
        <f>IF(OR(ISBLANK(Dados!I840),Dados!L840=0),"",SQRT(I835))</f>
        <v/>
      </c>
      <c r="K835" s="17" t="str">
        <f xml:space="preserve"> IF(OR(ISBLANK(Dados!H840),Dados!M840=0),"", ABS(Dados!H840-Dados!M840))</f>
        <v/>
      </c>
      <c r="L835" s="4" t="str">
        <f xml:space="preserve"> IF(OR(ISBLANK(Dados!H840),Dados!M840=0), "",K835/Dados!H840)</f>
        <v/>
      </c>
      <c r="M835" s="4" t="str">
        <f xml:space="preserve"> IF(OR(ISBLANK(Dados!H840),Dados!M840=0),"",(Dados!H840+Dados!M840)/2)</f>
        <v/>
      </c>
      <c r="N835" s="4" t="str">
        <f xml:space="preserve"> IF(OR(ISBLANK(Dados!H840),Dados!M840=0),"",_xlfn.VAR.P(Dados!H840, Dados!M840))</f>
        <v/>
      </c>
      <c r="O835" s="18" t="str">
        <f xml:space="preserve"> IF(OR(ISBLANK(Dados!H840),Dados!M840=0),"",SQRT(N835))</f>
        <v/>
      </c>
      <c r="P835" s="17" t="str">
        <f xml:space="preserve"> IF(ISBLANK(Dados!E840), "", ABS(Dados!E840-Dados!O840))</f>
        <v/>
      </c>
      <c r="Q835" s="4" t="str">
        <f xml:space="preserve"> IF(ISBLANK(Dados!E840), "", IF(Dados!E840=0, 0, P835/Dados!E840))</f>
        <v/>
      </c>
      <c r="R835" s="4" t="str">
        <f>IF(ISBLANK(Dados!E840),"",(Dados!E840+Dados!O840)/2)</f>
        <v/>
      </c>
      <c r="S835" s="4" t="str">
        <f xml:space="preserve"> IF(ISBLANK(Dados!E840),"",_xlfn.VAR.P(Dados!E840, Dados!O840))</f>
        <v/>
      </c>
      <c r="T835" s="18" t="str">
        <f>IF(ISBLANK(Dados!E840),"",SQRT(S835))</f>
        <v/>
      </c>
    </row>
    <row r="836" spans="1:20" x14ac:dyDescent="0.25">
      <c r="A836" s="17" t="str">
        <f xml:space="preserve"> IF(ISBLANK(Dados!G841), "", ABS(Dados!G841-Dados!K841))</f>
        <v/>
      </c>
      <c r="B836" s="4" t="str">
        <f xml:space="preserve"> IF(ISBLANK(Dados!G841), "",A836/Dados!G841)</f>
        <v/>
      </c>
      <c r="C836" s="4" t="str">
        <f>IF(ISBLANK(Dados!G841),"",(Dados!G841+Dados!K841)/2)</f>
        <v/>
      </c>
      <c r="D836" s="4" t="str">
        <f xml:space="preserve"> IF(ISBLANK(Dados!G841),"",_xlfn.VAR.P(Dados!G841, Dados!K841))</f>
        <v/>
      </c>
      <c r="E836" s="18" t="str">
        <f>IF(ISBLANK(Dados!G841),"",SQRT(D836))</f>
        <v/>
      </c>
      <c r="F836" s="17" t="str">
        <f xml:space="preserve"> IF(OR(ISBLANK(Dados!I841),Dados!L841=0),"",ABS(Dados!I841-Dados!L841))</f>
        <v/>
      </c>
      <c r="G836" s="4" t="str">
        <f>IF(OR(ISBLANK(Dados!I841),Dados!L841=0),"",F836/Dados!I841)</f>
        <v/>
      </c>
      <c r="H836" s="4" t="str">
        <f>IF(OR(ISBLANK(Dados!I841),Dados!L841=0),"",(Dados!I841+Dados!L841)/2)</f>
        <v/>
      </c>
      <c r="I836" s="4" t="str">
        <f>IF(OR(ISBLANK(Dados!I841),Dados!L841=0),"",_xlfn.VAR.P(Dados!I841, Dados!L841))</f>
        <v/>
      </c>
      <c r="J836" s="18" t="str">
        <f>IF(OR(ISBLANK(Dados!I841),Dados!L841=0),"",SQRT(I836))</f>
        <v/>
      </c>
      <c r="K836" s="17" t="str">
        <f xml:space="preserve"> IF(OR(ISBLANK(Dados!H841),Dados!M841=0),"", ABS(Dados!H841-Dados!M841))</f>
        <v/>
      </c>
      <c r="L836" s="4" t="str">
        <f xml:space="preserve"> IF(OR(ISBLANK(Dados!H841),Dados!M841=0), "",K836/Dados!H841)</f>
        <v/>
      </c>
      <c r="M836" s="4" t="str">
        <f xml:space="preserve"> IF(OR(ISBLANK(Dados!H841),Dados!M841=0),"",(Dados!H841+Dados!M841)/2)</f>
        <v/>
      </c>
      <c r="N836" s="4" t="str">
        <f xml:space="preserve"> IF(OR(ISBLANK(Dados!H841),Dados!M841=0),"",_xlfn.VAR.P(Dados!H841, Dados!M841))</f>
        <v/>
      </c>
      <c r="O836" s="18" t="str">
        <f xml:space="preserve"> IF(OR(ISBLANK(Dados!H841),Dados!M841=0),"",SQRT(N836))</f>
        <v/>
      </c>
      <c r="P836" s="17" t="str">
        <f xml:space="preserve"> IF(ISBLANK(Dados!E841), "", ABS(Dados!E841-Dados!O841))</f>
        <v/>
      </c>
      <c r="Q836" s="4" t="str">
        <f xml:space="preserve"> IF(ISBLANK(Dados!E841), "", IF(Dados!E841=0, 0, P836/Dados!E841))</f>
        <v/>
      </c>
      <c r="R836" s="4" t="str">
        <f>IF(ISBLANK(Dados!E841),"",(Dados!E841+Dados!O841)/2)</f>
        <v/>
      </c>
      <c r="S836" s="4" t="str">
        <f xml:space="preserve"> IF(ISBLANK(Dados!E841),"",_xlfn.VAR.P(Dados!E841, Dados!O841))</f>
        <v/>
      </c>
      <c r="T836" s="18" t="str">
        <f>IF(ISBLANK(Dados!E841),"",SQRT(S836))</f>
        <v/>
      </c>
    </row>
    <row r="837" spans="1:20" x14ac:dyDescent="0.25">
      <c r="A837" s="17" t="str">
        <f xml:space="preserve"> IF(ISBLANK(Dados!G842), "", ABS(Dados!G842-Dados!K842))</f>
        <v/>
      </c>
      <c r="B837" s="4" t="str">
        <f xml:space="preserve"> IF(ISBLANK(Dados!G842), "",A837/Dados!G842)</f>
        <v/>
      </c>
      <c r="C837" s="4" t="str">
        <f>IF(ISBLANK(Dados!G842),"",(Dados!G842+Dados!K842)/2)</f>
        <v/>
      </c>
      <c r="D837" s="4" t="str">
        <f xml:space="preserve"> IF(ISBLANK(Dados!G842),"",_xlfn.VAR.P(Dados!G842, Dados!K842))</f>
        <v/>
      </c>
      <c r="E837" s="18" t="str">
        <f>IF(ISBLANK(Dados!G842),"",SQRT(D837))</f>
        <v/>
      </c>
      <c r="F837" s="17" t="str">
        <f xml:space="preserve"> IF(OR(ISBLANK(Dados!I842),Dados!L842=0),"",ABS(Dados!I842-Dados!L842))</f>
        <v/>
      </c>
      <c r="G837" s="4" t="str">
        <f>IF(OR(ISBLANK(Dados!I842),Dados!L842=0),"",F837/Dados!I842)</f>
        <v/>
      </c>
      <c r="H837" s="4" t="str">
        <f>IF(OR(ISBLANK(Dados!I842),Dados!L842=0),"",(Dados!I842+Dados!L842)/2)</f>
        <v/>
      </c>
      <c r="I837" s="4" t="str">
        <f>IF(OR(ISBLANK(Dados!I842),Dados!L842=0),"",_xlfn.VAR.P(Dados!I842, Dados!L842))</f>
        <v/>
      </c>
      <c r="J837" s="18" t="str">
        <f>IF(OR(ISBLANK(Dados!I842),Dados!L842=0),"",SQRT(I837))</f>
        <v/>
      </c>
      <c r="K837" s="17" t="str">
        <f xml:space="preserve"> IF(OR(ISBLANK(Dados!H842),Dados!M842=0),"", ABS(Dados!H842-Dados!M842))</f>
        <v/>
      </c>
      <c r="L837" s="4" t="str">
        <f xml:space="preserve"> IF(OR(ISBLANK(Dados!H842),Dados!M842=0), "",K837/Dados!H842)</f>
        <v/>
      </c>
      <c r="M837" s="4" t="str">
        <f xml:space="preserve"> IF(OR(ISBLANK(Dados!H842),Dados!M842=0),"",(Dados!H842+Dados!M842)/2)</f>
        <v/>
      </c>
      <c r="N837" s="4" t="str">
        <f xml:space="preserve"> IF(OR(ISBLANK(Dados!H842),Dados!M842=0),"",_xlfn.VAR.P(Dados!H842, Dados!M842))</f>
        <v/>
      </c>
      <c r="O837" s="18" t="str">
        <f xml:space="preserve"> IF(OR(ISBLANK(Dados!H842),Dados!M842=0),"",SQRT(N837))</f>
        <v/>
      </c>
      <c r="P837" s="17" t="str">
        <f xml:space="preserve"> IF(ISBLANK(Dados!E842), "", ABS(Dados!E842-Dados!O842))</f>
        <v/>
      </c>
      <c r="Q837" s="4" t="str">
        <f xml:space="preserve"> IF(ISBLANK(Dados!E842), "", IF(Dados!E842=0, 0, P837/Dados!E842))</f>
        <v/>
      </c>
      <c r="R837" s="4" t="str">
        <f>IF(ISBLANK(Dados!E842),"",(Dados!E842+Dados!O842)/2)</f>
        <v/>
      </c>
      <c r="S837" s="4" t="str">
        <f xml:space="preserve"> IF(ISBLANK(Dados!E842),"",_xlfn.VAR.P(Dados!E842, Dados!O842))</f>
        <v/>
      </c>
      <c r="T837" s="18" t="str">
        <f>IF(ISBLANK(Dados!E842),"",SQRT(S837))</f>
        <v/>
      </c>
    </row>
    <row r="838" spans="1:20" x14ac:dyDescent="0.25">
      <c r="A838" s="17" t="str">
        <f xml:space="preserve"> IF(ISBLANK(Dados!G843), "", ABS(Dados!G843-Dados!K843))</f>
        <v/>
      </c>
      <c r="B838" s="4" t="str">
        <f xml:space="preserve"> IF(ISBLANK(Dados!G843), "",A838/Dados!G843)</f>
        <v/>
      </c>
      <c r="C838" s="4" t="str">
        <f>IF(ISBLANK(Dados!G843),"",(Dados!G843+Dados!K843)/2)</f>
        <v/>
      </c>
      <c r="D838" s="4" t="str">
        <f xml:space="preserve"> IF(ISBLANK(Dados!G843),"",_xlfn.VAR.P(Dados!G843, Dados!K843))</f>
        <v/>
      </c>
      <c r="E838" s="18" t="str">
        <f>IF(ISBLANK(Dados!G843),"",SQRT(D838))</f>
        <v/>
      </c>
      <c r="F838" s="17" t="str">
        <f xml:space="preserve"> IF(OR(ISBLANK(Dados!I843),Dados!L843=0),"",ABS(Dados!I843-Dados!L843))</f>
        <v/>
      </c>
      <c r="G838" s="4" t="str">
        <f>IF(OR(ISBLANK(Dados!I843),Dados!L843=0),"",F838/Dados!I843)</f>
        <v/>
      </c>
      <c r="H838" s="4" t="str">
        <f>IF(OR(ISBLANK(Dados!I843),Dados!L843=0),"",(Dados!I843+Dados!L843)/2)</f>
        <v/>
      </c>
      <c r="I838" s="4" t="str">
        <f>IF(OR(ISBLANK(Dados!I843),Dados!L843=0),"",_xlfn.VAR.P(Dados!I843, Dados!L843))</f>
        <v/>
      </c>
      <c r="J838" s="18" t="str">
        <f>IF(OR(ISBLANK(Dados!I843),Dados!L843=0),"",SQRT(I838))</f>
        <v/>
      </c>
      <c r="K838" s="17" t="str">
        <f xml:space="preserve"> IF(OR(ISBLANK(Dados!H843),Dados!M843=0),"", ABS(Dados!H843-Dados!M843))</f>
        <v/>
      </c>
      <c r="L838" s="4" t="str">
        <f xml:space="preserve"> IF(OR(ISBLANK(Dados!H843),Dados!M843=0), "",K838/Dados!H843)</f>
        <v/>
      </c>
      <c r="M838" s="4" t="str">
        <f xml:space="preserve"> IF(OR(ISBLANK(Dados!H843),Dados!M843=0),"",(Dados!H843+Dados!M843)/2)</f>
        <v/>
      </c>
      <c r="N838" s="4" t="str">
        <f xml:space="preserve"> IF(OR(ISBLANK(Dados!H843),Dados!M843=0),"",_xlfn.VAR.P(Dados!H843, Dados!M843))</f>
        <v/>
      </c>
      <c r="O838" s="18" t="str">
        <f xml:space="preserve"> IF(OR(ISBLANK(Dados!H843),Dados!M843=0),"",SQRT(N838))</f>
        <v/>
      </c>
      <c r="P838" s="17" t="str">
        <f xml:space="preserve"> IF(ISBLANK(Dados!E843), "", ABS(Dados!E843-Dados!O843))</f>
        <v/>
      </c>
      <c r="Q838" s="4" t="str">
        <f xml:space="preserve"> IF(ISBLANK(Dados!E843), "", IF(Dados!E843=0, 0, P838/Dados!E843))</f>
        <v/>
      </c>
      <c r="R838" s="4" t="str">
        <f>IF(ISBLANK(Dados!E843),"",(Dados!E843+Dados!O843)/2)</f>
        <v/>
      </c>
      <c r="S838" s="4" t="str">
        <f xml:space="preserve"> IF(ISBLANK(Dados!E843),"",_xlfn.VAR.P(Dados!E843, Dados!O843))</f>
        <v/>
      </c>
      <c r="T838" s="18" t="str">
        <f>IF(ISBLANK(Dados!E843),"",SQRT(S838))</f>
        <v/>
      </c>
    </row>
    <row r="839" spans="1:20" x14ac:dyDescent="0.25">
      <c r="A839" s="17" t="str">
        <f xml:space="preserve"> IF(ISBLANK(Dados!G844), "", ABS(Dados!G844-Dados!K844))</f>
        <v/>
      </c>
      <c r="B839" s="4" t="str">
        <f xml:space="preserve"> IF(ISBLANK(Dados!G844), "",A839/Dados!G844)</f>
        <v/>
      </c>
      <c r="C839" s="4" t="str">
        <f>IF(ISBLANK(Dados!G844),"",(Dados!G844+Dados!K844)/2)</f>
        <v/>
      </c>
      <c r="D839" s="4" t="str">
        <f xml:space="preserve"> IF(ISBLANK(Dados!G844),"",_xlfn.VAR.P(Dados!G844, Dados!K844))</f>
        <v/>
      </c>
      <c r="E839" s="18" t="str">
        <f>IF(ISBLANK(Dados!G844),"",SQRT(D839))</f>
        <v/>
      </c>
      <c r="F839" s="17" t="str">
        <f xml:space="preserve"> IF(OR(ISBLANK(Dados!I844),Dados!L844=0),"",ABS(Dados!I844-Dados!L844))</f>
        <v/>
      </c>
      <c r="G839" s="4" t="str">
        <f>IF(OR(ISBLANK(Dados!I844),Dados!L844=0),"",F839/Dados!I844)</f>
        <v/>
      </c>
      <c r="H839" s="4" t="str">
        <f>IF(OR(ISBLANK(Dados!I844),Dados!L844=0),"",(Dados!I844+Dados!L844)/2)</f>
        <v/>
      </c>
      <c r="I839" s="4" t="str">
        <f>IF(OR(ISBLANK(Dados!I844),Dados!L844=0),"",_xlfn.VAR.P(Dados!I844, Dados!L844))</f>
        <v/>
      </c>
      <c r="J839" s="18" t="str">
        <f>IF(OR(ISBLANK(Dados!I844),Dados!L844=0),"",SQRT(I839))</f>
        <v/>
      </c>
      <c r="K839" s="17" t="str">
        <f xml:space="preserve"> IF(OR(ISBLANK(Dados!H844),Dados!M844=0),"", ABS(Dados!H844-Dados!M844))</f>
        <v/>
      </c>
      <c r="L839" s="4" t="str">
        <f xml:space="preserve"> IF(OR(ISBLANK(Dados!H844),Dados!M844=0), "",K839/Dados!H844)</f>
        <v/>
      </c>
      <c r="M839" s="4" t="str">
        <f xml:space="preserve"> IF(OR(ISBLANK(Dados!H844),Dados!M844=0),"",(Dados!H844+Dados!M844)/2)</f>
        <v/>
      </c>
      <c r="N839" s="4" t="str">
        <f xml:space="preserve"> IF(OR(ISBLANK(Dados!H844),Dados!M844=0),"",_xlfn.VAR.P(Dados!H844, Dados!M844))</f>
        <v/>
      </c>
      <c r="O839" s="18" t="str">
        <f xml:space="preserve"> IF(OR(ISBLANK(Dados!H844),Dados!M844=0),"",SQRT(N839))</f>
        <v/>
      </c>
      <c r="P839" s="17" t="str">
        <f xml:space="preserve"> IF(ISBLANK(Dados!E844), "", ABS(Dados!E844-Dados!O844))</f>
        <v/>
      </c>
      <c r="Q839" s="4" t="str">
        <f xml:space="preserve"> IF(ISBLANK(Dados!E844), "", IF(Dados!E844=0, 0, P839/Dados!E844))</f>
        <v/>
      </c>
      <c r="R839" s="4" t="str">
        <f>IF(ISBLANK(Dados!E844),"",(Dados!E844+Dados!O844)/2)</f>
        <v/>
      </c>
      <c r="S839" s="4" t="str">
        <f xml:space="preserve"> IF(ISBLANK(Dados!E844),"",_xlfn.VAR.P(Dados!E844, Dados!O844))</f>
        <v/>
      </c>
      <c r="T839" s="18" t="str">
        <f>IF(ISBLANK(Dados!E844),"",SQRT(S839))</f>
        <v/>
      </c>
    </row>
    <row r="840" spans="1:20" x14ac:dyDescent="0.25">
      <c r="A840" s="17" t="str">
        <f xml:space="preserve"> IF(ISBLANK(Dados!G845), "", ABS(Dados!G845-Dados!K845))</f>
        <v/>
      </c>
      <c r="B840" s="4" t="str">
        <f xml:space="preserve"> IF(ISBLANK(Dados!G845), "",A840/Dados!G845)</f>
        <v/>
      </c>
      <c r="C840" s="4" t="str">
        <f>IF(ISBLANK(Dados!G845),"",(Dados!G845+Dados!K845)/2)</f>
        <v/>
      </c>
      <c r="D840" s="4" t="str">
        <f xml:space="preserve"> IF(ISBLANK(Dados!G845),"",_xlfn.VAR.P(Dados!G845, Dados!K845))</f>
        <v/>
      </c>
      <c r="E840" s="18" t="str">
        <f>IF(ISBLANK(Dados!G845),"",SQRT(D840))</f>
        <v/>
      </c>
      <c r="F840" s="17" t="str">
        <f xml:space="preserve"> IF(OR(ISBLANK(Dados!I845),Dados!L845=0),"",ABS(Dados!I845-Dados!L845))</f>
        <v/>
      </c>
      <c r="G840" s="4" t="str">
        <f>IF(OR(ISBLANK(Dados!I845),Dados!L845=0),"",F840/Dados!I845)</f>
        <v/>
      </c>
      <c r="H840" s="4" t="str">
        <f>IF(OR(ISBLANK(Dados!I845),Dados!L845=0),"",(Dados!I845+Dados!L845)/2)</f>
        <v/>
      </c>
      <c r="I840" s="4" t="str">
        <f>IF(OR(ISBLANK(Dados!I845),Dados!L845=0),"",_xlfn.VAR.P(Dados!I845, Dados!L845))</f>
        <v/>
      </c>
      <c r="J840" s="18" t="str">
        <f>IF(OR(ISBLANK(Dados!I845),Dados!L845=0),"",SQRT(I840))</f>
        <v/>
      </c>
      <c r="K840" s="17" t="str">
        <f xml:space="preserve"> IF(OR(ISBLANK(Dados!H845),Dados!M845=0),"", ABS(Dados!H845-Dados!M845))</f>
        <v/>
      </c>
      <c r="L840" s="4" t="str">
        <f xml:space="preserve"> IF(OR(ISBLANK(Dados!H845),Dados!M845=0), "",K840/Dados!H845)</f>
        <v/>
      </c>
      <c r="M840" s="4" t="str">
        <f xml:space="preserve"> IF(OR(ISBLANK(Dados!H845),Dados!M845=0),"",(Dados!H845+Dados!M845)/2)</f>
        <v/>
      </c>
      <c r="N840" s="4" t="str">
        <f xml:space="preserve"> IF(OR(ISBLANK(Dados!H845),Dados!M845=0),"",_xlfn.VAR.P(Dados!H845, Dados!M845))</f>
        <v/>
      </c>
      <c r="O840" s="18" t="str">
        <f xml:space="preserve"> IF(OR(ISBLANK(Dados!H845),Dados!M845=0),"",SQRT(N840))</f>
        <v/>
      </c>
      <c r="P840" s="17" t="str">
        <f xml:space="preserve"> IF(ISBLANK(Dados!E845), "", ABS(Dados!E845-Dados!O845))</f>
        <v/>
      </c>
      <c r="Q840" s="4" t="str">
        <f xml:space="preserve"> IF(ISBLANK(Dados!E845), "", IF(Dados!E845=0, 0, P840/Dados!E845))</f>
        <v/>
      </c>
      <c r="R840" s="4" t="str">
        <f>IF(ISBLANK(Dados!E845),"",(Dados!E845+Dados!O845)/2)</f>
        <v/>
      </c>
      <c r="S840" s="4" t="str">
        <f xml:space="preserve"> IF(ISBLANK(Dados!E845),"",_xlfn.VAR.P(Dados!E845, Dados!O845))</f>
        <v/>
      </c>
      <c r="T840" s="18" t="str">
        <f>IF(ISBLANK(Dados!E845),"",SQRT(S840))</f>
        <v/>
      </c>
    </row>
    <row r="841" spans="1:20" x14ac:dyDescent="0.25">
      <c r="A841" s="17" t="str">
        <f xml:space="preserve"> IF(ISBLANK(Dados!G846), "", ABS(Dados!G846-Dados!K846))</f>
        <v/>
      </c>
      <c r="B841" s="4" t="str">
        <f xml:space="preserve"> IF(ISBLANK(Dados!G846), "",A841/Dados!G846)</f>
        <v/>
      </c>
      <c r="C841" s="4" t="str">
        <f>IF(ISBLANK(Dados!G846),"",(Dados!G846+Dados!K846)/2)</f>
        <v/>
      </c>
      <c r="D841" s="4" t="str">
        <f xml:space="preserve"> IF(ISBLANK(Dados!G846),"",_xlfn.VAR.P(Dados!G846, Dados!K846))</f>
        <v/>
      </c>
      <c r="E841" s="18" t="str">
        <f>IF(ISBLANK(Dados!G846),"",SQRT(D841))</f>
        <v/>
      </c>
      <c r="F841" s="17" t="str">
        <f xml:space="preserve"> IF(OR(ISBLANK(Dados!I846),Dados!L846=0),"",ABS(Dados!I846-Dados!L846))</f>
        <v/>
      </c>
      <c r="G841" s="4" t="str">
        <f>IF(OR(ISBLANK(Dados!I846),Dados!L846=0),"",F841/Dados!I846)</f>
        <v/>
      </c>
      <c r="H841" s="4" t="str">
        <f>IF(OR(ISBLANK(Dados!I846),Dados!L846=0),"",(Dados!I846+Dados!L846)/2)</f>
        <v/>
      </c>
      <c r="I841" s="4" t="str">
        <f>IF(OR(ISBLANK(Dados!I846),Dados!L846=0),"",_xlfn.VAR.P(Dados!I846, Dados!L846))</f>
        <v/>
      </c>
      <c r="J841" s="18" t="str">
        <f>IF(OR(ISBLANK(Dados!I846),Dados!L846=0),"",SQRT(I841))</f>
        <v/>
      </c>
      <c r="K841" s="17" t="str">
        <f xml:space="preserve"> IF(OR(ISBLANK(Dados!H846),Dados!M846=0),"", ABS(Dados!H846-Dados!M846))</f>
        <v/>
      </c>
      <c r="L841" s="4" t="str">
        <f xml:space="preserve"> IF(OR(ISBLANK(Dados!H846),Dados!M846=0), "",K841/Dados!H846)</f>
        <v/>
      </c>
      <c r="M841" s="4" t="str">
        <f xml:space="preserve"> IF(OR(ISBLANK(Dados!H846),Dados!M846=0),"",(Dados!H846+Dados!M846)/2)</f>
        <v/>
      </c>
      <c r="N841" s="4" t="str">
        <f xml:space="preserve"> IF(OR(ISBLANK(Dados!H846),Dados!M846=0),"",_xlfn.VAR.P(Dados!H846, Dados!M846))</f>
        <v/>
      </c>
      <c r="O841" s="18" t="str">
        <f xml:space="preserve"> IF(OR(ISBLANK(Dados!H846),Dados!M846=0),"",SQRT(N841))</f>
        <v/>
      </c>
      <c r="P841" s="17" t="str">
        <f xml:space="preserve"> IF(ISBLANK(Dados!E846), "", ABS(Dados!E846-Dados!O846))</f>
        <v/>
      </c>
      <c r="Q841" s="4" t="str">
        <f xml:space="preserve"> IF(ISBLANK(Dados!E846), "", IF(Dados!E846=0, 0, P841/Dados!E846))</f>
        <v/>
      </c>
      <c r="R841" s="4" t="str">
        <f>IF(ISBLANK(Dados!E846),"",(Dados!E846+Dados!O846)/2)</f>
        <v/>
      </c>
      <c r="S841" s="4" t="str">
        <f xml:space="preserve"> IF(ISBLANK(Dados!E846),"",_xlfn.VAR.P(Dados!E846, Dados!O846))</f>
        <v/>
      </c>
      <c r="T841" s="18" t="str">
        <f>IF(ISBLANK(Dados!E846),"",SQRT(S841))</f>
        <v/>
      </c>
    </row>
    <row r="842" spans="1:20" x14ac:dyDescent="0.25">
      <c r="A842" s="17" t="str">
        <f xml:space="preserve"> IF(ISBLANK(Dados!G847), "", ABS(Dados!G847-Dados!K847))</f>
        <v/>
      </c>
      <c r="B842" s="4" t="str">
        <f xml:space="preserve"> IF(ISBLANK(Dados!G847), "",A842/Dados!G847)</f>
        <v/>
      </c>
      <c r="C842" s="4" t="str">
        <f>IF(ISBLANK(Dados!G847),"",(Dados!G847+Dados!K847)/2)</f>
        <v/>
      </c>
      <c r="D842" s="4" t="str">
        <f xml:space="preserve"> IF(ISBLANK(Dados!G847),"",_xlfn.VAR.P(Dados!G847, Dados!K847))</f>
        <v/>
      </c>
      <c r="E842" s="18" t="str">
        <f>IF(ISBLANK(Dados!G847),"",SQRT(D842))</f>
        <v/>
      </c>
      <c r="F842" s="17" t="str">
        <f xml:space="preserve"> IF(OR(ISBLANK(Dados!I847),Dados!L847=0),"",ABS(Dados!I847-Dados!L847))</f>
        <v/>
      </c>
      <c r="G842" s="4" t="str">
        <f>IF(OR(ISBLANK(Dados!I847),Dados!L847=0),"",F842/Dados!I847)</f>
        <v/>
      </c>
      <c r="H842" s="4" t="str">
        <f>IF(OR(ISBLANK(Dados!I847),Dados!L847=0),"",(Dados!I847+Dados!L847)/2)</f>
        <v/>
      </c>
      <c r="I842" s="4" t="str">
        <f>IF(OR(ISBLANK(Dados!I847),Dados!L847=0),"",_xlfn.VAR.P(Dados!I847, Dados!L847))</f>
        <v/>
      </c>
      <c r="J842" s="18" t="str">
        <f>IF(OR(ISBLANK(Dados!I847),Dados!L847=0),"",SQRT(I842))</f>
        <v/>
      </c>
      <c r="K842" s="17" t="str">
        <f xml:space="preserve"> IF(OR(ISBLANK(Dados!H847),Dados!M847=0),"", ABS(Dados!H847-Dados!M847))</f>
        <v/>
      </c>
      <c r="L842" s="4" t="str">
        <f xml:space="preserve"> IF(OR(ISBLANK(Dados!H847),Dados!M847=0), "",K842/Dados!H847)</f>
        <v/>
      </c>
      <c r="M842" s="4" t="str">
        <f xml:space="preserve"> IF(OR(ISBLANK(Dados!H847),Dados!M847=0),"",(Dados!H847+Dados!M847)/2)</f>
        <v/>
      </c>
      <c r="N842" s="4" t="str">
        <f xml:space="preserve"> IF(OR(ISBLANK(Dados!H847),Dados!M847=0),"",_xlfn.VAR.P(Dados!H847, Dados!M847))</f>
        <v/>
      </c>
      <c r="O842" s="18" t="str">
        <f xml:space="preserve"> IF(OR(ISBLANK(Dados!H847),Dados!M847=0),"",SQRT(N842))</f>
        <v/>
      </c>
      <c r="P842" s="17" t="str">
        <f xml:space="preserve"> IF(ISBLANK(Dados!E847), "", ABS(Dados!E847-Dados!O847))</f>
        <v/>
      </c>
      <c r="Q842" s="4" t="str">
        <f xml:space="preserve"> IF(ISBLANK(Dados!E847), "", IF(Dados!E847=0, 0, P842/Dados!E847))</f>
        <v/>
      </c>
      <c r="R842" s="4" t="str">
        <f>IF(ISBLANK(Dados!E847),"",(Dados!E847+Dados!O847)/2)</f>
        <v/>
      </c>
      <c r="S842" s="4" t="str">
        <f xml:space="preserve"> IF(ISBLANK(Dados!E847),"",_xlfn.VAR.P(Dados!E847, Dados!O847))</f>
        <v/>
      </c>
      <c r="T842" s="18" t="str">
        <f>IF(ISBLANK(Dados!E847),"",SQRT(S842))</f>
        <v/>
      </c>
    </row>
    <row r="843" spans="1:20" x14ac:dyDescent="0.25">
      <c r="A843" s="17">
        <f xml:space="preserve"> IF(ISBLANK(Dados!G848), "", ABS(Dados!G848-Dados!K848))</f>
        <v>2.1000000000000014</v>
      </c>
      <c r="B843" s="4">
        <f xml:space="preserve"> IF(ISBLANK(Dados!G848), "",A843/Dados!G848)</f>
        <v>9.1703056768559013E-2</v>
      </c>
      <c r="C843" s="4">
        <f>IF(ISBLANK(Dados!G848),"",(Dados!G848+Dados!K848)/2)</f>
        <v>23.95</v>
      </c>
      <c r="D843" s="4">
        <f xml:space="preserve"> IF(ISBLANK(Dados!G848),"",_xlfn.VAR.P(Dados!G848, Dados!K848))</f>
        <v>1.1025000000000016</v>
      </c>
      <c r="E843" s="18">
        <f>IF(ISBLANK(Dados!G848),"",SQRT(D843))</f>
        <v>1.0500000000000007</v>
      </c>
      <c r="F843" s="17">
        <f xml:space="preserve"> IF(OR(ISBLANK(Dados!I848),Dados!L848=0),"",ABS(Dados!I848-Dados!L848))</f>
        <v>3</v>
      </c>
      <c r="G843" s="4">
        <f>IF(OR(ISBLANK(Dados!I848),Dados!L848=0),"",F843/Dados!I848)</f>
        <v>4.3478260869565216E-2</v>
      </c>
      <c r="H843" s="4">
        <f>IF(OR(ISBLANK(Dados!I848),Dados!L848=0),"",(Dados!I848+Dados!L848)/2)</f>
        <v>67.5</v>
      </c>
      <c r="I843" s="4">
        <f>IF(OR(ISBLANK(Dados!I848),Dados!L848=0),"",_xlfn.VAR.P(Dados!I848, Dados!L848))</f>
        <v>2.25</v>
      </c>
      <c r="J843" s="18">
        <f>IF(OR(ISBLANK(Dados!I848),Dados!L848=0),"",SQRT(I843))</f>
        <v>1.5</v>
      </c>
      <c r="K843" s="17">
        <f xml:space="preserve"> IF(OR(ISBLANK(Dados!H848),Dados!M848=0),"", ABS(Dados!H848-Dados!M848))</f>
        <v>7.7000000000000455</v>
      </c>
      <c r="L843" s="4">
        <f xml:space="preserve"> IF(OR(ISBLANK(Dados!H848),Dados!M848=0), "",K843/Dados!H848)</f>
        <v>7.603436358250267E-3</v>
      </c>
      <c r="M843" s="4">
        <f xml:space="preserve"> IF(OR(ISBLANK(Dados!H848),Dados!M848=0),"",(Dados!H848+Dados!M848)/2)</f>
        <v>1008.85</v>
      </c>
      <c r="N843" s="4">
        <f xml:space="preserve"> IF(OR(ISBLANK(Dados!H848),Dados!M848=0),"",_xlfn.VAR.P(Dados!H848, Dados!M848))</f>
        <v>14.822500000000176</v>
      </c>
      <c r="O843" s="18">
        <f xml:space="preserve"> IF(OR(ISBLANK(Dados!H848),Dados!M848=0),"",SQRT(N843))</f>
        <v>3.8500000000000227</v>
      </c>
      <c r="P843" s="17">
        <f xml:space="preserve"> IF(ISBLANK(Dados!E848), "", ABS(Dados!E848-Dados!O848))</f>
        <v>0</v>
      </c>
      <c r="Q843" s="4">
        <f xml:space="preserve"> IF(ISBLANK(Dados!E848), "", IF(Dados!E848=0, 0, P843/Dados!E848))</f>
        <v>0</v>
      </c>
      <c r="R843" s="4">
        <f>IF(ISBLANK(Dados!E848),"",(Dados!E848+Dados!O848)/2)</f>
        <v>0</v>
      </c>
      <c r="S843" s="4">
        <f xml:space="preserve"> IF(ISBLANK(Dados!E848),"",_xlfn.VAR.P(Dados!E848, Dados!O848))</f>
        <v>0</v>
      </c>
      <c r="T843" s="18">
        <f>IF(ISBLANK(Dados!E848),"",SQRT(S843))</f>
        <v>0</v>
      </c>
    </row>
    <row r="844" spans="1:20" x14ac:dyDescent="0.25">
      <c r="A844" s="17">
        <f xml:space="preserve"> IF(ISBLANK(Dados!G849), "", ABS(Dados!G849-Dados!K849))</f>
        <v>3.6000000000000014</v>
      </c>
      <c r="B844" s="4">
        <f xml:space="preserve"> IF(ISBLANK(Dados!G849), "",A844/Dados!G849)</f>
        <v>0.16071428571428578</v>
      </c>
      <c r="C844" s="4">
        <f>IF(ISBLANK(Dados!G849),"",(Dados!G849+Dados!K849)/2)</f>
        <v>24.2</v>
      </c>
      <c r="D844" s="4">
        <f xml:space="preserve"> IF(ISBLANK(Dados!G849),"",_xlfn.VAR.P(Dados!G849, Dados!K849))</f>
        <v>3.2400000000000024</v>
      </c>
      <c r="E844" s="18">
        <f>IF(ISBLANK(Dados!G849),"",SQRT(D844))</f>
        <v>1.8000000000000007</v>
      </c>
      <c r="F844" s="17">
        <f xml:space="preserve"> IF(OR(ISBLANK(Dados!I849),Dados!L849=0),"",ABS(Dados!I849-Dados!L849))</f>
        <v>13</v>
      </c>
      <c r="G844" s="4">
        <f>IF(OR(ISBLANK(Dados!I849),Dados!L849=0),"",F844/Dados!I849)</f>
        <v>0.17105263157894737</v>
      </c>
      <c r="H844" s="4">
        <f>IF(OR(ISBLANK(Dados!I849),Dados!L849=0),"",(Dados!I849+Dados!L849)/2)</f>
        <v>69.5</v>
      </c>
      <c r="I844" s="4">
        <f>IF(OR(ISBLANK(Dados!I849),Dados!L849=0),"",_xlfn.VAR.P(Dados!I849, Dados!L849))</f>
        <v>42.25</v>
      </c>
      <c r="J844" s="18">
        <f>IF(OR(ISBLANK(Dados!I849),Dados!L849=0),"",SQRT(I844))</f>
        <v>6.5</v>
      </c>
      <c r="K844" s="17">
        <f xml:space="preserve"> IF(OR(ISBLANK(Dados!H849),Dados!M849=0),"", ABS(Dados!H849-Dados!M849))</f>
        <v>8</v>
      </c>
      <c r="L844" s="4">
        <f xml:space="preserve"> IF(OR(ISBLANK(Dados!H849),Dados!M849=0), "",K844/Dados!H849)</f>
        <v>7.8973346495557744E-3</v>
      </c>
      <c r="M844" s="4">
        <f xml:space="preserve"> IF(OR(ISBLANK(Dados!H849),Dados!M849=0),"",(Dados!H849+Dados!M849)/2)</f>
        <v>1009</v>
      </c>
      <c r="N844" s="4">
        <f xml:space="preserve"> IF(OR(ISBLANK(Dados!H849),Dados!M849=0),"",_xlfn.VAR.P(Dados!H849, Dados!M849))</f>
        <v>16</v>
      </c>
      <c r="O844" s="18">
        <f xml:space="preserve"> IF(OR(ISBLANK(Dados!H849),Dados!M849=0),"",SQRT(N844))</f>
        <v>4</v>
      </c>
      <c r="P844" s="17">
        <f xml:space="preserve"> IF(ISBLANK(Dados!E849), "", ABS(Dados!E849-Dados!O849))</f>
        <v>0</v>
      </c>
      <c r="Q844" s="4">
        <f xml:space="preserve"> IF(ISBLANK(Dados!E849), "", IF(Dados!E849=0, 0, P844/Dados!E849))</f>
        <v>0</v>
      </c>
      <c r="R844" s="4">
        <f>IF(ISBLANK(Dados!E849),"",(Dados!E849+Dados!O849)/2)</f>
        <v>0</v>
      </c>
      <c r="S844" s="4">
        <f xml:space="preserve"> IF(ISBLANK(Dados!E849),"",_xlfn.VAR.P(Dados!E849, Dados!O849))</f>
        <v>0</v>
      </c>
      <c r="T844" s="18">
        <f>IF(ISBLANK(Dados!E849),"",SQRT(S844))</f>
        <v>0</v>
      </c>
    </row>
    <row r="845" spans="1:20" x14ac:dyDescent="0.25">
      <c r="A845" s="17" t="str">
        <f xml:space="preserve"> IF(ISBLANK(Dados!G850), "", ABS(Dados!G850-Dados!K850))</f>
        <v/>
      </c>
      <c r="B845" s="4" t="str">
        <f xml:space="preserve"> IF(ISBLANK(Dados!G850), "",A845/Dados!G850)</f>
        <v/>
      </c>
      <c r="C845" s="4" t="str">
        <f>IF(ISBLANK(Dados!G850),"",(Dados!G850+Dados!K850)/2)</f>
        <v/>
      </c>
      <c r="D845" s="4" t="str">
        <f xml:space="preserve"> IF(ISBLANK(Dados!G850),"",_xlfn.VAR.P(Dados!G850, Dados!K850))</f>
        <v/>
      </c>
      <c r="E845" s="18" t="str">
        <f>IF(ISBLANK(Dados!G850),"",SQRT(D845))</f>
        <v/>
      </c>
      <c r="F845" s="17" t="str">
        <f xml:space="preserve"> IF(OR(ISBLANK(Dados!I850),Dados!L850=0),"",ABS(Dados!I850-Dados!L850))</f>
        <v/>
      </c>
      <c r="G845" s="4" t="str">
        <f>IF(OR(ISBLANK(Dados!I850),Dados!L850=0),"",F845/Dados!I850)</f>
        <v/>
      </c>
      <c r="H845" s="4" t="str">
        <f>IF(OR(ISBLANK(Dados!I850),Dados!L850=0),"",(Dados!I850+Dados!L850)/2)</f>
        <v/>
      </c>
      <c r="I845" s="4" t="str">
        <f>IF(OR(ISBLANK(Dados!I850),Dados!L850=0),"",_xlfn.VAR.P(Dados!I850, Dados!L850))</f>
        <v/>
      </c>
      <c r="J845" s="18" t="str">
        <f>IF(OR(ISBLANK(Dados!I850),Dados!L850=0),"",SQRT(I845))</f>
        <v/>
      </c>
      <c r="K845" s="17" t="str">
        <f xml:space="preserve"> IF(OR(ISBLANK(Dados!H850),Dados!M850=0),"", ABS(Dados!H850-Dados!M850))</f>
        <v/>
      </c>
      <c r="L845" s="4" t="str">
        <f xml:space="preserve"> IF(OR(ISBLANK(Dados!H850),Dados!M850=0), "",K845/Dados!H850)</f>
        <v/>
      </c>
      <c r="M845" s="4" t="str">
        <f xml:space="preserve"> IF(OR(ISBLANK(Dados!H850),Dados!M850=0),"",(Dados!H850+Dados!M850)/2)</f>
        <v/>
      </c>
      <c r="N845" s="4" t="str">
        <f xml:space="preserve"> IF(OR(ISBLANK(Dados!H850),Dados!M850=0),"",_xlfn.VAR.P(Dados!H850, Dados!M850))</f>
        <v/>
      </c>
      <c r="O845" s="18" t="str">
        <f xml:space="preserve"> IF(OR(ISBLANK(Dados!H850),Dados!M850=0),"",SQRT(N845))</f>
        <v/>
      </c>
      <c r="P845" s="17" t="str">
        <f xml:space="preserve"> IF(ISBLANK(Dados!E850), "", ABS(Dados!E850-Dados!O850))</f>
        <v/>
      </c>
      <c r="Q845" s="4" t="str">
        <f xml:space="preserve"> IF(ISBLANK(Dados!E850), "", IF(Dados!E850=0, 0, P845/Dados!E850))</f>
        <v/>
      </c>
      <c r="R845" s="4" t="str">
        <f>IF(ISBLANK(Dados!E850),"",(Dados!E850+Dados!O850)/2)</f>
        <v/>
      </c>
      <c r="S845" s="4" t="str">
        <f xml:space="preserve"> IF(ISBLANK(Dados!E850),"",_xlfn.VAR.P(Dados!E850, Dados!O850))</f>
        <v/>
      </c>
      <c r="T845" s="18" t="str">
        <f>IF(ISBLANK(Dados!E850),"",SQRT(S845))</f>
        <v/>
      </c>
    </row>
    <row r="846" spans="1:20" x14ac:dyDescent="0.25">
      <c r="A846" s="17" t="str">
        <f xml:space="preserve"> IF(ISBLANK(Dados!G851), "", ABS(Dados!G851-Dados!K851))</f>
        <v/>
      </c>
      <c r="B846" s="4" t="str">
        <f xml:space="preserve"> IF(ISBLANK(Dados!G851), "",A846/Dados!G851)</f>
        <v/>
      </c>
      <c r="C846" s="4" t="str">
        <f>IF(ISBLANK(Dados!G851),"",(Dados!G851+Dados!K851)/2)</f>
        <v/>
      </c>
      <c r="D846" s="4" t="str">
        <f xml:space="preserve"> IF(ISBLANK(Dados!G851),"",_xlfn.VAR.P(Dados!G851, Dados!K851))</f>
        <v/>
      </c>
      <c r="E846" s="18" t="str">
        <f>IF(ISBLANK(Dados!G851),"",SQRT(D846))</f>
        <v/>
      </c>
      <c r="F846" s="17" t="str">
        <f xml:space="preserve"> IF(OR(ISBLANK(Dados!I851),Dados!L851=0),"",ABS(Dados!I851-Dados!L851))</f>
        <v/>
      </c>
      <c r="G846" s="4" t="str">
        <f>IF(OR(ISBLANK(Dados!I851),Dados!L851=0),"",F846/Dados!I851)</f>
        <v/>
      </c>
      <c r="H846" s="4" t="str">
        <f>IF(OR(ISBLANK(Dados!I851),Dados!L851=0),"",(Dados!I851+Dados!L851)/2)</f>
        <v/>
      </c>
      <c r="I846" s="4" t="str">
        <f>IF(OR(ISBLANK(Dados!I851),Dados!L851=0),"",_xlfn.VAR.P(Dados!I851, Dados!L851))</f>
        <v/>
      </c>
      <c r="J846" s="18" t="str">
        <f>IF(OR(ISBLANK(Dados!I851),Dados!L851=0),"",SQRT(I846))</f>
        <v/>
      </c>
      <c r="K846" s="17" t="str">
        <f xml:space="preserve"> IF(OR(ISBLANK(Dados!H851),Dados!M851=0),"", ABS(Dados!H851-Dados!M851))</f>
        <v/>
      </c>
      <c r="L846" s="4" t="str">
        <f xml:space="preserve"> IF(OR(ISBLANK(Dados!H851),Dados!M851=0), "",K846/Dados!H851)</f>
        <v/>
      </c>
      <c r="M846" s="4" t="str">
        <f xml:space="preserve"> IF(OR(ISBLANK(Dados!H851),Dados!M851=0),"",(Dados!H851+Dados!M851)/2)</f>
        <v/>
      </c>
      <c r="N846" s="4" t="str">
        <f xml:space="preserve"> IF(OR(ISBLANK(Dados!H851),Dados!M851=0),"",_xlfn.VAR.P(Dados!H851, Dados!M851))</f>
        <v/>
      </c>
      <c r="O846" s="18" t="str">
        <f xml:space="preserve"> IF(OR(ISBLANK(Dados!H851),Dados!M851=0),"",SQRT(N846))</f>
        <v/>
      </c>
      <c r="P846" s="17" t="str">
        <f xml:space="preserve"> IF(ISBLANK(Dados!E851), "", ABS(Dados!E851-Dados!O851))</f>
        <v/>
      </c>
      <c r="Q846" s="4" t="str">
        <f xml:space="preserve"> IF(ISBLANK(Dados!E851), "", IF(Dados!E851=0, 0, P846/Dados!E851))</f>
        <v/>
      </c>
      <c r="R846" s="4" t="str">
        <f>IF(ISBLANK(Dados!E851),"",(Dados!E851+Dados!O851)/2)</f>
        <v/>
      </c>
      <c r="S846" s="4" t="str">
        <f xml:space="preserve"> IF(ISBLANK(Dados!E851),"",_xlfn.VAR.P(Dados!E851, Dados!O851))</f>
        <v/>
      </c>
      <c r="T846" s="18" t="str">
        <f>IF(ISBLANK(Dados!E851),"",SQRT(S846))</f>
        <v/>
      </c>
    </row>
    <row r="847" spans="1:20" x14ac:dyDescent="0.25">
      <c r="A847" s="17" t="str">
        <f xml:space="preserve"> IF(ISBLANK(Dados!G852), "", ABS(Dados!G852-Dados!K852))</f>
        <v/>
      </c>
      <c r="B847" s="4" t="str">
        <f xml:space="preserve"> IF(ISBLANK(Dados!G852), "",A847/Dados!G852)</f>
        <v/>
      </c>
      <c r="C847" s="4" t="str">
        <f>IF(ISBLANK(Dados!G852),"",(Dados!G852+Dados!K852)/2)</f>
        <v/>
      </c>
      <c r="D847" s="4" t="str">
        <f xml:space="preserve"> IF(ISBLANK(Dados!G852),"",_xlfn.VAR.P(Dados!G852, Dados!K852))</f>
        <v/>
      </c>
      <c r="E847" s="18" t="str">
        <f>IF(ISBLANK(Dados!G852),"",SQRT(D847))</f>
        <v/>
      </c>
      <c r="F847" s="17" t="str">
        <f xml:space="preserve"> IF(OR(ISBLANK(Dados!I852),Dados!L852=0),"",ABS(Dados!I852-Dados!L852))</f>
        <v/>
      </c>
      <c r="G847" s="4" t="str">
        <f>IF(OR(ISBLANK(Dados!I852),Dados!L852=0),"",F847/Dados!I852)</f>
        <v/>
      </c>
      <c r="H847" s="4" t="str">
        <f>IF(OR(ISBLANK(Dados!I852),Dados!L852=0),"",(Dados!I852+Dados!L852)/2)</f>
        <v/>
      </c>
      <c r="I847" s="4" t="str">
        <f>IF(OR(ISBLANK(Dados!I852),Dados!L852=0),"",_xlfn.VAR.P(Dados!I852, Dados!L852))</f>
        <v/>
      </c>
      <c r="J847" s="18" t="str">
        <f>IF(OR(ISBLANK(Dados!I852),Dados!L852=0),"",SQRT(I847))</f>
        <v/>
      </c>
      <c r="K847" s="17" t="str">
        <f xml:space="preserve"> IF(OR(ISBLANK(Dados!H852),Dados!M852=0),"", ABS(Dados!H852-Dados!M852))</f>
        <v/>
      </c>
      <c r="L847" s="4" t="str">
        <f xml:space="preserve"> IF(OR(ISBLANK(Dados!H852),Dados!M852=0), "",K847/Dados!H852)</f>
        <v/>
      </c>
      <c r="M847" s="4" t="str">
        <f xml:space="preserve"> IF(OR(ISBLANK(Dados!H852),Dados!M852=0),"",(Dados!H852+Dados!M852)/2)</f>
        <v/>
      </c>
      <c r="N847" s="4" t="str">
        <f xml:space="preserve"> IF(OR(ISBLANK(Dados!H852),Dados!M852=0),"",_xlfn.VAR.P(Dados!H852, Dados!M852))</f>
        <v/>
      </c>
      <c r="O847" s="18" t="str">
        <f xml:space="preserve"> IF(OR(ISBLANK(Dados!H852),Dados!M852=0),"",SQRT(N847))</f>
        <v/>
      </c>
      <c r="P847" s="17" t="str">
        <f xml:space="preserve"> IF(ISBLANK(Dados!E852), "", ABS(Dados!E852-Dados!O852))</f>
        <v/>
      </c>
      <c r="Q847" s="4" t="str">
        <f xml:space="preserve"> IF(ISBLANK(Dados!E852), "", IF(Dados!E852=0, 0, P847/Dados!E852))</f>
        <v/>
      </c>
      <c r="R847" s="4" t="str">
        <f>IF(ISBLANK(Dados!E852),"",(Dados!E852+Dados!O852)/2)</f>
        <v/>
      </c>
      <c r="S847" s="4" t="str">
        <f xml:space="preserve"> IF(ISBLANK(Dados!E852),"",_xlfn.VAR.P(Dados!E852, Dados!O852))</f>
        <v/>
      </c>
      <c r="T847" s="18" t="str">
        <f>IF(ISBLANK(Dados!E852),"",SQRT(S847))</f>
        <v/>
      </c>
    </row>
    <row r="848" spans="1:20" x14ac:dyDescent="0.25">
      <c r="A848" s="17" t="str">
        <f xml:space="preserve"> IF(ISBLANK(Dados!G853), "", ABS(Dados!G853-Dados!K853))</f>
        <v/>
      </c>
      <c r="B848" s="4" t="str">
        <f xml:space="preserve"> IF(ISBLANK(Dados!G853), "",A848/Dados!G853)</f>
        <v/>
      </c>
      <c r="C848" s="4" t="str">
        <f>IF(ISBLANK(Dados!G853),"",(Dados!G853+Dados!K853)/2)</f>
        <v/>
      </c>
      <c r="D848" s="4" t="str">
        <f xml:space="preserve"> IF(ISBLANK(Dados!G853),"",_xlfn.VAR.P(Dados!G853, Dados!K853))</f>
        <v/>
      </c>
      <c r="E848" s="18" t="str">
        <f>IF(ISBLANK(Dados!G853),"",SQRT(D848))</f>
        <v/>
      </c>
      <c r="F848" s="17" t="str">
        <f xml:space="preserve"> IF(OR(ISBLANK(Dados!I853),Dados!L853=0),"",ABS(Dados!I853-Dados!L853))</f>
        <v/>
      </c>
      <c r="G848" s="4" t="str">
        <f>IF(OR(ISBLANK(Dados!I853),Dados!L853=0),"",F848/Dados!I853)</f>
        <v/>
      </c>
      <c r="H848" s="4" t="str">
        <f>IF(OR(ISBLANK(Dados!I853),Dados!L853=0),"",(Dados!I853+Dados!L853)/2)</f>
        <v/>
      </c>
      <c r="I848" s="4" t="str">
        <f>IF(OR(ISBLANK(Dados!I853),Dados!L853=0),"",_xlfn.VAR.P(Dados!I853, Dados!L853))</f>
        <v/>
      </c>
      <c r="J848" s="18" t="str">
        <f>IF(OR(ISBLANK(Dados!I853),Dados!L853=0),"",SQRT(I848))</f>
        <v/>
      </c>
      <c r="K848" s="17" t="str">
        <f xml:space="preserve"> IF(OR(ISBLANK(Dados!H853),Dados!M853=0),"", ABS(Dados!H853-Dados!M853))</f>
        <v/>
      </c>
      <c r="L848" s="4" t="str">
        <f xml:space="preserve"> IF(OR(ISBLANK(Dados!H853),Dados!M853=0), "",K848/Dados!H853)</f>
        <v/>
      </c>
      <c r="M848" s="4" t="str">
        <f xml:space="preserve"> IF(OR(ISBLANK(Dados!H853),Dados!M853=0),"",(Dados!H853+Dados!M853)/2)</f>
        <v/>
      </c>
      <c r="N848" s="4" t="str">
        <f xml:space="preserve"> IF(OR(ISBLANK(Dados!H853),Dados!M853=0),"",_xlfn.VAR.P(Dados!H853, Dados!M853))</f>
        <v/>
      </c>
      <c r="O848" s="18" t="str">
        <f xml:space="preserve"> IF(OR(ISBLANK(Dados!H853),Dados!M853=0),"",SQRT(N848))</f>
        <v/>
      </c>
      <c r="P848" s="17" t="str">
        <f xml:space="preserve"> IF(ISBLANK(Dados!E853), "", ABS(Dados!E853-Dados!O853))</f>
        <v/>
      </c>
      <c r="Q848" s="4" t="str">
        <f xml:space="preserve"> IF(ISBLANK(Dados!E853), "", IF(Dados!E853=0, 0, P848/Dados!E853))</f>
        <v/>
      </c>
      <c r="R848" s="4" t="str">
        <f>IF(ISBLANK(Dados!E853),"",(Dados!E853+Dados!O853)/2)</f>
        <v/>
      </c>
      <c r="S848" s="4" t="str">
        <f xml:space="preserve"> IF(ISBLANK(Dados!E853),"",_xlfn.VAR.P(Dados!E853, Dados!O853))</f>
        <v/>
      </c>
      <c r="T848" s="18" t="str">
        <f>IF(ISBLANK(Dados!E853),"",SQRT(S848))</f>
        <v/>
      </c>
    </row>
    <row r="849" spans="1:20" x14ac:dyDescent="0.25">
      <c r="A849" s="17" t="str">
        <f xml:space="preserve"> IF(ISBLANK(Dados!G854), "", ABS(Dados!G854-Dados!K854))</f>
        <v/>
      </c>
      <c r="B849" s="4" t="str">
        <f xml:space="preserve"> IF(ISBLANK(Dados!G854), "",A849/Dados!G854)</f>
        <v/>
      </c>
      <c r="C849" s="4" t="str">
        <f>IF(ISBLANK(Dados!G854),"",(Dados!G854+Dados!K854)/2)</f>
        <v/>
      </c>
      <c r="D849" s="4" t="str">
        <f xml:space="preserve"> IF(ISBLANK(Dados!G854),"",_xlfn.VAR.P(Dados!G854, Dados!K854))</f>
        <v/>
      </c>
      <c r="E849" s="18" t="str">
        <f>IF(ISBLANK(Dados!G854),"",SQRT(D849))</f>
        <v/>
      </c>
      <c r="F849" s="17" t="str">
        <f xml:space="preserve"> IF(OR(ISBLANK(Dados!I854),Dados!L854=0),"",ABS(Dados!I854-Dados!L854))</f>
        <v/>
      </c>
      <c r="G849" s="4" t="str">
        <f>IF(OR(ISBLANK(Dados!I854),Dados!L854=0),"",F849/Dados!I854)</f>
        <v/>
      </c>
      <c r="H849" s="4" t="str">
        <f>IF(OR(ISBLANK(Dados!I854),Dados!L854=0),"",(Dados!I854+Dados!L854)/2)</f>
        <v/>
      </c>
      <c r="I849" s="4" t="str">
        <f>IF(OR(ISBLANK(Dados!I854),Dados!L854=0),"",_xlfn.VAR.P(Dados!I854, Dados!L854))</f>
        <v/>
      </c>
      <c r="J849" s="18" t="str">
        <f>IF(OR(ISBLANK(Dados!I854),Dados!L854=0),"",SQRT(I849))</f>
        <v/>
      </c>
      <c r="K849" s="17" t="str">
        <f xml:space="preserve"> IF(OR(ISBLANK(Dados!H854),Dados!M854=0),"", ABS(Dados!H854-Dados!M854))</f>
        <v/>
      </c>
      <c r="L849" s="4" t="str">
        <f xml:space="preserve"> IF(OR(ISBLANK(Dados!H854),Dados!M854=0), "",K849/Dados!H854)</f>
        <v/>
      </c>
      <c r="M849" s="4" t="str">
        <f xml:space="preserve"> IF(OR(ISBLANK(Dados!H854),Dados!M854=0),"",(Dados!H854+Dados!M854)/2)</f>
        <v/>
      </c>
      <c r="N849" s="4" t="str">
        <f xml:space="preserve"> IF(OR(ISBLANK(Dados!H854),Dados!M854=0),"",_xlfn.VAR.P(Dados!H854, Dados!M854))</f>
        <v/>
      </c>
      <c r="O849" s="18" t="str">
        <f xml:space="preserve"> IF(OR(ISBLANK(Dados!H854),Dados!M854=0),"",SQRT(N849))</f>
        <v/>
      </c>
      <c r="P849" s="17" t="str">
        <f xml:space="preserve"> IF(ISBLANK(Dados!E854), "", ABS(Dados!E854-Dados!O854))</f>
        <v/>
      </c>
      <c r="Q849" s="4" t="str">
        <f xml:space="preserve"> IF(ISBLANK(Dados!E854), "", IF(Dados!E854=0, 0, P849/Dados!E854))</f>
        <v/>
      </c>
      <c r="R849" s="4" t="str">
        <f>IF(ISBLANK(Dados!E854),"",(Dados!E854+Dados!O854)/2)</f>
        <v/>
      </c>
      <c r="S849" s="4" t="str">
        <f xml:space="preserve"> IF(ISBLANK(Dados!E854),"",_xlfn.VAR.P(Dados!E854, Dados!O854))</f>
        <v/>
      </c>
      <c r="T849" s="18" t="str">
        <f>IF(ISBLANK(Dados!E854),"",SQRT(S849))</f>
        <v/>
      </c>
    </row>
    <row r="850" spans="1:20" x14ac:dyDescent="0.25">
      <c r="A850" s="17">
        <f xml:space="preserve"> IF(ISBLANK(Dados!G855), "", ABS(Dados!G855-Dados!K855))</f>
        <v>0.19999999999999929</v>
      </c>
      <c r="B850" s="4">
        <f xml:space="preserve"> IF(ISBLANK(Dados!G855), "",A850/Dados!G855)</f>
        <v>9.1743119266054721E-3</v>
      </c>
      <c r="C850" s="4">
        <f>IF(ISBLANK(Dados!G855),"",(Dados!G855+Dados!K855)/2)</f>
        <v>21.9</v>
      </c>
      <c r="D850" s="4">
        <f xml:space="preserve"> IF(ISBLANK(Dados!G855),"",_xlfn.VAR.P(Dados!G855, Dados!K855))</f>
        <v>9.9999999999999291E-3</v>
      </c>
      <c r="E850" s="18">
        <f>IF(ISBLANK(Dados!G855),"",SQRT(D850))</f>
        <v>9.9999999999999645E-2</v>
      </c>
      <c r="F850" s="17">
        <f xml:space="preserve"> IF(OR(ISBLANK(Dados!I855),Dados!L855=0),"",ABS(Dados!I855-Dados!L855))</f>
        <v>2</v>
      </c>
      <c r="G850" s="4">
        <f>IF(OR(ISBLANK(Dados!I855),Dados!L855=0),"",F850/Dados!I855)</f>
        <v>2.6315789473684209E-2</v>
      </c>
      <c r="H850" s="4">
        <f>IF(OR(ISBLANK(Dados!I855),Dados!L855=0),"",(Dados!I855+Dados!L855)/2)</f>
        <v>75</v>
      </c>
      <c r="I850" s="4">
        <f>IF(OR(ISBLANK(Dados!I855),Dados!L855=0),"",_xlfn.VAR.P(Dados!I855, Dados!L855))</f>
        <v>1</v>
      </c>
      <c r="J850" s="18">
        <f>IF(OR(ISBLANK(Dados!I855),Dados!L855=0),"",SQRT(I850))</f>
        <v>1</v>
      </c>
      <c r="K850" s="17">
        <f xml:space="preserve"> IF(OR(ISBLANK(Dados!H855),Dados!M855=0),"", ABS(Dados!H855-Dados!M855))</f>
        <v>7.8999999999999773</v>
      </c>
      <c r="L850" s="4">
        <f xml:space="preserve"> IF(OR(ISBLANK(Dados!H855),Dados!M855=0), "",K850/Dados!H855)</f>
        <v>7.7916954334746793E-3</v>
      </c>
      <c r="M850" s="4">
        <f xml:space="preserve"> IF(OR(ISBLANK(Dados!H855),Dados!M855=0),"",(Dados!H855+Dados!M855)/2)</f>
        <v>1009.95</v>
      </c>
      <c r="N850" s="4">
        <f xml:space="preserve"> IF(OR(ISBLANK(Dados!H855),Dados!M855=0),"",_xlfn.VAR.P(Dados!H855, Dados!M855))</f>
        <v>15.60249999999991</v>
      </c>
      <c r="O850" s="18">
        <f xml:space="preserve"> IF(OR(ISBLANK(Dados!H855),Dados!M855=0),"",SQRT(N850))</f>
        <v>3.9499999999999886</v>
      </c>
      <c r="P850" s="17">
        <f xml:space="preserve"> IF(ISBLANK(Dados!E855), "", ABS(Dados!E855-Dados!O855))</f>
        <v>0</v>
      </c>
      <c r="Q850" s="4">
        <f xml:space="preserve"> IF(ISBLANK(Dados!E855), "", IF(Dados!E855=0, 0, P850/Dados!E855))</f>
        <v>0</v>
      </c>
      <c r="R850" s="4">
        <f>IF(ISBLANK(Dados!E855),"",(Dados!E855+Dados!O855)/2)</f>
        <v>0</v>
      </c>
      <c r="S850" s="4">
        <f xml:space="preserve"> IF(ISBLANK(Dados!E855),"",_xlfn.VAR.P(Dados!E855, Dados!O855))</f>
        <v>0</v>
      </c>
      <c r="T850" s="18">
        <f>IF(ISBLANK(Dados!E855),"",SQRT(S850))</f>
        <v>0</v>
      </c>
    </row>
    <row r="851" spans="1:20" x14ac:dyDescent="0.25">
      <c r="A851" s="17" t="str">
        <f xml:space="preserve"> IF(ISBLANK(Dados!G856), "", ABS(Dados!G856-Dados!K856))</f>
        <v/>
      </c>
      <c r="B851" s="4" t="str">
        <f xml:space="preserve"> IF(ISBLANK(Dados!G856), "",A851/Dados!G856)</f>
        <v/>
      </c>
      <c r="C851" s="4" t="str">
        <f>IF(ISBLANK(Dados!G856),"",(Dados!G856+Dados!K856)/2)</f>
        <v/>
      </c>
      <c r="D851" s="4" t="str">
        <f xml:space="preserve"> IF(ISBLANK(Dados!G856),"",_xlfn.VAR.P(Dados!G856, Dados!K856))</f>
        <v/>
      </c>
      <c r="E851" s="18" t="str">
        <f>IF(ISBLANK(Dados!G856),"",SQRT(D851))</f>
        <v/>
      </c>
      <c r="F851" s="17" t="str">
        <f xml:space="preserve"> IF(OR(ISBLANK(Dados!I856),Dados!L856=0),"",ABS(Dados!I856-Dados!L856))</f>
        <v/>
      </c>
      <c r="G851" s="4" t="str">
        <f>IF(OR(ISBLANK(Dados!I856),Dados!L856=0),"",F851/Dados!I856)</f>
        <v/>
      </c>
      <c r="H851" s="4" t="str">
        <f>IF(OR(ISBLANK(Dados!I856),Dados!L856=0),"",(Dados!I856+Dados!L856)/2)</f>
        <v/>
      </c>
      <c r="I851" s="4" t="str">
        <f>IF(OR(ISBLANK(Dados!I856),Dados!L856=0),"",_xlfn.VAR.P(Dados!I856, Dados!L856))</f>
        <v/>
      </c>
      <c r="J851" s="18" t="str">
        <f>IF(OR(ISBLANK(Dados!I856),Dados!L856=0),"",SQRT(I851))</f>
        <v/>
      </c>
      <c r="K851" s="17" t="str">
        <f xml:space="preserve"> IF(OR(ISBLANK(Dados!H856),Dados!M856=0),"", ABS(Dados!H856-Dados!M856))</f>
        <v/>
      </c>
      <c r="L851" s="4" t="str">
        <f xml:space="preserve"> IF(OR(ISBLANK(Dados!H856),Dados!M856=0), "",K851/Dados!H856)</f>
        <v/>
      </c>
      <c r="M851" s="4" t="str">
        <f xml:space="preserve"> IF(OR(ISBLANK(Dados!H856),Dados!M856=0),"",(Dados!H856+Dados!M856)/2)</f>
        <v/>
      </c>
      <c r="N851" s="4" t="str">
        <f xml:space="preserve"> IF(OR(ISBLANK(Dados!H856),Dados!M856=0),"",_xlfn.VAR.P(Dados!H856, Dados!M856))</f>
        <v/>
      </c>
      <c r="O851" s="18" t="str">
        <f xml:space="preserve"> IF(OR(ISBLANK(Dados!H856),Dados!M856=0),"",SQRT(N851))</f>
        <v/>
      </c>
      <c r="P851" s="17" t="str">
        <f xml:space="preserve"> IF(ISBLANK(Dados!E856), "", ABS(Dados!E856-Dados!O856))</f>
        <v/>
      </c>
      <c r="Q851" s="4" t="str">
        <f xml:space="preserve"> IF(ISBLANK(Dados!E856), "", IF(Dados!E856=0, 0, P851/Dados!E856))</f>
        <v/>
      </c>
      <c r="R851" s="4" t="str">
        <f>IF(ISBLANK(Dados!E856),"",(Dados!E856+Dados!O856)/2)</f>
        <v/>
      </c>
      <c r="S851" s="4" t="str">
        <f xml:space="preserve"> IF(ISBLANK(Dados!E856),"",_xlfn.VAR.P(Dados!E856, Dados!O856))</f>
        <v/>
      </c>
      <c r="T851" s="18" t="str">
        <f>IF(ISBLANK(Dados!E856),"",SQRT(S851))</f>
        <v/>
      </c>
    </row>
    <row r="852" spans="1:20" x14ac:dyDescent="0.25">
      <c r="A852" s="17" t="str">
        <f xml:space="preserve"> IF(ISBLANK(Dados!G857), "", ABS(Dados!G857-Dados!K857))</f>
        <v/>
      </c>
      <c r="B852" s="4" t="str">
        <f xml:space="preserve"> IF(ISBLANK(Dados!G857), "",A852/Dados!G857)</f>
        <v/>
      </c>
      <c r="C852" s="4" t="str">
        <f>IF(ISBLANK(Dados!G857),"",(Dados!G857+Dados!K857)/2)</f>
        <v/>
      </c>
      <c r="D852" s="4" t="str">
        <f xml:space="preserve"> IF(ISBLANK(Dados!G857),"",_xlfn.VAR.P(Dados!G857, Dados!K857))</f>
        <v/>
      </c>
      <c r="E852" s="18" t="str">
        <f>IF(ISBLANK(Dados!G857),"",SQRT(D852))</f>
        <v/>
      </c>
      <c r="F852" s="17" t="str">
        <f xml:space="preserve"> IF(OR(ISBLANK(Dados!I857),Dados!L857=0),"",ABS(Dados!I857-Dados!L857))</f>
        <v/>
      </c>
      <c r="G852" s="4" t="str">
        <f>IF(OR(ISBLANK(Dados!I857),Dados!L857=0),"",F852/Dados!I857)</f>
        <v/>
      </c>
      <c r="H852" s="4" t="str">
        <f>IF(OR(ISBLANK(Dados!I857),Dados!L857=0),"",(Dados!I857+Dados!L857)/2)</f>
        <v/>
      </c>
      <c r="I852" s="4" t="str">
        <f>IF(OR(ISBLANK(Dados!I857),Dados!L857=0),"",_xlfn.VAR.P(Dados!I857, Dados!L857))</f>
        <v/>
      </c>
      <c r="J852" s="18" t="str">
        <f>IF(OR(ISBLANK(Dados!I857),Dados!L857=0),"",SQRT(I852))</f>
        <v/>
      </c>
      <c r="K852" s="17" t="str">
        <f xml:space="preserve"> IF(OR(ISBLANK(Dados!H857),Dados!M857=0),"", ABS(Dados!H857-Dados!M857))</f>
        <v/>
      </c>
      <c r="L852" s="4" t="str">
        <f xml:space="preserve"> IF(OR(ISBLANK(Dados!H857),Dados!M857=0), "",K852/Dados!H857)</f>
        <v/>
      </c>
      <c r="M852" s="4" t="str">
        <f xml:space="preserve"> IF(OR(ISBLANK(Dados!H857),Dados!M857=0),"",(Dados!H857+Dados!M857)/2)</f>
        <v/>
      </c>
      <c r="N852" s="4" t="str">
        <f xml:space="preserve"> IF(OR(ISBLANK(Dados!H857),Dados!M857=0),"",_xlfn.VAR.P(Dados!H857, Dados!M857))</f>
        <v/>
      </c>
      <c r="O852" s="18" t="str">
        <f xml:space="preserve"> IF(OR(ISBLANK(Dados!H857),Dados!M857=0),"",SQRT(N852))</f>
        <v/>
      </c>
      <c r="P852" s="17" t="str">
        <f xml:space="preserve"> IF(ISBLANK(Dados!E857), "", ABS(Dados!E857-Dados!O857))</f>
        <v/>
      </c>
      <c r="Q852" s="4" t="str">
        <f xml:space="preserve"> IF(ISBLANK(Dados!E857), "", IF(Dados!E857=0, 0, P852/Dados!E857))</f>
        <v/>
      </c>
      <c r="R852" s="4" t="str">
        <f>IF(ISBLANK(Dados!E857),"",(Dados!E857+Dados!O857)/2)</f>
        <v/>
      </c>
      <c r="S852" s="4" t="str">
        <f xml:space="preserve"> IF(ISBLANK(Dados!E857),"",_xlfn.VAR.P(Dados!E857, Dados!O857))</f>
        <v/>
      </c>
      <c r="T852" s="18" t="str">
        <f>IF(ISBLANK(Dados!E857),"",SQRT(S852))</f>
        <v/>
      </c>
    </row>
    <row r="853" spans="1:20" x14ac:dyDescent="0.25">
      <c r="A853" s="17" t="str">
        <f xml:space="preserve"> IF(ISBLANK(Dados!G858), "", ABS(Dados!G858-Dados!K858))</f>
        <v/>
      </c>
      <c r="B853" s="4" t="str">
        <f xml:space="preserve"> IF(ISBLANK(Dados!G858), "",A853/Dados!G858)</f>
        <v/>
      </c>
      <c r="C853" s="4" t="str">
        <f>IF(ISBLANK(Dados!G858),"",(Dados!G858+Dados!K858)/2)</f>
        <v/>
      </c>
      <c r="D853" s="4" t="str">
        <f xml:space="preserve"> IF(ISBLANK(Dados!G858),"",_xlfn.VAR.P(Dados!G858, Dados!K858))</f>
        <v/>
      </c>
      <c r="E853" s="18" t="str">
        <f>IF(ISBLANK(Dados!G858),"",SQRT(D853))</f>
        <v/>
      </c>
      <c r="F853" s="17" t="str">
        <f xml:space="preserve"> IF(OR(ISBLANK(Dados!I858),Dados!L858=0),"",ABS(Dados!I858-Dados!L858))</f>
        <v/>
      </c>
      <c r="G853" s="4" t="str">
        <f>IF(OR(ISBLANK(Dados!I858),Dados!L858=0),"",F853/Dados!I858)</f>
        <v/>
      </c>
      <c r="H853" s="4" t="str">
        <f>IF(OR(ISBLANK(Dados!I858),Dados!L858=0),"",(Dados!I858+Dados!L858)/2)</f>
        <v/>
      </c>
      <c r="I853" s="4" t="str">
        <f>IF(OR(ISBLANK(Dados!I858),Dados!L858=0),"",_xlfn.VAR.P(Dados!I858, Dados!L858))</f>
        <v/>
      </c>
      <c r="J853" s="18" t="str">
        <f>IF(OR(ISBLANK(Dados!I858),Dados!L858=0),"",SQRT(I853))</f>
        <v/>
      </c>
      <c r="K853" s="17" t="str">
        <f xml:space="preserve"> IF(OR(ISBLANK(Dados!H858),Dados!M858=0),"", ABS(Dados!H858-Dados!M858))</f>
        <v/>
      </c>
      <c r="L853" s="4" t="str">
        <f xml:space="preserve"> IF(OR(ISBLANK(Dados!H858),Dados!M858=0), "",K853/Dados!H858)</f>
        <v/>
      </c>
      <c r="M853" s="4" t="str">
        <f xml:space="preserve"> IF(OR(ISBLANK(Dados!H858),Dados!M858=0),"",(Dados!H858+Dados!M858)/2)</f>
        <v/>
      </c>
      <c r="N853" s="4" t="str">
        <f xml:space="preserve"> IF(OR(ISBLANK(Dados!H858),Dados!M858=0),"",_xlfn.VAR.P(Dados!H858, Dados!M858))</f>
        <v/>
      </c>
      <c r="O853" s="18" t="str">
        <f xml:space="preserve"> IF(OR(ISBLANK(Dados!H858),Dados!M858=0),"",SQRT(N853))</f>
        <v/>
      </c>
      <c r="P853" s="17" t="str">
        <f xml:space="preserve"> IF(ISBLANK(Dados!E858), "", ABS(Dados!E858-Dados!O858))</f>
        <v/>
      </c>
      <c r="Q853" s="4" t="str">
        <f xml:space="preserve"> IF(ISBLANK(Dados!E858), "", IF(Dados!E858=0, 0, P853/Dados!E858))</f>
        <v/>
      </c>
      <c r="R853" s="4" t="str">
        <f>IF(ISBLANK(Dados!E858),"",(Dados!E858+Dados!O858)/2)</f>
        <v/>
      </c>
      <c r="S853" s="4" t="str">
        <f xml:space="preserve"> IF(ISBLANK(Dados!E858),"",_xlfn.VAR.P(Dados!E858, Dados!O858))</f>
        <v/>
      </c>
      <c r="T853" s="18" t="str">
        <f>IF(ISBLANK(Dados!E858),"",SQRT(S853))</f>
        <v/>
      </c>
    </row>
    <row r="854" spans="1:20" x14ac:dyDescent="0.25">
      <c r="A854" s="17" t="str">
        <f xml:space="preserve"> IF(ISBLANK(Dados!G859), "", ABS(Dados!G859-Dados!K859))</f>
        <v/>
      </c>
      <c r="B854" s="4" t="str">
        <f xml:space="preserve"> IF(ISBLANK(Dados!G859), "",A854/Dados!G859)</f>
        <v/>
      </c>
      <c r="C854" s="4" t="str">
        <f>IF(ISBLANK(Dados!G859),"",(Dados!G859+Dados!K859)/2)</f>
        <v/>
      </c>
      <c r="D854" s="4" t="str">
        <f xml:space="preserve"> IF(ISBLANK(Dados!G859),"",_xlfn.VAR.P(Dados!G859, Dados!K859))</f>
        <v/>
      </c>
      <c r="E854" s="18" t="str">
        <f>IF(ISBLANK(Dados!G859),"",SQRT(D854))</f>
        <v/>
      </c>
      <c r="F854" s="17" t="str">
        <f xml:space="preserve"> IF(OR(ISBLANK(Dados!I859),Dados!L859=0),"",ABS(Dados!I859-Dados!L859))</f>
        <v/>
      </c>
      <c r="G854" s="4" t="str">
        <f>IF(OR(ISBLANK(Dados!I859),Dados!L859=0),"",F854/Dados!I859)</f>
        <v/>
      </c>
      <c r="H854" s="4" t="str">
        <f>IF(OR(ISBLANK(Dados!I859),Dados!L859=0),"",(Dados!I859+Dados!L859)/2)</f>
        <v/>
      </c>
      <c r="I854" s="4" t="str">
        <f>IF(OR(ISBLANK(Dados!I859),Dados!L859=0),"",_xlfn.VAR.P(Dados!I859, Dados!L859))</f>
        <v/>
      </c>
      <c r="J854" s="18" t="str">
        <f>IF(OR(ISBLANK(Dados!I859),Dados!L859=0),"",SQRT(I854))</f>
        <v/>
      </c>
      <c r="K854" s="17" t="str">
        <f xml:space="preserve"> IF(OR(ISBLANK(Dados!H859),Dados!M859=0),"", ABS(Dados!H859-Dados!M859))</f>
        <v/>
      </c>
      <c r="L854" s="4" t="str">
        <f xml:space="preserve"> IF(OR(ISBLANK(Dados!H859),Dados!M859=0), "",K854/Dados!H859)</f>
        <v/>
      </c>
      <c r="M854" s="4" t="str">
        <f xml:space="preserve"> IF(OR(ISBLANK(Dados!H859),Dados!M859=0),"",(Dados!H859+Dados!M859)/2)</f>
        <v/>
      </c>
      <c r="N854" s="4" t="str">
        <f xml:space="preserve"> IF(OR(ISBLANK(Dados!H859),Dados!M859=0),"",_xlfn.VAR.P(Dados!H859, Dados!M859))</f>
        <v/>
      </c>
      <c r="O854" s="18" t="str">
        <f xml:space="preserve"> IF(OR(ISBLANK(Dados!H859),Dados!M859=0),"",SQRT(N854))</f>
        <v/>
      </c>
      <c r="P854" s="17" t="str">
        <f xml:space="preserve"> IF(ISBLANK(Dados!E859), "", ABS(Dados!E859-Dados!O859))</f>
        <v/>
      </c>
      <c r="Q854" s="4" t="str">
        <f xml:space="preserve"> IF(ISBLANK(Dados!E859), "", IF(Dados!E859=0, 0, P854/Dados!E859))</f>
        <v/>
      </c>
      <c r="R854" s="4" t="str">
        <f>IF(ISBLANK(Dados!E859),"",(Dados!E859+Dados!O859)/2)</f>
        <v/>
      </c>
      <c r="S854" s="4" t="str">
        <f xml:space="preserve"> IF(ISBLANK(Dados!E859),"",_xlfn.VAR.P(Dados!E859, Dados!O859))</f>
        <v/>
      </c>
      <c r="T854" s="18" t="str">
        <f>IF(ISBLANK(Dados!E859),"",SQRT(S854))</f>
        <v/>
      </c>
    </row>
    <row r="855" spans="1:20" x14ac:dyDescent="0.25">
      <c r="A855" s="17">
        <f xml:space="preserve"> IF(ISBLANK(Dados!G860), "", ABS(Dados!G860-Dados!K860))</f>
        <v>0.5</v>
      </c>
      <c r="B855" s="4">
        <f xml:space="preserve"> IF(ISBLANK(Dados!G860), "",A855/Dados!G860)</f>
        <v>2.3255813953488372E-2</v>
      </c>
      <c r="C855" s="4">
        <f>IF(ISBLANK(Dados!G860),"",(Dados!G860+Dados!K860)/2)</f>
        <v>21.25</v>
      </c>
      <c r="D855" s="4">
        <f xml:space="preserve"> IF(ISBLANK(Dados!G860),"",_xlfn.VAR.P(Dados!G860, Dados!K860))</f>
        <v>6.25E-2</v>
      </c>
      <c r="E855" s="18">
        <f>IF(ISBLANK(Dados!G860),"",SQRT(D855))</f>
        <v>0.25</v>
      </c>
      <c r="F855" s="17">
        <f xml:space="preserve"> IF(OR(ISBLANK(Dados!I860),Dados!L860=0),"",ABS(Dados!I860-Dados!L860))</f>
        <v>1</v>
      </c>
      <c r="G855" s="4">
        <f>IF(OR(ISBLANK(Dados!I860),Dados!L860=0),"",F855/Dados!I860)</f>
        <v>1.2500000000000001E-2</v>
      </c>
      <c r="H855" s="4">
        <f>IF(OR(ISBLANK(Dados!I860),Dados!L860=0),"",(Dados!I860+Dados!L860)/2)</f>
        <v>80.5</v>
      </c>
      <c r="I855" s="4">
        <f>IF(OR(ISBLANK(Dados!I860),Dados!L860=0),"",_xlfn.VAR.P(Dados!I860, Dados!L860))</f>
        <v>0.25</v>
      </c>
      <c r="J855" s="18">
        <f>IF(OR(ISBLANK(Dados!I860),Dados!L860=0),"",SQRT(I855))</f>
        <v>0.5</v>
      </c>
      <c r="K855" s="17">
        <f xml:space="preserve"> IF(OR(ISBLANK(Dados!H860),Dados!M860=0),"", ABS(Dados!H860-Dados!M860))</f>
        <v>7.3999999999999773</v>
      </c>
      <c r="L855" s="4">
        <f xml:space="preserve"> IF(OR(ISBLANK(Dados!H860),Dados!M860=0), "",K855/Dados!H860)</f>
        <v>7.2949526813879907E-3</v>
      </c>
      <c r="M855" s="4">
        <f xml:space="preserve"> IF(OR(ISBLANK(Dados!H860),Dados!M860=0),"",(Dados!H860+Dados!M860)/2)</f>
        <v>1010.7</v>
      </c>
      <c r="N855" s="4">
        <f xml:space="preserve"> IF(OR(ISBLANK(Dados!H860),Dados!M860=0),"",_xlfn.VAR.P(Dados!H860, Dados!M860))</f>
        <v>13.689999999999916</v>
      </c>
      <c r="O855" s="18">
        <f xml:space="preserve"> IF(OR(ISBLANK(Dados!H860),Dados!M860=0),"",SQRT(N855))</f>
        <v>3.6999999999999886</v>
      </c>
      <c r="P855" s="17">
        <f xml:space="preserve"> IF(ISBLANK(Dados!E860), "", ABS(Dados!E860-Dados!O860))</f>
        <v>0</v>
      </c>
      <c r="Q855" s="4">
        <f xml:space="preserve"> IF(ISBLANK(Dados!E860), "", IF(Dados!E860=0, 0, P855/Dados!E860))</f>
        <v>0</v>
      </c>
      <c r="R855" s="4">
        <f>IF(ISBLANK(Dados!E860),"",(Dados!E860+Dados!O860)/2)</f>
        <v>0</v>
      </c>
      <c r="S855" s="4">
        <f xml:space="preserve"> IF(ISBLANK(Dados!E860),"",_xlfn.VAR.P(Dados!E860, Dados!O860))</f>
        <v>0</v>
      </c>
      <c r="T855" s="18">
        <f>IF(ISBLANK(Dados!E860),"",SQRT(S855))</f>
        <v>0</v>
      </c>
    </row>
    <row r="856" spans="1:20" x14ac:dyDescent="0.25">
      <c r="A856" s="17" t="str">
        <f xml:space="preserve"> IF(ISBLANK(Dados!G861), "", ABS(Dados!G861-Dados!K861))</f>
        <v/>
      </c>
      <c r="B856" s="4" t="str">
        <f xml:space="preserve"> IF(ISBLANK(Dados!G861), "",A856/Dados!G861)</f>
        <v/>
      </c>
      <c r="C856" s="4" t="str">
        <f>IF(ISBLANK(Dados!G861),"",(Dados!G861+Dados!K861)/2)</f>
        <v/>
      </c>
      <c r="D856" s="4" t="str">
        <f xml:space="preserve"> IF(ISBLANK(Dados!G861),"",_xlfn.VAR.P(Dados!G861, Dados!K861))</f>
        <v/>
      </c>
      <c r="E856" s="18" t="str">
        <f>IF(ISBLANK(Dados!G861),"",SQRT(D856))</f>
        <v/>
      </c>
      <c r="F856" s="17" t="str">
        <f xml:space="preserve"> IF(OR(ISBLANK(Dados!I861),Dados!L861=0),"",ABS(Dados!I861-Dados!L861))</f>
        <v/>
      </c>
      <c r="G856" s="4" t="str">
        <f>IF(OR(ISBLANK(Dados!I861),Dados!L861=0),"",F856/Dados!I861)</f>
        <v/>
      </c>
      <c r="H856" s="4" t="str">
        <f>IF(OR(ISBLANK(Dados!I861),Dados!L861=0),"",(Dados!I861+Dados!L861)/2)</f>
        <v/>
      </c>
      <c r="I856" s="4" t="str">
        <f>IF(OR(ISBLANK(Dados!I861),Dados!L861=0),"",_xlfn.VAR.P(Dados!I861, Dados!L861))</f>
        <v/>
      </c>
      <c r="J856" s="18" t="str">
        <f>IF(OR(ISBLANK(Dados!I861),Dados!L861=0),"",SQRT(I856))</f>
        <v/>
      </c>
      <c r="K856" s="17" t="str">
        <f xml:space="preserve"> IF(OR(ISBLANK(Dados!H861),Dados!M861=0),"", ABS(Dados!H861-Dados!M861))</f>
        <v/>
      </c>
      <c r="L856" s="4" t="str">
        <f xml:space="preserve"> IF(OR(ISBLANK(Dados!H861),Dados!M861=0), "",K856/Dados!H861)</f>
        <v/>
      </c>
      <c r="M856" s="4" t="str">
        <f xml:space="preserve"> IF(OR(ISBLANK(Dados!H861),Dados!M861=0),"",(Dados!H861+Dados!M861)/2)</f>
        <v/>
      </c>
      <c r="N856" s="4" t="str">
        <f xml:space="preserve"> IF(OR(ISBLANK(Dados!H861),Dados!M861=0),"",_xlfn.VAR.P(Dados!H861, Dados!M861))</f>
        <v/>
      </c>
      <c r="O856" s="18" t="str">
        <f xml:space="preserve"> IF(OR(ISBLANK(Dados!H861),Dados!M861=0),"",SQRT(N856))</f>
        <v/>
      </c>
      <c r="P856" s="17" t="str">
        <f xml:space="preserve"> IF(ISBLANK(Dados!E861), "", ABS(Dados!E861-Dados!O861))</f>
        <v/>
      </c>
      <c r="Q856" s="4" t="str">
        <f xml:space="preserve"> IF(ISBLANK(Dados!E861), "", IF(Dados!E861=0, 0, P856/Dados!E861))</f>
        <v/>
      </c>
      <c r="R856" s="4" t="str">
        <f>IF(ISBLANK(Dados!E861),"",(Dados!E861+Dados!O861)/2)</f>
        <v/>
      </c>
      <c r="S856" s="4" t="str">
        <f xml:space="preserve"> IF(ISBLANK(Dados!E861),"",_xlfn.VAR.P(Dados!E861, Dados!O861))</f>
        <v/>
      </c>
      <c r="T856" s="18" t="str">
        <f>IF(ISBLANK(Dados!E861),"",SQRT(S856))</f>
        <v/>
      </c>
    </row>
    <row r="857" spans="1:20" x14ac:dyDescent="0.25">
      <c r="A857" s="17" t="str">
        <f xml:space="preserve"> IF(ISBLANK(Dados!G862), "", ABS(Dados!G862-Dados!K862))</f>
        <v/>
      </c>
      <c r="B857" s="4" t="str">
        <f xml:space="preserve"> IF(ISBLANK(Dados!G862), "",A857/Dados!G862)</f>
        <v/>
      </c>
      <c r="C857" s="4" t="str">
        <f>IF(ISBLANK(Dados!G862),"",(Dados!G862+Dados!K862)/2)</f>
        <v/>
      </c>
      <c r="D857" s="4" t="str">
        <f xml:space="preserve"> IF(ISBLANK(Dados!G862),"",_xlfn.VAR.P(Dados!G862, Dados!K862))</f>
        <v/>
      </c>
      <c r="E857" s="18" t="str">
        <f>IF(ISBLANK(Dados!G862),"",SQRT(D857))</f>
        <v/>
      </c>
      <c r="F857" s="17" t="str">
        <f xml:space="preserve"> IF(OR(ISBLANK(Dados!I862),Dados!L862=0),"",ABS(Dados!I862-Dados!L862))</f>
        <v/>
      </c>
      <c r="G857" s="4" t="str">
        <f>IF(OR(ISBLANK(Dados!I862),Dados!L862=0),"",F857/Dados!I862)</f>
        <v/>
      </c>
      <c r="H857" s="4" t="str">
        <f>IF(OR(ISBLANK(Dados!I862),Dados!L862=0),"",(Dados!I862+Dados!L862)/2)</f>
        <v/>
      </c>
      <c r="I857" s="4" t="str">
        <f>IF(OR(ISBLANK(Dados!I862),Dados!L862=0),"",_xlfn.VAR.P(Dados!I862, Dados!L862))</f>
        <v/>
      </c>
      <c r="J857" s="18" t="str">
        <f>IF(OR(ISBLANK(Dados!I862),Dados!L862=0),"",SQRT(I857))</f>
        <v/>
      </c>
      <c r="K857" s="17" t="str">
        <f xml:space="preserve"> IF(OR(ISBLANK(Dados!H862),Dados!M862=0),"", ABS(Dados!H862-Dados!M862))</f>
        <v/>
      </c>
      <c r="L857" s="4" t="str">
        <f xml:space="preserve"> IF(OR(ISBLANK(Dados!H862),Dados!M862=0), "",K857/Dados!H862)</f>
        <v/>
      </c>
      <c r="M857" s="4" t="str">
        <f xml:space="preserve"> IF(OR(ISBLANK(Dados!H862),Dados!M862=0),"",(Dados!H862+Dados!M862)/2)</f>
        <v/>
      </c>
      <c r="N857" s="4" t="str">
        <f xml:space="preserve"> IF(OR(ISBLANK(Dados!H862),Dados!M862=0),"",_xlfn.VAR.P(Dados!H862, Dados!M862))</f>
        <v/>
      </c>
      <c r="O857" s="18" t="str">
        <f xml:space="preserve"> IF(OR(ISBLANK(Dados!H862),Dados!M862=0),"",SQRT(N857))</f>
        <v/>
      </c>
      <c r="P857" s="17" t="str">
        <f xml:space="preserve"> IF(ISBLANK(Dados!E862), "", ABS(Dados!E862-Dados!O862))</f>
        <v/>
      </c>
      <c r="Q857" s="4" t="str">
        <f xml:space="preserve"> IF(ISBLANK(Dados!E862), "", IF(Dados!E862=0, 0, P857/Dados!E862))</f>
        <v/>
      </c>
      <c r="R857" s="4" t="str">
        <f>IF(ISBLANK(Dados!E862),"",(Dados!E862+Dados!O862)/2)</f>
        <v/>
      </c>
      <c r="S857" s="4" t="str">
        <f xml:space="preserve"> IF(ISBLANK(Dados!E862),"",_xlfn.VAR.P(Dados!E862, Dados!O862))</f>
        <v/>
      </c>
      <c r="T857" s="18" t="str">
        <f>IF(ISBLANK(Dados!E862),"",SQRT(S857))</f>
        <v/>
      </c>
    </row>
    <row r="858" spans="1:20" x14ac:dyDescent="0.25">
      <c r="A858" s="17" t="str">
        <f xml:space="preserve"> IF(ISBLANK(Dados!G863), "", ABS(Dados!G863-Dados!K863))</f>
        <v/>
      </c>
      <c r="B858" s="4" t="str">
        <f xml:space="preserve"> IF(ISBLANK(Dados!G863), "",A858/Dados!G863)</f>
        <v/>
      </c>
      <c r="C858" s="4" t="str">
        <f>IF(ISBLANK(Dados!G863),"",(Dados!G863+Dados!K863)/2)</f>
        <v/>
      </c>
      <c r="D858" s="4" t="str">
        <f xml:space="preserve"> IF(ISBLANK(Dados!G863),"",_xlfn.VAR.P(Dados!G863, Dados!K863))</f>
        <v/>
      </c>
      <c r="E858" s="18" t="str">
        <f>IF(ISBLANK(Dados!G863),"",SQRT(D858))</f>
        <v/>
      </c>
      <c r="F858" s="17" t="str">
        <f xml:space="preserve"> IF(OR(ISBLANK(Dados!I863),Dados!L863=0),"",ABS(Dados!I863-Dados!L863))</f>
        <v/>
      </c>
      <c r="G858" s="4" t="str">
        <f>IF(OR(ISBLANK(Dados!I863),Dados!L863=0),"",F858/Dados!I863)</f>
        <v/>
      </c>
      <c r="H858" s="4" t="str">
        <f>IF(OR(ISBLANK(Dados!I863),Dados!L863=0),"",(Dados!I863+Dados!L863)/2)</f>
        <v/>
      </c>
      <c r="I858" s="4" t="str">
        <f>IF(OR(ISBLANK(Dados!I863),Dados!L863=0),"",_xlfn.VAR.P(Dados!I863, Dados!L863))</f>
        <v/>
      </c>
      <c r="J858" s="18" t="str">
        <f>IF(OR(ISBLANK(Dados!I863),Dados!L863=0),"",SQRT(I858))</f>
        <v/>
      </c>
      <c r="K858" s="17" t="str">
        <f xml:space="preserve"> IF(OR(ISBLANK(Dados!H863),Dados!M863=0),"", ABS(Dados!H863-Dados!M863))</f>
        <v/>
      </c>
      <c r="L858" s="4" t="str">
        <f xml:space="preserve"> IF(OR(ISBLANK(Dados!H863),Dados!M863=0), "",K858/Dados!H863)</f>
        <v/>
      </c>
      <c r="M858" s="4" t="str">
        <f xml:space="preserve"> IF(OR(ISBLANK(Dados!H863),Dados!M863=0),"",(Dados!H863+Dados!M863)/2)</f>
        <v/>
      </c>
      <c r="N858" s="4" t="str">
        <f xml:space="preserve"> IF(OR(ISBLANK(Dados!H863),Dados!M863=0),"",_xlfn.VAR.P(Dados!H863, Dados!M863))</f>
        <v/>
      </c>
      <c r="O858" s="18" t="str">
        <f xml:space="preserve"> IF(OR(ISBLANK(Dados!H863),Dados!M863=0),"",SQRT(N858))</f>
        <v/>
      </c>
      <c r="P858" s="17" t="str">
        <f xml:space="preserve"> IF(ISBLANK(Dados!E863), "", ABS(Dados!E863-Dados!O863))</f>
        <v/>
      </c>
      <c r="Q858" s="4" t="str">
        <f xml:space="preserve"> IF(ISBLANK(Dados!E863), "", IF(Dados!E863=0, 0, P858/Dados!E863))</f>
        <v/>
      </c>
      <c r="R858" s="4" t="str">
        <f>IF(ISBLANK(Dados!E863),"",(Dados!E863+Dados!O863)/2)</f>
        <v/>
      </c>
      <c r="S858" s="4" t="str">
        <f xml:space="preserve"> IF(ISBLANK(Dados!E863),"",_xlfn.VAR.P(Dados!E863, Dados!O863))</f>
        <v/>
      </c>
      <c r="T858" s="18" t="str">
        <f>IF(ISBLANK(Dados!E863),"",SQRT(S858))</f>
        <v/>
      </c>
    </row>
    <row r="859" spans="1:20" x14ac:dyDescent="0.25">
      <c r="A859" s="17" t="str">
        <f xml:space="preserve"> IF(ISBLANK(Dados!G864), "", ABS(Dados!G864-Dados!K864))</f>
        <v/>
      </c>
      <c r="B859" s="4" t="str">
        <f xml:space="preserve"> IF(ISBLANK(Dados!G864), "",A859/Dados!G864)</f>
        <v/>
      </c>
      <c r="C859" s="4" t="str">
        <f>IF(ISBLANK(Dados!G864),"",(Dados!G864+Dados!K864)/2)</f>
        <v/>
      </c>
      <c r="D859" s="4" t="str">
        <f xml:space="preserve"> IF(ISBLANK(Dados!G864),"",_xlfn.VAR.P(Dados!G864, Dados!K864))</f>
        <v/>
      </c>
      <c r="E859" s="18" t="str">
        <f>IF(ISBLANK(Dados!G864),"",SQRT(D859))</f>
        <v/>
      </c>
      <c r="F859" s="17" t="str">
        <f xml:space="preserve"> IF(OR(ISBLANK(Dados!I864),Dados!L864=0),"",ABS(Dados!I864-Dados!L864))</f>
        <v/>
      </c>
      <c r="G859" s="4" t="str">
        <f>IF(OR(ISBLANK(Dados!I864),Dados!L864=0),"",F859/Dados!I864)</f>
        <v/>
      </c>
      <c r="H859" s="4" t="str">
        <f>IF(OR(ISBLANK(Dados!I864),Dados!L864=0),"",(Dados!I864+Dados!L864)/2)</f>
        <v/>
      </c>
      <c r="I859" s="4" t="str">
        <f>IF(OR(ISBLANK(Dados!I864),Dados!L864=0),"",_xlfn.VAR.P(Dados!I864, Dados!L864))</f>
        <v/>
      </c>
      <c r="J859" s="18" t="str">
        <f>IF(OR(ISBLANK(Dados!I864),Dados!L864=0),"",SQRT(I859))</f>
        <v/>
      </c>
      <c r="K859" s="17" t="str">
        <f xml:space="preserve"> IF(OR(ISBLANK(Dados!H864),Dados!M864=0),"", ABS(Dados!H864-Dados!M864))</f>
        <v/>
      </c>
      <c r="L859" s="4" t="str">
        <f xml:space="preserve"> IF(OR(ISBLANK(Dados!H864),Dados!M864=0), "",K859/Dados!H864)</f>
        <v/>
      </c>
      <c r="M859" s="4" t="str">
        <f xml:space="preserve"> IF(OR(ISBLANK(Dados!H864),Dados!M864=0),"",(Dados!H864+Dados!M864)/2)</f>
        <v/>
      </c>
      <c r="N859" s="4" t="str">
        <f xml:space="preserve"> IF(OR(ISBLANK(Dados!H864),Dados!M864=0),"",_xlfn.VAR.P(Dados!H864, Dados!M864))</f>
        <v/>
      </c>
      <c r="O859" s="18" t="str">
        <f xml:space="preserve"> IF(OR(ISBLANK(Dados!H864),Dados!M864=0),"",SQRT(N859))</f>
        <v/>
      </c>
      <c r="P859" s="17" t="str">
        <f xml:space="preserve"> IF(ISBLANK(Dados!E864), "", ABS(Dados!E864-Dados!O864))</f>
        <v/>
      </c>
      <c r="Q859" s="4" t="str">
        <f xml:space="preserve"> IF(ISBLANK(Dados!E864), "", IF(Dados!E864=0, 0, P859/Dados!E864))</f>
        <v/>
      </c>
      <c r="R859" s="4" t="str">
        <f>IF(ISBLANK(Dados!E864),"",(Dados!E864+Dados!O864)/2)</f>
        <v/>
      </c>
      <c r="S859" s="4" t="str">
        <f xml:space="preserve"> IF(ISBLANK(Dados!E864),"",_xlfn.VAR.P(Dados!E864, Dados!O864))</f>
        <v/>
      </c>
      <c r="T859" s="18" t="str">
        <f>IF(ISBLANK(Dados!E864),"",SQRT(S859))</f>
        <v/>
      </c>
    </row>
    <row r="860" spans="1:20" x14ac:dyDescent="0.25">
      <c r="A860" s="17" t="str">
        <f xml:space="preserve"> IF(ISBLANK(Dados!G865), "", ABS(Dados!G865-Dados!K865))</f>
        <v/>
      </c>
      <c r="B860" s="4" t="str">
        <f xml:space="preserve"> IF(ISBLANK(Dados!G865), "",A860/Dados!G865)</f>
        <v/>
      </c>
      <c r="C860" s="4" t="str">
        <f>IF(ISBLANK(Dados!G865),"",(Dados!G865+Dados!K865)/2)</f>
        <v/>
      </c>
      <c r="D860" s="4" t="str">
        <f xml:space="preserve"> IF(ISBLANK(Dados!G865),"",_xlfn.VAR.P(Dados!G865, Dados!K865))</f>
        <v/>
      </c>
      <c r="E860" s="18" t="str">
        <f>IF(ISBLANK(Dados!G865),"",SQRT(D860))</f>
        <v/>
      </c>
      <c r="F860" s="17" t="str">
        <f xml:space="preserve"> IF(OR(ISBLANK(Dados!I865),Dados!L865=0),"",ABS(Dados!I865-Dados!L865))</f>
        <v/>
      </c>
      <c r="G860" s="4" t="str">
        <f>IF(OR(ISBLANK(Dados!I865),Dados!L865=0),"",F860/Dados!I865)</f>
        <v/>
      </c>
      <c r="H860" s="4" t="str">
        <f>IF(OR(ISBLANK(Dados!I865),Dados!L865=0),"",(Dados!I865+Dados!L865)/2)</f>
        <v/>
      </c>
      <c r="I860" s="4" t="str">
        <f>IF(OR(ISBLANK(Dados!I865),Dados!L865=0),"",_xlfn.VAR.P(Dados!I865, Dados!L865))</f>
        <v/>
      </c>
      <c r="J860" s="18" t="str">
        <f>IF(OR(ISBLANK(Dados!I865),Dados!L865=0),"",SQRT(I860))</f>
        <v/>
      </c>
      <c r="K860" s="17" t="str">
        <f xml:space="preserve"> IF(OR(ISBLANK(Dados!H865),Dados!M865=0),"", ABS(Dados!H865-Dados!M865))</f>
        <v/>
      </c>
      <c r="L860" s="4" t="str">
        <f xml:space="preserve"> IF(OR(ISBLANK(Dados!H865),Dados!M865=0), "",K860/Dados!H865)</f>
        <v/>
      </c>
      <c r="M860" s="4" t="str">
        <f xml:space="preserve"> IF(OR(ISBLANK(Dados!H865),Dados!M865=0),"",(Dados!H865+Dados!M865)/2)</f>
        <v/>
      </c>
      <c r="N860" s="4" t="str">
        <f xml:space="preserve"> IF(OR(ISBLANK(Dados!H865),Dados!M865=0),"",_xlfn.VAR.P(Dados!H865, Dados!M865))</f>
        <v/>
      </c>
      <c r="O860" s="18" t="str">
        <f xml:space="preserve"> IF(OR(ISBLANK(Dados!H865),Dados!M865=0),"",SQRT(N860))</f>
        <v/>
      </c>
      <c r="P860" s="17" t="str">
        <f xml:space="preserve"> IF(ISBLANK(Dados!E865), "", ABS(Dados!E865-Dados!O865))</f>
        <v/>
      </c>
      <c r="Q860" s="4" t="str">
        <f xml:space="preserve"> IF(ISBLANK(Dados!E865), "", IF(Dados!E865=0, 0, P860/Dados!E865))</f>
        <v/>
      </c>
      <c r="R860" s="4" t="str">
        <f>IF(ISBLANK(Dados!E865),"",(Dados!E865+Dados!O865)/2)</f>
        <v/>
      </c>
      <c r="S860" s="4" t="str">
        <f xml:space="preserve"> IF(ISBLANK(Dados!E865),"",_xlfn.VAR.P(Dados!E865, Dados!O865))</f>
        <v/>
      </c>
      <c r="T860" s="18" t="str">
        <f>IF(ISBLANK(Dados!E865),"",SQRT(S860))</f>
        <v/>
      </c>
    </row>
    <row r="861" spans="1:20" x14ac:dyDescent="0.25">
      <c r="A861" s="17" t="str">
        <f xml:space="preserve"> IF(ISBLANK(Dados!G866), "", ABS(Dados!G866-Dados!K866))</f>
        <v/>
      </c>
      <c r="B861" s="4" t="str">
        <f xml:space="preserve"> IF(ISBLANK(Dados!G866), "",A861/Dados!G866)</f>
        <v/>
      </c>
      <c r="C861" s="4" t="str">
        <f>IF(ISBLANK(Dados!G866),"",(Dados!G866+Dados!K866)/2)</f>
        <v/>
      </c>
      <c r="D861" s="4" t="str">
        <f xml:space="preserve"> IF(ISBLANK(Dados!G866),"",_xlfn.VAR.P(Dados!G866, Dados!K866))</f>
        <v/>
      </c>
      <c r="E861" s="18" t="str">
        <f>IF(ISBLANK(Dados!G866),"",SQRT(D861))</f>
        <v/>
      </c>
      <c r="F861" s="17" t="str">
        <f xml:space="preserve"> IF(OR(ISBLANK(Dados!I866),Dados!L866=0),"",ABS(Dados!I866-Dados!L866))</f>
        <v/>
      </c>
      <c r="G861" s="4" t="str">
        <f>IF(OR(ISBLANK(Dados!I866),Dados!L866=0),"",F861/Dados!I866)</f>
        <v/>
      </c>
      <c r="H861" s="4" t="str">
        <f>IF(OR(ISBLANK(Dados!I866),Dados!L866=0),"",(Dados!I866+Dados!L866)/2)</f>
        <v/>
      </c>
      <c r="I861" s="4" t="str">
        <f>IF(OR(ISBLANK(Dados!I866),Dados!L866=0),"",_xlfn.VAR.P(Dados!I866, Dados!L866))</f>
        <v/>
      </c>
      <c r="J861" s="18" t="str">
        <f>IF(OR(ISBLANK(Dados!I866),Dados!L866=0),"",SQRT(I861))</f>
        <v/>
      </c>
      <c r="K861" s="17" t="str">
        <f xml:space="preserve"> IF(OR(ISBLANK(Dados!H866),Dados!M866=0),"", ABS(Dados!H866-Dados!M866))</f>
        <v/>
      </c>
      <c r="L861" s="4" t="str">
        <f xml:space="preserve"> IF(OR(ISBLANK(Dados!H866),Dados!M866=0), "",K861/Dados!H866)</f>
        <v/>
      </c>
      <c r="M861" s="4" t="str">
        <f xml:space="preserve"> IF(OR(ISBLANK(Dados!H866),Dados!M866=0),"",(Dados!H866+Dados!M866)/2)</f>
        <v/>
      </c>
      <c r="N861" s="4" t="str">
        <f xml:space="preserve"> IF(OR(ISBLANK(Dados!H866),Dados!M866=0),"",_xlfn.VAR.P(Dados!H866, Dados!M866))</f>
        <v/>
      </c>
      <c r="O861" s="18" t="str">
        <f xml:space="preserve"> IF(OR(ISBLANK(Dados!H866),Dados!M866=0),"",SQRT(N861))</f>
        <v/>
      </c>
      <c r="P861" s="17" t="str">
        <f xml:space="preserve"> IF(ISBLANK(Dados!E866), "", ABS(Dados!E866-Dados!O866))</f>
        <v/>
      </c>
      <c r="Q861" s="4" t="str">
        <f xml:space="preserve"> IF(ISBLANK(Dados!E866), "", IF(Dados!E866=0, 0, P861/Dados!E866))</f>
        <v/>
      </c>
      <c r="R861" s="4" t="str">
        <f>IF(ISBLANK(Dados!E866),"",(Dados!E866+Dados!O866)/2)</f>
        <v/>
      </c>
      <c r="S861" s="4" t="str">
        <f xml:space="preserve"> IF(ISBLANK(Dados!E866),"",_xlfn.VAR.P(Dados!E866, Dados!O866))</f>
        <v/>
      </c>
      <c r="T861" s="18" t="str">
        <f>IF(ISBLANK(Dados!E866),"",SQRT(S861))</f>
        <v/>
      </c>
    </row>
    <row r="862" spans="1:20" x14ac:dyDescent="0.25">
      <c r="A862" s="17" t="str">
        <f xml:space="preserve"> IF(ISBLANK(Dados!G867), "", ABS(Dados!G867-Dados!K867))</f>
        <v/>
      </c>
      <c r="B862" s="4" t="str">
        <f xml:space="preserve"> IF(ISBLANK(Dados!G867), "",A862/Dados!G867)</f>
        <v/>
      </c>
      <c r="C862" s="4" t="str">
        <f>IF(ISBLANK(Dados!G867),"",(Dados!G867+Dados!K867)/2)</f>
        <v/>
      </c>
      <c r="D862" s="4" t="str">
        <f xml:space="preserve"> IF(ISBLANK(Dados!G867),"",_xlfn.VAR.P(Dados!G867, Dados!K867))</f>
        <v/>
      </c>
      <c r="E862" s="18" t="str">
        <f>IF(ISBLANK(Dados!G867),"",SQRT(D862))</f>
        <v/>
      </c>
      <c r="F862" s="17" t="str">
        <f xml:space="preserve"> IF(OR(ISBLANK(Dados!I867),Dados!L867=0),"",ABS(Dados!I867-Dados!L867))</f>
        <v/>
      </c>
      <c r="G862" s="4" t="str">
        <f>IF(OR(ISBLANK(Dados!I867),Dados!L867=0),"",F862/Dados!I867)</f>
        <v/>
      </c>
      <c r="H862" s="4" t="str">
        <f>IF(OR(ISBLANK(Dados!I867),Dados!L867=0),"",(Dados!I867+Dados!L867)/2)</f>
        <v/>
      </c>
      <c r="I862" s="4" t="str">
        <f>IF(OR(ISBLANK(Dados!I867),Dados!L867=0),"",_xlfn.VAR.P(Dados!I867, Dados!L867))</f>
        <v/>
      </c>
      <c r="J862" s="18" t="str">
        <f>IF(OR(ISBLANK(Dados!I867),Dados!L867=0),"",SQRT(I862))</f>
        <v/>
      </c>
      <c r="K862" s="17" t="str">
        <f xml:space="preserve"> IF(OR(ISBLANK(Dados!H867),Dados!M867=0),"", ABS(Dados!H867-Dados!M867))</f>
        <v/>
      </c>
      <c r="L862" s="4" t="str">
        <f xml:space="preserve"> IF(OR(ISBLANK(Dados!H867),Dados!M867=0), "",K862/Dados!H867)</f>
        <v/>
      </c>
      <c r="M862" s="4" t="str">
        <f xml:space="preserve"> IF(OR(ISBLANK(Dados!H867),Dados!M867=0),"",(Dados!H867+Dados!M867)/2)</f>
        <v/>
      </c>
      <c r="N862" s="4" t="str">
        <f xml:space="preserve"> IF(OR(ISBLANK(Dados!H867),Dados!M867=0),"",_xlfn.VAR.P(Dados!H867, Dados!M867))</f>
        <v/>
      </c>
      <c r="O862" s="18" t="str">
        <f xml:space="preserve"> IF(OR(ISBLANK(Dados!H867),Dados!M867=0),"",SQRT(N862))</f>
        <v/>
      </c>
      <c r="P862" s="17" t="str">
        <f xml:space="preserve"> IF(ISBLANK(Dados!E867), "", ABS(Dados!E867-Dados!O867))</f>
        <v/>
      </c>
      <c r="Q862" s="4" t="str">
        <f xml:space="preserve"> IF(ISBLANK(Dados!E867), "", IF(Dados!E867=0, 0, P862/Dados!E867))</f>
        <v/>
      </c>
      <c r="R862" s="4" t="str">
        <f>IF(ISBLANK(Dados!E867),"",(Dados!E867+Dados!O867)/2)</f>
        <v/>
      </c>
      <c r="S862" s="4" t="str">
        <f xml:space="preserve"> IF(ISBLANK(Dados!E867),"",_xlfn.VAR.P(Dados!E867, Dados!O867))</f>
        <v/>
      </c>
      <c r="T862" s="18" t="str">
        <f>IF(ISBLANK(Dados!E867),"",SQRT(S862))</f>
        <v/>
      </c>
    </row>
    <row r="863" spans="1:20" x14ac:dyDescent="0.25">
      <c r="A863" s="17" t="str">
        <f xml:space="preserve"> IF(ISBLANK(Dados!G868), "", ABS(Dados!G868-Dados!K868))</f>
        <v/>
      </c>
      <c r="B863" s="4" t="str">
        <f xml:space="preserve"> IF(ISBLANK(Dados!G868), "",A863/Dados!G868)</f>
        <v/>
      </c>
      <c r="C863" s="4" t="str">
        <f>IF(ISBLANK(Dados!G868),"",(Dados!G868+Dados!K868)/2)</f>
        <v/>
      </c>
      <c r="D863" s="4" t="str">
        <f xml:space="preserve"> IF(ISBLANK(Dados!G868),"",_xlfn.VAR.P(Dados!G868, Dados!K868))</f>
        <v/>
      </c>
      <c r="E863" s="18" t="str">
        <f>IF(ISBLANK(Dados!G868),"",SQRT(D863))</f>
        <v/>
      </c>
      <c r="F863" s="17" t="str">
        <f xml:space="preserve"> IF(OR(ISBLANK(Dados!I868),Dados!L868=0),"",ABS(Dados!I868-Dados!L868))</f>
        <v/>
      </c>
      <c r="G863" s="4" t="str">
        <f>IF(OR(ISBLANK(Dados!I868),Dados!L868=0),"",F863/Dados!I868)</f>
        <v/>
      </c>
      <c r="H863" s="4" t="str">
        <f>IF(OR(ISBLANK(Dados!I868),Dados!L868=0),"",(Dados!I868+Dados!L868)/2)</f>
        <v/>
      </c>
      <c r="I863" s="4" t="str">
        <f>IF(OR(ISBLANK(Dados!I868),Dados!L868=0),"",_xlfn.VAR.P(Dados!I868, Dados!L868))</f>
        <v/>
      </c>
      <c r="J863" s="18" t="str">
        <f>IF(OR(ISBLANK(Dados!I868),Dados!L868=0),"",SQRT(I863))</f>
        <v/>
      </c>
      <c r="K863" s="17" t="str">
        <f xml:space="preserve"> IF(OR(ISBLANK(Dados!H868),Dados!M868=0),"", ABS(Dados!H868-Dados!M868))</f>
        <v/>
      </c>
      <c r="L863" s="4" t="str">
        <f xml:space="preserve"> IF(OR(ISBLANK(Dados!H868),Dados!M868=0), "",K863/Dados!H868)</f>
        <v/>
      </c>
      <c r="M863" s="4" t="str">
        <f xml:space="preserve"> IF(OR(ISBLANK(Dados!H868),Dados!M868=0),"",(Dados!H868+Dados!M868)/2)</f>
        <v/>
      </c>
      <c r="N863" s="4" t="str">
        <f xml:space="preserve"> IF(OR(ISBLANK(Dados!H868),Dados!M868=0),"",_xlfn.VAR.P(Dados!H868, Dados!M868))</f>
        <v/>
      </c>
      <c r="O863" s="18" t="str">
        <f xml:space="preserve"> IF(OR(ISBLANK(Dados!H868),Dados!M868=0),"",SQRT(N863))</f>
        <v/>
      </c>
      <c r="P863" s="17" t="str">
        <f xml:space="preserve"> IF(ISBLANK(Dados!E868), "", ABS(Dados!E868-Dados!O868))</f>
        <v/>
      </c>
      <c r="Q863" s="4" t="str">
        <f xml:space="preserve"> IF(ISBLANK(Dados!E868), "", IF(Dados!E868=0, 0, P863/Dados!E868))</f>
        <v/>
      </c>
      <c r="R863" s="4" t="str">
        <f>IF(ISBLANK(Dados!E868),"",(Dados!E868+Dados!O868)/2)</f>
        <v/>
      </c>
      <c r="S863" s="4" t="str">
        <f xml:space="preserve"> IF(ISBLANK(Dados!E868),"",_xlfn.VAR.P(Dados!E868, Dados!O868))</f>
        <v/>
      </c>
      <c r="T863" s="18" t="str">
        <f>IF(ISBLANK(Dados!E868),"",SQRT(S863))</f>
        <v/>
      </c>
    </row>
    <row r="864" spans="1:20" x14ac:dyDescent="0.25">
      <c r="A864" s="17" t="str">
        <f xml:space="preserve"> IF(ISBLANK(Dados!G869), "", ABS(Dados!G869-Dados!K869))</f>
        <v/>
      </c>
      <c r="B864" s="4" t="str">
        <f xml:space="preserve"> IF(ISBLANK(Dados!G869), "",A864/Dados!G869)</f>
        <v/>
      </c>
      <c r="C864" s="4" t="str">
        <f>IF(ISBLANK(Dados!G869),"",(Dados!G869+Dados!K869)/2)</f>
        <v/>
      </c>
      <c r="D864" s="4" t="str">
        <f xml:space="preserve"> IF(ISBLANK(Dados!G869),"",_xlfn.VAR.P(Dados!G869, Dados!K869))</f>
        <v/>
      </c>
      <c r="E864" s="18" t="str">
        <f>IF(ISBLANK(Dados!G869),"",SQRT(D864))</f>
        <v/>
      </c>
      <c r="F864" s="17" t="str">
        <f xml:space="preserve"> IF(OR(ISBLANK(Dados!I869),Dados!L869=0),"",ABS(Dados!I869-Dados!L869))</f>
        <v/>
      </c>
      <c r="G864" s="4" t="str">
        <f>IF(OR(ISBLANK(Dados!I869),Dados!L869=0),"",F864/Dados!I869)</f>
        <v/>
      </c>
      <c r="H864" s="4" t="str">
        <f>IF(OR(ISBLANK(Dados!I869),Dados!L869=0),"",(Dados!I869+Dados!L869)/2)</f>
        <v/>
      </c>
      <c r="I864" s="4" t="str">
        <f>IF(OR(ISBLANK(Dados!I869),Dados!L869=0),"",_xlfn.VAR.P(Dados!I869, Dados!L869))</f>
        <v/>
      </c>
      <c r="J864" s="18" t="str">
        <f>IF(OR(ISBLANK(Dados!I869),Dados!L869=0),"",SQRT(I864))</f>
        <v/>
      </c>
      <c r="K864" s="17" t="str">
        <f xml:space="preserve"> IF(OR(ISBLANK(Dados!H869),Dados!M869=0),"", ABS(Dados!H869-Dados!M869))</f>
        <v/>
      </c>
      <c r="L864" s="4" t="str">
        <f xml:space="preserve"> IF(OR(ISBLANK(Dados!H869),Dados!M869=0), "",K864/Dados!H869)</f>
        <v/>
      </c>
      <c r="M864" s="4" t="str">
        <f xml:space="preserve"> IF(OR(ISBLANK(Dados!H869),Dados!M869=0),"",(Dados!H869+Dados!M869)/2)</f>
        <v/>
      </c>
      <c r="N864" s="4" t="str">
        <f xml:space="preserve"> IF(OR(ISBLANK(Dados!H869),Dados!M869=0),"",_xlfn.VAR.P(Dados!H869, Dados!M869))</f>
        <v/>
      </c>
      <c r="O864" s="18" t="str">
        <f xml:space="preserve"> IF(OR(ISBLANK(Dados!H869),Dados!M869=0),"",SQRT(N864))</f>
        <v/>
      </c>
      <c r="P864" s="17" t="str">
        <f xml:space="preserve"> IF(ISBLANK(Dados!E869), "", ABS(Dados!E869-Dados!O869))</f>
        <v/>
      </c>
      <c r="Q864" s="4" t="str">
        <f xml:space="preserve"> IF(ISBLANK(Dados!E869), "", IF(Dados!E869=0, 0, P864/Dados!E869))</f>
        <v/>
      </c>
      <c r="R864" s="4" t="str">
        <f>IF(ISBLANK(Dados!E869),"",(Dados!E869+Dados!O869)/2)</f>
        <v/>
      </c>
      <c r="S864" s="4" t="str">
        <f xml:space="preserve"> IF(ISBLANK(Dados!E869),"",_xlfn.VAR.P(Dados!E869, Dados!O869))</f>
        <v/>
      </c>
      <c r="T864" s="18" t="str">
        <f>IF(ISBLANK(Dados!E869),"",SQRT(S864))</f>
        <v/>
      </c>
    </row>
    <row r="865" spans="1:20" x14ac:dyDescent="0.25">
      <c r="A865" s="17" t="str">
        <f xml:space="preserve"> IF(ISBLANK(Dados!G870), "", ABS(Dados!G870-Dados!K870))</f>
        <v/>
      </c>
      <c r="B865" s="4" t="str">
        <f xml:space="preserve"> IF(ISBLANK(Dados!G870), "",A865/Dados!G870)</f>
        <v/>
      </c>
      <c r="C865" s="4" t="str">
        <f>IF(ISBLANK(Dados!G870),"",(Dados!G870+Dados!K870)/2)</f>
        <v/>
      </c>
      <c r="D865" s="4" t="str">
        <f xml:space="preserve"> IF(ISBLANK(Dados!G870),"",_xlfn.VAR.P(Dados!G870, Dados!K870))</f>
        <v/>
      </c>
      <c r="E865" s="18" t="str">
        <f>IF(ISBLANK(Dados!G870),"",SQRT(D865))</f>
        <v/>
      </c>
      <c r="F865" s="17" t="str">
        <f xml:space="preserve"> IF(OR(ISBLANK(Dados!I870),Dados!L870=0),"",ABS(Dados!I870-Dados!L870))</f>
        <v/>
      </c>
      <c r="G865" s="4" t="str">
        <f>IF(OR(ISBLANK(Dados!I870),Dados!L870=0),"",F865/Dados!I870)</f>
        <v/>
      </c>
      <c r="H865" s="4" t="str">
        <f>IF(OR(ISBLANK(Dados!I870),Dados!L870=0),"",(Dados!I870+Dados!L870)/2)</f>
        <v/>
      </c>
      <c r="I865" s="4" t="str">
        <f>IF(OR(ISBLANK(Dados!I870),Dados!L870=0),"",_xlfn.VAR.P(Dados!I870, Dados!L870))</f>
        <v/>
      </c>
      <c r="J865" s="18" t="str">
        <f>IF(OR(ISBLANK(Dados!I870),Dados!L870=0),"",SQRT(I865))</f>
        <v/>
      </c>
      <c r="K865" s="17" t="str">
        <f xml:space="preserve"> IF(OR(ISBLANK(Dados!H870),Dados!M870=0),"", ABS(Dados!H870-Dados!M870))</f>
        <v/>
      </c>
      <c r="L865" s="4" t="str">
        <f xml:space="preserve"> IF(OR(ISBLANK(Dados!H870),Dados!M870=0), "",K865/Dados!H870)</f>
        <v/>
      </c>
      <c r="M865" s="4" t="str">
        <f xml:space="preserve"> IF(OR(ISBLANK(Dados!H870),Dados!M870=0),"",(Dados!H870+Dados!M870)/2)</f>
        <v/>
      </c>
      <c r="N865" s="4" t="str">
        <f xml:space="preserve"> IF(OR(ISBLANK(Dados!H870),Dados!M870=0),"",_xlfn.VAR.P(Dados!H870, Dados!M870))</f>
        <v/>
      </c>
      <c r="O865" s="18" t="str">
        <f xml:space="preserve"> IF(OR(ISBLANK(Dados!H870),Dados!M870=0),"",SQRT(N865))</f>
        <v/>
      </c>
      <c r="P865" s="17" t="str">
        <f xml:space="preserve"> IF(ISBLANK(Dados!E870), "", ABS(Dados!E870-Dados!O870))</f>
        <v/>
      </c>
      <c r="Q865" s="4" t="str">
        <f xml:space="preserve"> IF(ISBLANK(Dados!E870), "", IF(Dados!E870=0, 0, P865/Dados!E870))</f>
        <v/>
      </c>
      <c r="R865" s="4" t="str">
        <f>IF(ISBLANK(Dados!E870),"",(Dados!E870+Dados!O870)/2)</f>
        <v/>
      </c>
      <c r="S865" s="4" t="str">
        <f xml:space="preserve"> IF(ISBLANK(Dados!E870),"",_xlfn.VAR.P(Dados!E870, Dados!O870))</f>
        <v/>
      </c>
      <c r="T865" s="18" t="str">
        <f>IF(ISBLANK(Dados!E870),"",SQRT(S865))</f>
        <v/>
      </c>
    </row>
    <row r="866" spans="1:20" x14ac:dyDescent="0.25">
      <c r="A866" s="17" t="str">
        <f xml:space="preserve"> IF(ISBLANK(Dados!G871), "", ABS(Dados!G871-Dados!K871))</f>
        <v/>
      </c>
      <c r="B866" s="4" t="str">
        <f xml:space="preserve"> IF(ISBLANK(Dados!G871), "",A866/Dados!G871)</f>
        <v/>
      </c>
      <c r="C866" s="4" t="str">
        <f>IF(ISBLANK(Dados!G871),"",(Dados!G871+Dados!K871)/2)</f>
        <v/>
      </c>
      <c r="D866" s="4" t="str">
        <f xml:space="preserve"> IF(ISBLANK(Dados!G871),"",_xlfn.VAR.P(Dados!G871, Dados!K871))</f>
        <v/>
      </c>
      <c r="E866" s="18" t="str">
        <f>IF(ISBLANK(Dados!G871),"",SQRT(D866))</f>
        <v/>
      </c>
      <c r="F866" s="17" t="str">
        <f xml:space="preserve"> IF(OR(ISBLANK(Dados!I871),Dados!L871=0),"",ABS(Dados!I871-Dados!L871))</f>
        <v/>
      </c>
      <c r="G866" s="4" t="str">
        <f>IF(OR(ISBLANK(Dados!I871),Dados!L871=0),"",F866/Dados!I871)</f>
        <v/>
      </c>
      <c r="H866" s="4" t="str">
        <f>IF(OR(ISBLANK(Dados!I871),Dados!L871=0),"",(Dados!I871+Dados!L871)/2)</f>
        <v/>
      </c>
      <c r="I866" s="4" t="str">
        <f>IF(OR(ISBLANK(Dados!I871),Dados!L871=0),"",_xlfn.VAR.P(Dados!I871, Dados!L871))</f>
        <v/>
      </c>
      <c r="J866" s="18" t="str">
        <f>IF(OR(ISBLANK(Dados!I871),Dados!L871=0),"",SQRT(I866))</f>
        <v/>
      </c>
      <c r="K866" s="17" t="str">
        <f xml:space="preserve"> IF(OR(ISBLANK(Dados!H871),Dados!M871=0),"", ABS(Dados!H871-Dados!M871))</f>
        <v/>
      </c>
      <c r="L866" s="4" t="str">
        <f xml:space="preserve"> IF(OR(ISBLANK(Dados!H871),Dados!M871=0), "",K866/Dados!H871)</f>
        <v/>
      </c>
      <c r="M866" s="4" t="str">
        <f xml:space="preserve"> IF(OR(ISBLANK(Dados!H871),Dados!M871=0),"",(Dados!H871+Dados!M871)/2)</f>
        <v/>
      </c>
      <c r="N866" s="4" t="str">
        <f xml:space="preserve"> IF(OR(ISBLANK(Dados!H871),Dados!M871=0),"",_xlfn.VAR.P(Dados!H871, Dados!M871))</f>
        <v/>
      </c>
      <c r="O866" s="18" t="str">
        <f xml:space="preserve"> IF(OR(ISBLANK(Dados!H871),Dados!M871=0),"",SQRT(N866))</f>
        <v/>
      </c>
      <c r="P866" s="17" t="str">
        <f xml:space="preserve"> IF(ISBLANK(Dados!E871), "", ABS(Dados!E871-Dados!O871))</f>
        <v/>
      </c>
      <c r="Q866" s="4" t="str">
        <f xml:space="preserve"> IF(ISBLANK(Dados!E871), "", IF(Dados!E871=0, 0, P866/Dados!E871))</f>
        <v/>
      </c>
      <c r="R866" s="4" t="str">
        <f>IF(ISBLANK(Dados!E871),"",(Dados!E871+Dados!O871)/2)</f>
        <v/>
      </c>
      <c r="S866" s="4" t="str">
        <f xml:space="preserve"> IF(ISBLANK(Dados!E871),"",_xlfn.VAR.P(Dados!E871, Dados!O871))</f>
        <v/>
      </c>
      <c r="T866" s="18" t="str">
        <f>IF(ISBLANK(Dados!E871),"",SQRT(S866))</f>
        <v/>
      </c>
    </row>
    <row r="867" spans="1:20" x14ac:dyDescent="0.25">
      <c r="A867" s="17" t="str">
        <f xml:space="preserve"> IF(ISBLANK(Dados!G872), "", ABS(Dados!G872-Dados!K872))</f>
        <v/>
      </c>
      <c r="B867" s="4" t="str">
        <f xml:space="preserve"> IF(ISBLANK(Dados!G872), "",A867/Dados!G872)</f>
        <v/>
      </c>
      <c r="C867" s="4" t="str">
        <f>IF(ISBLANK(Dados!G872),"",(Dados!G872+Dados!K872)/2)</f>
        <v/>
      </c>
      <c r="D867" s="4" t="str">
        <f xml:space="preserve"> IF(ISBLANK(Dados!G872),"",_xlfn.VAR.P(Dados!G872, Dados!K872))</f>
        <v/>
      </c>
      <c r="E867" s="18" t="str">
        <f>IF(ISBLANK(Dados!G872),"",SQRT(D867))</f>
        <v/>
      </c>
      <c r="F867" s="17" t="str">
        <f xml:space="preserve"> IF(OR(ISBLANK(Dados!I872),Dados!L872=0),"",ABS(Dados!I872-Dados!L872))</f>
        <v/>
      </c>
      <c r="G867" s="4" t="str">
        <f>IF(OR(ISBLANK(Dados!I872),Dados!L872=0),"",F867/Dados!I872)</f>
        <v/>
      </c>
      <c r="H867" s="4" t="str">
        <f>IF(OR(ISBLANK(Dados!I872),Dados!L872=0),"",(Dados!I872+Dados!L872)/2)</f>
        <v/>
      </c>
      <c r="I867" s="4" t="str">
        <f>IF(OR(ISBLANK(Dados!I872),Dados!L872=0),"",_xlfn.VAR.P(Dados!I872, Dados!L872))</f>
        <v/>
      </c>
      <c r="J867" s="18" t="str">
        <f>IF(OR(ISBLANK(Dados!I872),Dados!L872=0),"",SQRT(I867))</f>
        <v/>
      </c>
      <c r="K867" s="17" t="str">
        <f xml:space="preserve"> IF(OR(ISBLANK(Dados!H872),Dados!M872=0),"", ABS(Dados!H872-Dados!M872))</f>
        <v/>
      </c>
      <c r="L867" s="4" t="str">
        <f xml:space="preserve"> IF(OR(ISBLANK(Dados!H872),Dados!M872=0), "",K867/Dados!H872)</f>
        <v/>
      </c>
      <c r="M867" s="4" t="str">
        <f xml:space="preserve"> IF(OR(ISBLANK(Dados!H872),Dados!M872=0),"",(Dados!H872+Dados!M872)/2)</f>
        <v/>
      </c>
      <c r="N867" s="4" t="str">
        <f xml:space="preserve"> IF(OR(ISBLANK(Dados!H872),Dados!M872=0),"",_xlfn.VAR.P(Dados!H872, Dados!M872))</f>
        <v/>
      </c>
      <c r="O867" s="18" t="str">
        <f xml:space="preserve"> IF(OR(ISBLANK(Dados!H872),Dados!M872=0),"",SQRT(N867))</f>
        <v/>
      </c>
      <c r="P867" s="17" t="str">
        <f xml:space="preserve"> IF(ISBLANK(Dados!E872), "", ABS(Dados!E872-Dados!O872))</f>
        <v/>
      </c>
      <c r="Q867" s="4" t="str">
        <f xml:space="preserve"> IF(ISBLANK(Dados!E872), "", IF(Dados!E872=0, 0, P867/Dados!E872))</f>
        <v/>
      </c>
      <c r="R867" s="4" t="str">
        <f>IF(ISBLANK(Dados!E872),"",(Dados!E872+Dados!O872)/2)</f>
        <v/>
      </c>
      <c r="S867" s="4" t="str">
        <f xml:space="preserve"> IF(ISBLANK(Dados!E872),"",_xlfn.VAR.P(Dados!E872, Dados!O872))</f>
        <v/>
      </c>
      <c r="T867" s="18" t="str">
        <f>IF(ISBLANK(Dados!E872),"",SQRT(S867))</f>
        <v/>
      </c>
    </row>
    <row r="868" spans="1:20" x14ac:dyDescent="0.25">
      <c r="A868" s="17" t="str">
        <f xml:space="preserve"> IF(ISBLANK(Dados!G873), "", ABS(Dados!G873-Dados!K873))</f>
        <v/>
      </c>
      <c r="B868" s="4" t="str">
        <f xml:space="preserve"> IF(ISBLANK(Dados!G873), "",A868/Dados!G873)</f>
        <v/>
      </c>
      <c r="C868" s="4" t="str">
        <f>IF(ISBLANK(Dados!G873),"",(Dados!G873+Dados!K873)/2)</f>
        <v/>
      </c>
      <c r="D868" s="4" t="str">
        <f xml:space="preserve"> IF(ISBLANK(Dados!G873),"",_xlfn.VAR.P(Dados!G873, Dados!K873))</f>
        <v/>
      </c>
      <c r="E868" s="18" t="str">
        <f>IF(ISBLANK(Dados!G873),"",SQRT(D868))</f>
        <v/>
      </c>
      <c r="F868" s="17" t="str">
        <f xml:space="preserve"> IF(OR(ISBLANK(Dados!I873),Dados!L873=0),"",ABS(Dados!I873-Dados!L873))</f>
        <v/>
      </c>
      <c r="G868" s="4" t="str">
        <f>IF(OR(ISBLANK(Dados!I873),Dados!L873=0),"",F868/Dados!I873)</f>
        <v/>
      </c>
      <c r="H868" s="4" t="str">
        <f>IF(OR(ISBLANK(Dados!I873),Dados!L873=0),"",(Dados!I873+Dados!L873)/2)</f>
        <v/>
      </c>
      <c r="I868" s="4" t="str">
        <f>IF(OR(ISBLANK(Dados!I873),Dados!L873=0),"",_xlfn.VAR.P(Dados!I873, Dados!L873))</f>
        <v/>
      </c>
      <c r="J868" s="18" t="str">
        <f>IF(OR(ISBLANK(Dados!I873),Dados!L873=0),"",SQRT(I868))</f>
        <v/>
      </c>
      <c r="K868" s="17" t="str">
        <f xml:space="preserve"> IF(OR(ISBLANK(Dados!H873),Dados!M873=0),"", ABS(Dados!H873-Dados!M873))</f>
        <v/>
      </c>
      <c r="L868" s="4" t="str">
        <f xml:space="preserve"> IF(OR(ISBLANK(Dados!H873),Dados!M873=0), "",K868/Dados!H873)</f>
        <v/>
      </c>
      <c r="M868" s="4" t="str">
        <f xml:space="preserve"> IF(OR(ISBLANK(Dados!H873),Dados!M873=0),"",(Dados!H873+Dados!M873)/2)</f>
        <v/>
      </c>
      <c r="N868" s="4" t="str">
        <f xml:space="preserve"> IF(OR(ISBLANK(Dados!H873),Dados!M873=0),"",_xlfn.VAR.P(Dados!H873, Dados!M873))</f>
        <v/>
      </c>
      <c r="O868" s="18" t="str">
        <f xml:space="preserve"> IF(OR(ISBLANK(Dados!H873),Dados!M873=0),"",SQRT(N868))</f>
        <v/>
      </c>
      <c r="P868" s="17" t="str">
        <f xml:space="preserve"> IF(ISBLANK(Dados!E873), "", ABS(Dados!E873-Dados!O873))</f>
        <v/>
      </c>
      <c r="Q868" s="4" t="str">
        <f xml:space="preserve"> IF(ISBLANK(Dados!E873), "", IF(Dados!E873=0, 0, P868/Dados!E873))</f>
        <v/>
      </c>
      <c r="R868" s="4" t="str">
        <f>IF(ISBLANK(Dados!E873),"",(Dados!E873+Dados!O873)/2)</f>
        <v/>
      </c>
      <c r="S868" s="4" t="str">
        <f xml:space="preserve"> IF(ISBLANK(Dados!E873),"",_xlfn.VAR.P(Dados!E873, Dados!O873))</f>
        <v/>
      </c>
      <c r="T868" s="18" t="str">
        <f>IF(ISBLANK(Dados!E873),"",SQRT(S868))</f>
        <v/>
      </c>
    </row>
    <row r="869" spans="1:20" x14ac:dyDescent="0.25">
      <c r="A869" s="17" t="str">
        <f xml:space="preserve"> IF(ISBLANK(Dados!G874), "", ABS(Dados!G874-Dados!K874))</f>
        <v/>
      </c>
      <c r="B869" s="4" t="str">
        <f xml:space="preserve"> IF(ISBLANK(Dados!G874), "",A869/Dados!G874)</f>
        <v/>
      </c>
      <c r="C869" s="4" t="str">
        <f>IF(ISBLANK(Dados!G874),"",(Dados!G874+Dados!K874)/2)</f>
        <v/>
      </c>
      <c r="D869" s="4" t="str">
        <f xml:space="preserve"> IF(ISBLANK(Dados!G874),"",_xlfn.VAR.P(Dados!G874, Dados!K874))</f>
        <v/>
      </c>
      <c r="E869" s="18" t="str">
        <f>IF(ISBLANK(Dados!G874),"",SQRT(D869))</f>
        <v/>
      </c>
      <c r="F869" s="17" t="str">
        <f xml:space="preserve"> IF(OR(ISBLANK(Dados!I874),Dados!L874=0),"",ABS(Dados!I874-Dados!L874))</f>
        <v/>
      </c>
      <c r="G869" s="4" t="str">
        <f>IF(OR(ISBLANK(Dados!I874),Dados!L874=0),"",F869/Dados!I874)</f>
        <v/>
      </c>
      <c r="H869" s="4" t="str">
        <f>IF(OR(ISBLANK(Dados!I874),Dados!L874=0),"",(Dados!I874+Dados!L874)/2)</f>
        <v/>
      </c>
      <c r="I869" s="4" t="str">
        <f>IF(OR(ISBLANK(Dados!I874),Dados!L874=0),"",_xlfn.VAR.P(Dados!I874, Dados!L874))</f>
        <v/>
      </c>
      <c r="J869" s="18" t="str">
        <f>IF(OR(ISBLANK(Dados!I874),Dados!L874=0),"",SQRT(I869))</f>
        <v/>
      </c>
      <c r="K869" s="17" t="str">
        <f xml:space="preserve"> IF(OR(ISBLANK(Dados!H874),Dados!M874=0),"", ABS(Dados!H874-Dados!M874))</f>
        <v/>
      </c>
      <c r="L869" s="4" t="str">
        <f xml:space="preserve"> IF(OR(ISBLANK(Dados!H874),Dados!M874=0), "",K869/Dados!H874)</f>
        <v/>
      </c>
      <c r="M869" s="4" t="str">
        <f xml:space="preserve"> IF(OR(ISBLANK(Dados!H874),Dados!M874=0),"",(Dados!H874+Dados!M874)/2)</f>
        <v/>
      </c>
      <c r="N869" s="4" t="str">
        <f xml:space="preserve"> IF(OR(ISBLANK(Dados!H874),Dados!M874=0),"",_xlfn.VAR.P(Dados!H874, Dados!M874))</f>
        <v/>
      </c>
      <c r="O869" s="18" t="str">
        <f xml:space="preserve"> IF(OR(ISBLANK(Dados!H874),Dados!M874=0),"",SQRT(N869))</f>
        <v/>
      </c>
      <c r="P869" s="17" t="str">
        <f xml:space="preserve"> IF(ISBLANK(Dados!E874), "", ABS(Dados!E874-Dados!O874))</f>
        <v/>
      </c>
      <c r="Q869" s="4" t="str">
        <f xml:space="preserve"> IF(ISBLANK(Dados!E874), "", IF(Dados!E874=0, 0, P869/Dados!E874))</f>
        <v/>
      </c>
      <c r="R869" s="4" t="str">
        <f>IF(ISBLANK(Dados!E874),"",(Dados!E874+Dados!O874)/2)</f>
        <v/>
      </c>
      <c r="S869" s="4" t="str">
        <f xml:space="preserve"> IF(ISBLANK(Dados!E874),"",_xlfn.VAR.P(Dados!E874, Dados!O874))</f>
        <v/>
      </c>
      <c r="T869" s="18" t="str">
        <f>IF(ISBLANK(Dados!E874),"",SQRT(S869))</f>
        <v/>
      </c>
    </row>
    <row r="870" spans="1:20" x14ac:dyDescent="0.25">
      <c r="A870" s="17" t="str">
        <f xml:space="preserve"> IF(ISBLANK(Dados!G875), "", ABS(Dados!G875-Dados!K875))</f>
        <v/>
      </c>
      <c r="B870" s="4" t="str">
        <f xml:space="preserve"> IF(ISBLANK(Dados!G875), "",A870/Dados!G875)</f>
        <v/>
      </c>
      <c r="C870" s="4" t="str">
        <f>IF(ISBLANK(Dados!G875),"",(Dados!G875+Dados!K875)/2)</f>
        <v/>
      </c>
      <c r="D870" s="4" t="str">
        <f xml:space="preserve"> IF(ISBLANK(Dados!G875),"",_xlfn.VAR.P(Dados!G875, Dados!K875))</f>
        <v/>
      </c>
      <c r="E870" s="18" t="str">
        <f>IF(ISBLANK(Dados!G875),"",SQRT(D870))</f>
        <v/>
      </c>
      <c r="F870" s="17" t="str">
        <f xml:space="preserve"> IF(OR(ISBLANK(Dados!I875),Dados!L875=0),"",ABS(Dados!I875-Dados!L875))</f>
        <v/>
      </c>
      <c r="G870" s="4" t="str">
        <f>IF(OR(ISBLANK(Dados!I875),Dados!L875=0),"",F870/Dados!I875)</f>
        <v/>
      </c>
      <c r="H870" s="4" t="str">
        <f>IF(OR(ISBLANK(Dados!I875),Dados!L875=0),"",(Dados!I875+Dados!L875)/2)</f>
        <v/>
      </c>
      <c r="I870" s="4" t="str">
        <f>IF(OR(ISBLANK(Dados!I875),Dados!L875=0),"",_xlfn.VAR.P(Dados!I875, Dados!L875))</f>
        <v/>
      </c>
      <c r="J870" s="18" t="str">
        <f>IF(OR(ISBLANK(Dados!I875),Dados!L875=0),"",SQRT(I870))</f>
        <v/>
      </c>
      <c r="K870" s="17" t="str">
        <f xml:space="preserve"> IF(OR(ISBLANK(Dados!H875),Dados!M875=0),"", ABS(Dados!H875-Dados!M875))</f>
        <v/>
      </c>
      <c r="L870" s="4" t="str">
        <f xml:space="preserve"> IF(OR(ISBLANK(Dados!H875),Dados!M875=0), "",K870/Dados!H875)</f>
        <v/>
      </c>
      <c r="M870" s="4" t="str">
        <f xml:space="preserve"> IF(OR(ISBLANK(Dados!H875),Dados!M875=0),"",(Dados!H875+Dados!M875)/2)</f>
        <v/>
      </c>
      <c r="N870" s="4" t="str">
        <f xml:space="preserve"> IF(OR(ISBLANK(Dados!H875),Dados!M875=0),"",_xlfn.VAR.P(Dados!H875, Dados!M875))</f>
        <v/>
      </c>
      <c r="O870" s="18" t="str">
        <f xml:space="preserve"> IF(OR(ISBLANK(Dados!H875),Dados!M875=0),"",SQRT(N870))</f>
        <v/>
      </c>
      <c r="P870" s="17" t="str">
        <f xml:space="preserve"> IF(ISBLANK(Dados!E875), "", ABS(Dados!E875-Dados!O875))</f>
        <v/>
      </c>
      <c r="Q870" s="4" t="str">
        <f xml:space="preserve"> IF(ISBLANK(Dados!E875), "", IF(Dados!E875=0, 0, P870/Dados!E875))</f>
        <v/>
      </c>
      <c r="R870" s="4" t="str">
        <f>IF(ISBLANK(Dados!E875),"",(Dados!E875+Dados!O875)/2)</f>
        <v/>
      </c>
      <c r="S870" s="4" t="str">
        <f xml:space="preserve"> IF(ISBLANK(Dados!E875),"",_xlfn.VAR.P(Dados!E875, Dados!O875))</f>
        <v/>
      </c>
      <c r="T870" s="18" t="str">
        <f>IF(ISBLANK(Dados!E875),"",SQRT(S870))</f>
        <v/>
      </c>
    </row>
    <row r="871" spans="1:20" x14ac:dyDescent="0.25">
      <c r="A871" s="17" t="str">
        <f xml:space="preserve"> IF(ISBLANK(Dados!G876), "", ABS(Dados!G876-Dados!K876))</f>
        <v/>
      </c>
      <c r="B871" s="4" t="str">
        <f xml:space="preserve"> IF(ISBLANK(Dados!G876), "",A871/Dados!G876)</f>
        <v/>
      </c>
      <c r="C871" s="4" t="str">
        <f>IF(ISBLANK(Dados!G876),"",(Dados!G876+Dados!K876)/2)</f>
        <v/>
      </c>
      <c r="D871" s="4" t="str">
        <f xml:space="preserve"> IF(ISBLANK(Dados!G876),"",_xlfn.VAR.P(Dados!G876, Dados!K876))</f>
        <v/>
      </c>
      <c r="E871" s="18" t="str">
        <f>IF(ISBLANK(Dados!G876),"",SQRT(D871))</f>
        <v/>
      </c>
      <c r="F871" s="17" t="str">
        <f xml:space="preserve"> IF(OR(ISBLANK(Dados!I876),Dados!L876=0),"",ABS(Dados!I876-Dados!L876))</f>
        <v/>
      </c>
      <c r="G871" s="4" t="str">
        <f>IF(OR(ISBLANK(Dados!I876),Dados!L876=0),"",F871/Dados!I876)</f>
        <v/>
      </c>
      <c r="H871" s="4" t="str">
        <f>IF(OR(ISBLANK(Dados!I876),Dados!L876=0),"",(Dados!I876+Dados!L876)/2)</f>
        <v/>
      </c>
      <c r="I871" s="4" t="str">
        <f>IF(OR(ISBLANK(Dados!I876),Dados!L876=0),"",_xlfn.VAR.P(Dados!I876, Dados!L876))</f>
        <v/>
      </c>
      <c r="J871" s="18" t="str">
        <f>IF(OR(ISBLANK(Dados!I876),Dados!L876=0),"",SQRT(I871))</f>
        <v/>
      </c>
      <c r="K871" s="17" t="str">
        <f xml:space="preserve"> IF(OR(ISBLANK(Dados!H876),Dados!M876=0),"", ABS(Dados!H876-Dados!M876))</f>
        <v/>
      </c>
      <c r="L871" s="4" t="str">
        <f xml:space="preserve"> IF(OR(ISBLANK(Dados!H876),Dados!M876=0), "",K871/Dados!H876)</f>
        <v/>
      </c>
      <c r="M871" s="4" t="str">
        <f xml:space="preserve"> IF(OR(ISBLANK(Dados!H876),Dados!M876=0),"",(Dados!H876+Dados!M876)/2)</f>
        <v/>
      </c>
      <c r="N871" s="4" t="str">
        <f xml:space="preserve"> IF(OR(ISBLANK(Dados!H876),Dados!M876=0),"",_xlfn.VAR.P(Dados!H876, Dados!M876))</f>
        <v/>
      </c>
      <c r="O871" s="18" t="str">
        <f xml:space="preserve"> IF(OR(ISBLANK(Dados!H876),Dados!M876=0),"",SQRT(N871))</f>
        <v/>
      </c>
      <c r="P871" s="17" t="str">
        <f xml:space="preserve"> IF(ISBLANK(Dados!E876), "", ABS(Dados!E876-Dados!O876))</f>
        <v/>
      </c>
      <c r="Q871" s="4" t="str">
        <f xml:space="preserve"> IF(ISBLANK(Dados!E876), "", IF(Dados!E876=0, 0, P871/Dados!E876))</f>
        <v/>
      </c>
      <c r="R871" s="4" t="str">
        <f>IF(ISBLANK(Dados!E876),"",(Dados!E876+Dados!O876)/2)</f>
        <v/>
      </c>
      <c r="S871" s="4" t="str">
        <f xml:space="preserve"> IF(ISBLANK(Dados!E876),"",_xlfn.VAR.P(Dados!E876, Dados!O876))</f>
        <v/>
      </c>
      <c r="T871" s="18" t="str">
        <f>IF(ISBLANK(Dados!E876),"",SQRT(S871))</f>
        <v/>
      </c>
    </row>
    <row r="872" spans="1:20" x14ac:dyDescent="0.25">
      <c r="A872" s="17" t="str">
        <f xml:space="preserve"> IF(ISBLANK(Dados!G877), "", ABS(Dados!G877-Dados!K877))</f>
        <v/>
      </c>
      <c r="B872" s="4" t="str">
        <f xml:space="preserve"> IF(ISBLANK(Dados!G877), "",A872/Dados!G877)</f>
        <v/>
      </c>
      <c r="C872" s="4" t="str">
        <f>IF(ISBLANK(Dados!G877),"",(Dados!G877+Dados!K877)/2)</f>
        <v/>
      </c>
      <c r="D872" s="4" t="str">
        <f xml:space="preserve"> IF(ISBLANK(Dados!G877),"",_xlfn.VAR.P(Dados!G877, Dados!K877))</f>
        <v/>
      </c>
      <c r="E872" s="18" t="str">
        <f>IF(ISBLANK(Dados!G877),"",SQRT(D872))</f>
        <v/>
      </c>
      <c r="F872" s="17" t="str">
        <f xml:space="preserve"> IF(OR(ISBLANK(Dados!I877),Dados!L877=0),"",ABS(Dados!I877-Dados!L877))</f>
        <v/>
      </c>
      <c r="G872" s="4" t="str">
        <f>IF(OR(ISBLANK(Dados!I877),Dados!L877=0),"",F872/Dados!I877)</f>
        <v/>
      </c>
      <c r="H872" s="4" t="str">
        <f>IF(OR(ISBLANK(Dados!I877),Dados!L877=0),"",(Dados!I877+Dados!L877)/2)</f>
        <v/>
      </c>
      <c r="I872" s="4" t="str">
        <f>IF(OR(ISBLANK(Dados!I877),Dados!L877=0),"",_xlfn.VAR.P(Dados!I877, Dados!L877))</f>
        <v/>
      </c>
      <c r="J872" s="18" t="str">
        <f>IF(OR(ISBLANK(Dados!I877),Dados!L877=0),"",SQRT(I872))</f>
        <v/>
      </c>
      <c r="K872" s="17" t="str">
        <f xml:space="preserve"> IF(OR(ISBLANK(Dados!H877),Dados!M877=0),"", ABS(Dados!H877-Dados!M877))</f>
        <v/>
      </c>
      <c r="L872" s="4" t="str">
        <f xml:space="preserve"> IF(OR(ISBLANK(Dados!H877),Dados!M877=0), "",K872/Dados!H877)</f>
        <v/>
      </c>
      <c r="M872" s="4" t="str">
        <f xml:space="preserve"> IF(OR(ISBLANK(Dados!H877),Dados!M877=0),"",(Dados!H877+Dados!M877)/2)</f>
        <v/>
      </c>
      <c r="N872" s="4" t="str">
        <f xml:space="preserve"> IF(OR(ISBLANK(Dados!H877),Dados!M877=0),"",_xlfn.VAR.P(Dados!H877, Dados!M877))</f>
        <v/>
      </c>
      <c r="O872" s="18" t="str">
        <f xml:space="preserve"> IF(OR(ISBLANK(Dados!H877),Dados!M877=0),"",SQRT(N872))</f>
        <v/>
      </c>
      <c r="P872" s="17" t="str">
        <f xml:space="preserve"> IF(ISBLANK(Dados!E877), "", ABS(Dados!E877-Dados!O877))</f>
        <v/>
      </c>
      <c r="Q872" s="4" t="str">
        <f xml:space="preserve"> IF(ISBLANK(Dados!E877), "", IF(Dados!E877=0, 0, P872/Dados!E877))</f>
        <v/>
      </c>
      <c r="R872" s="4" t="str">
        <f>IF(ISBLANK(Dados!E877),"",(Dados!E877+Dados!O877)/2)</f>
        <v/>
      </c>
      <c r="S872" s="4" t="str">
        <f xml:space="preserve"> IF(ISBLANK(Dados!E877),"",_xlfn.VAR.P(Dados!E877, Dados!O877))</f>
        <v/>
      </c>
      <c r="T872" s="18" t="str">
        <f>IF(ISBLANK(Dados!E877),"",SQRT(S872))</f>
        <v/>
      </c>
    </row>
    <row r="873" spans="1:20" x14ac:dyDescent="0.25">
      <c r="A873" s="17" t="str">
        <f xml:space="preserve"> IF(ISBLANK(Dados!G878), "", ABS(Dados!G878-Dados!K878))</f>
        <v/>
      </c>
      <c r="B873" s="4" t="str">
        <f xml:space="preserve"> IF(ISBLANK(Dados!G878), "",A873/Dados!G878)</f>
        <v/>
      </c>
      <c r="C873" s="4" t="str">
        <f>IF(ISBLANK(Dados!G878),"",(Dados!G878+Dados!K878)/2)</f>
        <v/>
      </c>
      <c r="D873" s="4" t="str">
        <f xml:space="preserve"> IF(ISBLANK(Dados!G878),"",_xlfn.VAR.P(Dados!G878, Dados!K878))</f>
        <v/>
      </c>
      <c r="E873" s="18" t="str">
        <f>IF(ISBLANK(Dados!G878),"",SQRT(D873))</f>
        <v/>
      </c>
      <c r="F873" s="17" t="str">
        <f xml:space="preserve"> IF(OR(ISBLANK(Dados!I878),Dados!L878=0),"",ABS(Dados!I878-Dados!L878))</f>
        <v/>
      </c>
      <c r="G873" s="4" t="str">
        <f>IF(OR(ISBLANK(Dados!I878),Dados!L878=0),"",F873/Dados!I878)</f>
        <v/>
      </c>
      <c r="H873" s="4" t="str">
        <f>IF(OR(ISBLANK(Dados!I878),Dados!L878=0),"",(Dados!I878+Dados!L878)/2)</f>
        <v/>
      </c>
      <c r="I873" s="4" t="str">
        <f>IF(OR(ISBLANK(Dados!I878),Dados!L878=0),"",_xlfn.VAR.P(Dados!I878, Dados!L878))</f>
        <v/>
      </c>
      <c r="J873" s="18" t="str">
        <f>IF(OR(ISBLANK(Dados!I878),Dados!L878=0),"",SQRT(I873))</f>
        <v/>
      </c>
      <c r="K873" s="17" t="str">
        <f xml:space="preserve"> IF(OR(ISBLANK(Dados!H878),Dados!M878=0),"", ABS(Dados!H878-Dados!M878))</f>
        <v/>
      </c>
      <c r="L873" s="4" t="str">
        <f xml:space="preserve"> IF(OR(ISBLANK(Dados!H878),Dados!M878=0), "",K873/Dados!H878)</f>
        <v/>
      </c>
      <c r="M873" s="4" t="str">
        <f xml:space="preserve"> IF(OR(ISBLANK(Dados!H878),Dados!M878=0),"",(Dados!H878+Dados!M878)/2)</f>
        <v/>
      </c>
      <c r="N873" s="4" t="str">
        <f xml:space="preserve"> IF(OR(ISBLANK(Dados!H878),Dados!M878=0),"",_xlfn.VAR.P(Dados!H878, Dados!M878))</f>
        <v/>
      </c>
      <c r="O873" s="18" t="str">
        <f xml:space="preserve"> IF(OR(ISBLANK(Dados!H878),Dados!M878=0),"",SQRT(N873))</f>
        <v/>
      </c>
      <c r="P873" s="17" t="str">
        <f xml:space="preserve"> IF(ISBLANK(Dados!E878), "", ABS(Dados!E878-Dados!O878))</f>
        <v/>
      </c>
      <c r="Q873" s="4" t="str">
        <f xml:space="preserve"> IF(ISBLANK(Dados!E878), "", IF(Dados!E878=0, 0, P873/Dados!E878))</f>
        <v/>
      </c>
      <c r="R873" s="4" t="str">
        <f>IF(ISBLANK(Dados!E878),"",(Dados!E878+Dados!O878)/2)</f>
        <v/>
      </c>
      <c r="S873" s="4" t="str">
        <f xml:space="preserve"> IF(ISBLANK(Dados!E878),"",_xlfn.VAR.P(Dados!E878, Dados!O878))</f>
        <v/>
      </c>
      <c r="T873" s="18" t="str">
        <f>IF(ISBLANK(Dados!E878),"",SQRT(S873))</f>
        <v/>
      </c>
    </row>
    <row r="874" spans="1:20" x14ac:dyDescent="0.25">
      <c r="A874" s="17" t="str">
        <f xml:space="preserve"> IF(ISBLANK(Dados!G879), "", ABS(Dados!G879-Dados!K879))</f>
        <v/>
      </c>
      <c r="B874" s="4" t="str">
        <f xml:space="preserve"> IF(ISBLANK(Dados!G879), "",A874/Dados!G879)</f>
        <v/>
      </c>
      <c r="C874" s="4" t="str">
        <f>IF(ISBLANK(Dados!G879),"",(Dados!G879+Dados!K879)/2)</f>
        <v/>
      </c>
      <c r="D874" s="4" t="str">
        <f xml:space="preserve"> IF(ISBLANK(Dados!G879),"",_xlfn.VAR.P(Dados!G879, Dados!K879))</f>
        <v/>
      </c>
      <c r="E874" s="18" t="str">
        <f>IF(ISBLANK(Dados!G879),"",SQRT(D874))</f>
        <v/>
      </c>
      <c r="F874" s="17" t="str">
        <f xml:space="preserve"> IF(OR(ISBLANK(Dados!I879),Dados!L879=0),"",ABS(Dados!I879-Dados!L879))</f>
        <v/>
      </c>
      <c r="G874" s="4" t="str">
        <f>IF(OR(ISBLANK(Dados!I879),Dados!L879=0),"",F874/Dados!I879)</f>
        <v/>
      </c>
      <c r="H874" s="4" t="str">
        <f>IF(OR(ISBLANK(Dados!I879),Dados!L879=0),"",(Dados!I879+Dados!L879)/2)</f>
        <v/>
      </c>
      <c r="I874" s="4" t="str">
        <f>IF(OR(ISBLANK(Dados!I879),Dados!L879=0),"",_xlfn.VAR.P(Dados!I879, Dados!L879))</f>
        <v/>
      </c>
      <c r="J874" s="18" t="str">
        <f>IF(OR(ISBLANK(Dados!I879),Dados!L879=0),"",SQRT(I874))</f>
        <v/>
      </c>
      <c r="K874" s="17" t="str">
        <f xml:space="preserve"> IF(OR(ISBLANK(Dados!H879),Dados!M879=0),"", ABS(Dados!H879-Dados!M879))</f>
        <v/>
      </c>
      <c r="L874" s="4" t="str">
        <f xml:space="preserve"> IF(OR(ISBLANK(Dados!H879),Dados!M879=0), "",K874/Dados!H879)</f>
        <v/>
      </c>
      <c r="M874" s="4" t="str">
        <f xml:space="preserve"> IF(OR(ISBLANK(Dados!H879),Dados!M879=0),"",(Dados!H879+Dados!M879)/2)</f>
        <v/>
      </c>
      <c r="N874" s="4" t="str">
        <f xml:space="preserve"> IF(OR(ISBLANK(Dados!H879),Dados!M879=0),"",_xlfn.VAR.P(Dados!H879, Dados!M879))</f>
        <v/>
      </c>
      <c r="O874" s="18" t="str">
        <f xml:space="preserve"> IF(OR(ISBLANK(Dados!H879),Dados!M879=0),"",SQRT(N874))</f>
        <v/>
      </c>
      <c r="P874" s="17" t="str">
        <f xml:space="preserve"> IF(ISBLANK(Dados!E879), "", ABS(Dados!E879-Dados!O879))</f>
        <v/>
      </c>
      <c r="Q874" s="4" t="str">
        <f xml:space="preserve"> IF(ISBLANK(Dados!E879), "", IF(Dados!E879=0, 0, P874/Dados!E879))</f>
        <v/>
      </c>
      <c r="R874" s="4" t="str">
        <f>IF(ISBLANK(Dados!E879),"",(Dados!E879+Dados!O879)/2)</f>
        <v/>
      </c>
      <c r="S874" s="4" t="str">
        <f xml:space="preserve"> IF(ISBLANK(Dados!E879),"",_xlfn.VAR.P(Dados!E879, Dados!O879))</f>
        <v/>
      </c>
      <c r="T874" s="18" t="str">
        <f>IF(ISBLANK(Dados!E879),"",SQRT(S874))</f>
        <v/>
      </c>
    </row>
    <row r="875" spans="1:20" x14ac:dyDescent="0.25">
      <c r="A875" s="17" t="str">
        <f xml:space="preserve"> IF(ISBLANK(Dados!G880), "", ABS(Dados!G880-Dados!K880))</f>
        <v/>
      </c>
      <c r="B875" s="4" t="str">
        <f xml:space="preserve"> IF(ISBLANK(Dados!G880), "",A875/Dados!G880)</f>
        <v/>
      </c>
      <c r="C875" s="4" t="str">
        <f>IF(ISBLANK(Dados!G880),"",(Dados!G880+Dados!K880)/2)</f>
        <v/>
      </c>
      <c r="D875" s="4" t="str">
        <f xml:space="preserve"> IF(ISBLANK(Dados!G880),"",_xlfn.VAR.P(Dados!G880, Dados!K880))</f>
        <v/>
      </c>
      <c r="E875" s="18" t="str">
        <f>IF(ISBLANK(Dados!G880),"",SQRT(D875))</f>
        <v/>
      </c>
      <c r="F875" s="17" t="str">
        <f xml:space="preserve"> IF(OR(ISBLANK(Dados!I880),Dados!L880=0),"",ABS(Dados!I880-Dados!L880))</f>
        <v/>
      </c>
      <c r="G875" s="4" t="str">
        <f>IF(OR(ISBLANK(Dados!I880),Dados!L880=0),"",F875/Dados!I880)</f>
        <v/>
      </c>
      <c r="H875" s="4" t="str">
        <f>IF(OR(ISBLANK(Dados!I880),Dados!L880=0),"",(Dados!I880+Dados!L880)/2)</f>
        <v/>
      </c>
      <c r="I875" s="4" t="str">
        <f>IF(OR(ISBLANK(Dados!I880),Dados!L880=0),"",_xlfn.VAR.P(Dados!I880, Dados!L880))</f>
        <v/>
      </c>
      <c r="J875" s="18" t="str">
        <f>IF(OR(ISBLANK(Dados!I880),Dados!L880=0),"",SQRT(I875))</f>
        <v/>
      </c>
      <c r="K875" s="17" t="str">
        <f xml:space="preserve"> IF(OR(ISBLANK(Dados!H880),Dados!M880=0),"", ABS(Dados!H880-Dados!M880))</f>
        <v/>
      </c>
      <c r="L875" s="4" t="str">
        <f xml:space="preserve"> IF(OR(ISBLANK(Dados!H880),Dados!M880=0), "",K875/Dados!H880)</f>
        <v/>
      </c>
      <c r="M875" s="4" t="str">
        <f xml:space="preserve"> IF(OR(ISBLANK(Dados!H880),Dados!M880=0),"",(Dados!H880+Dados!M880)/2)</f>
        <v/>
      </c>
      <c r="N875" s="4" t="str">
        <f xml:space="preserve"> IF(OR(ISBLANK(Dados!H880),Dados!M880=0),"",_xlfn.VAR.P(Dados!H880, Dados!M880))</f>
        <v/>
      </c>
      <c r="O875" s="18" t="str">
        <f xml:space="preserve"> IF(OR(ISBLANK(Dados!H880),Dados!M880=0),"",SQRT(N875))</f>
        <v/>
      </c>
      <c r="P875" s="17" t="str">
        <f xml:space="preserve"> IF(ISBLANK(Dados!E880), "", ABS(Dados!E880-Dados!O880))</f>
        <v/>
      </c>
      <c r="Q875" s="4" t="str">
        <f xml:space="preserve"> IF(ISBLANK(Dados!E880), "", IF(Dados!E880=0, 0, P875/Dados!E880))</f>
        <v/>
      </c>
      <c r="R875" s="4" t="str">
        <f>IF(ISBLANK(Dados!E880),"",(Dados!E880+Dados!O880)/2)</f>
        <v/>
      </c>
      <c r="S875" s="4" t="str">
        <f xml:space="preserve"> IF(ISBLANK(Dados!E880),"",_xlfn.VAR.P(Dados!E880, Dados!O880))</f>
        <v/>
      </c>
      <c r="T875" s="18" t="str">
        <f>IF(ISBLANK(Dados!E880),"",SQRT(S875))</f>
        <v/>
      </c>
    </row>
    <row r="876" spans="1:20" x14ac:dyDescent="0.25">
      <c r="A876" s="17" t="str">
        <f xml:space="preserve"> IF(ISBLANK(Dados!G881), "", ABS(Dados!G881-Dados!K881))</f>
        <v/>
      </c>
      <c r="B876" s="4" t="str">
        <f xml:space="preserve"> IF(ISBLANK(Dados!G881), "",A876/Dados!G881)</f>
        <v/>
      </c>
      <c r="C876" s="4" t="str">
        <f>IF(ISBLANK(Dados!G881),"",(Dados!G881+Dados!K881)/2)</f>
        <v/>
      </c>
      <c r="D876" s="4" t="str">
        <f xml:space="preserve"> IF(ISBLANK(Dados!G881),"",_xlfn.VAR.P(Dados!G881, Dados!K881))</f>
        <v/>
      </c>
      <c r="E876" s="18" t="str">
        <f>IF(ISBLANK(Dados!G881),"",SQRT(D876))</f>
        <v/>
      </c>
      <c r="F876" s="17" t="str">
        <f xml:space="preserve"> IF(OR(ISBLANK(Dados!I881),Dados!L881=0),"",ABS(Dados!I881-Dados!L881))</f>
        <v/>
      </c>
      <c r="G876" s="4" t="str">
        <f>IF(OR(ISBLANK(Dados!I881),Dados!L881=0),"",F876/Dados!I881)</f>
        <v/>
      </c>
      <c r="H876" s="4" t="str">
        <f>IF(OR(ISBLANK(Dados!I881),Dados!L881=0),"",(Dados!I881+Dados!L881)/2)</f>
        <v/>
      </c>
      <c r="I876" s="4" t="str">
        <f>IF(OR(ISBLANK(Dados!I881),Dados!L881=0),"",_xlfn.VAR.P(Dados!I881, Dados!L881))</f>
        <v/>
      </c>
      <c r="J876" s="18" t="str">
        <f>IF(OR(ISBLANK(Dados!I881),Dados!L881=0),"",SQRT(I876))</f>
        <v/>
      </c>
      <c r="K876" s="17" t="str">
        <f xml:space="preserve"> IF(OR(ISBLANK(Dados!H881),Dados!M881=0),"", ABS(Dados!H881-Dados!M881))</f>
        <v/>
      </c>
      <c r="L876" s="4" t="str">
        <f xml:space="preserve"> IF(OR(ISBLANK(Dados!H881),Dados!M881=0), "",K876/Dados!H881)</f>
        <v/>
      </c>
      <c r="M876" s="4" t="str">
        <f xml:space="preserve"> IF(OR(ISBLANK(Dados!H881),Dados!M881=0),"",(Dados!H881+Dados!M881)/2)</f>
        <v/>
      </c>
      <c r="N876" s="4" t="str">
        <f xml:space="preserve"> IF(OR(ISBLANK(Dados!H881),Dados!M881=0),"",_xlfn.VAR.P(Dados!H881, Dados!M881))</f>
        <v/>
      </c>
      <c r="O876" s="18" t="str">
        <f xml:space="preserve"> IF(OR(ISBLANK(Dados!H881),Dados!M881=0),"",SQRT(N876))</f>
        <v/>
      </c>
      <c r="P876" s="17" t="str">
        <f xml:space="preserve"> IF(ISBLANK(Dados!E881), "", ABS(Dados!E881-Dados!O881))</f>
        <v/>
      </c>
      <c r="Q876" s="4" t="str">
        <f xml:space="preserve"> IF(ISBLANK(Dados!E881), "", IF(Dados!E881=0, 0, P876/Dados!E881))</f>
        <v/>
      </c>
      <c r="R876" s="4" t="str">
        <f>IF(ISBLANK(Dados!E881),"",(Dados!E881+Dados!O881)/2)</f>
        <v/>
      </c>
      <c r="S876" s="4" t="str">
        <f xml:space="preserve"> IF(ISBLANK(Dados!E881),"",_xlfn.VAR.P(Dados!E881, Dados!O881))</f>
        <v/>
      </c>
      <c r="T876" s="18" t="str">
        <f>IF(ISBLANK(Dados!E881),"",SQRT(S876))</f>
        <v/>
      </c>
    </row>
    <row r="877" spans="1:20" x14ac:dyDescent="0.25">
      <c r="A877" s="17" t="str">
        <f xml:space="preserve"> IF(ISBLANK(Dados!G882), "", ABS(Dados!G882-Dados!K882))</f>
        <v/>
      </c>
      <c r="B877" s="4" t="str">
        <f xml:space="preserve"> IF(ISBLANK(Dados!G882), "",A877/Dados!G882)</f>
        <v/>
      </c>
      <c r="C877" s="4" t="str">
        <f>IF(ISBLANK(Dados!G882),"",(Dados!G882+Dados!K882)/2)</f>
        <v/>
      </c>
      <c r="D877" s="4" t="str">
        <f xml:space="preserve"> IF(ISBLANK(Dados!G882),"",_xlfn.VAR.P(Dados!G882, Dados!K882))</f>
        <v/>
      </c>
      <c r="E877" s="18" t="str">
        <f>IF(ISBLANK(Dados!G882),"",SQRT(D877))</f>
        <v/>
      </c>
      <c r="F877" s="17" t="str">
        <f xml:space="preserve"> IF(OR(ISBLANK(Dados!I882),Dados!L882=0),"",ABS(Dados!I882-Dados!L882))</f>
        <v/>
      </c>
      <c r="G877" s="4" t="str">
        <f>IF(OR(ISBLANK(Dados!I882),Dados!L882=0),"",F877/Dados!I882)</f>
        <v/>
      </c>
      <c r="H877" s="4" t="str">
        <f>IF(OR(ISBLANK(Dados!I882),Dados!L882=0),"",(Dados!I882+Dados!L882)/2)</f>
        <v/>
      </c>
      <c r="I877" s="4" t="str">
        <f>IF(OR(ISBLANK(Dados!I882),Dados!L882=0),"",_xlfn.VAR.P(Dados!I882, Dados!L882))</f>
        <v/>
      </c>
      <c r="J877" s="18" t="str">
        <f>IF(OR(ISBLANK(Dados!I882),Dados!L882=0),"",SQRT(I877))</f>
        <v/>
      </c>
      <c r="K877" s="17" t="str">
        <f xml:space="preserve"> IF(OR(ISBLANK(Dados!H882),Dados!M882=0),"", ABS(Dados!H882-Dados!M882))</f>
        <v/>
      </c>
      <c r="L877" s="4" t="str">
        <f xml:space="preserve"> IF(OR(ISBLANK(Dados!H882),Dados!M882=0), "",K877/Dados!H882)</f>
        <v/>
      </c>
      <c r="M877" s="4" t="str">
        <f xml:space="preserve"> IF(OR(ISBLANK(Dados!H882),Dados!M882=0),"",(Dados!H882+Dados!M882)/2)</f>
        <v/>
      </c>
      <c r="N877" s="4" t="str">
        <f xml:space="preserve"> IF(OR(ISBLANK(Dados!H882),Dados!M882=0),"",_xlfn.VAR.P(Dados!H882, Dados!M882))</f>
        <v/>
      </c>
      <c r="O877" s="18" t="str">
        <f xml:space="preserve"> IF(OR(ISBLANK(Dados!H882),Dados!M882=0),"",SQRT(N877))</f>
        <v/>
      </c>
      <c r="P877" s="17" t="str">
        <f xml:space="preserve"> IF(ISBLANK(Dados!E882), "", ABS(Dados!E882-Dados!O882))</f>
        <v/>
      </c>
      <c r="Q877" s="4" t="str">
        <f xml:space="preserve"> IF(ISBLANK(Dados!E882), "", IF(Dados!E882=0, 0, P877/Dados!E882))</f>
        <v/>
      </c>
      <c r="R877" s="4" t="str">
        <f>IF(ISBLANK(Dados!E882),"",(Dados!E882+Dados!O882)/2)</f>
        <v/>
      </c>
      <c r="S877" s="4" t="str">
        <f xml:space="preserve"> IF(ISBLANK(Dados!E882),"",_xlfn.VAR.P(Dados!E882, Dados!O882))</f>
        <v/>
      </c>
      <c r="T877" s="18" t="str">
        <f>IF(ISBLANK(Dados!E882),"",SQRT(S877))</f>
        <v/>
      </c>
    </row>
    <row r="878" spans="1:20" x14ac:dyDescent="0.25">
      <c r="A878" s="17" t="str">
        <f xml:space="preserve"> IF(ISBLANK(Dados!G883), "", ABS(Dados!G883-Dados!K883))</f>
        <v/>
      </c>
      <c r="B878" s="4" t="str">
        <f xml:space="preserve"> IF(ISBLANK(Dados!G883), "",A878/Dados!G883)</f>
        <v/>
      </c>
      <c r="C878" s="4" t="str">
        <f>IF(ISBLANK(Dados!G883),"",(Dados!G883+Dados!K883)/2)</f>
        <v/>
      </c>
      <c r="D878" s="4" t="str">
        <f xml:space="preserve"> IF(ISBLANK(Dados!G883),"",_xlfn.VAR.P(Dados!G883, Dados!K883))</f>
        <v/>
      </c>
      <c r="E878" s="18" t="str">
        <f>IF(ISBLANK(Dados!G883),"",SQRT(D878))</f>
        <v/>
      </c>
      <c r="F878" s="17" t="str">
        <f xml:space="preserve"> IF(OR(ISBLANK(Dados!I883),Dados!L883=0),"",ABS(Dados!I883-Dados!L883))</f>
        <v/>
      </c>
      <c r="G878" s="4" t="str">
        <f>IF(OR(ISBLANK(Dados!I883),Dados!L883=0),"",F878/Dados!I883)</f>
        <v/>
      </c>
      <c r="H878" s="4" t="str">
        <f>IF(OR(ISBLANK(Dados!I883),Dados!L883=0),"",(Dados!I883+Dados!L883)/2)</f>
        <v/>
      </c>
      <c r="I878" s="4" t="str">
        <f>IF(OR(ISBLANK(Dados!I883),Dados!L883=0),"",_xlfn.VAR.P(Dados!I883, Dados!L883))</f>
        <v/>
      </c>
      <c r="J878" s="18" t="str">
        <f>IF(OR(ISBLANK(Dados!I883),Dados!L883=0),"",SQRT(I878))</f>
        <v/>
      </c>
      <c r="K878" s="17" t="str">
        <f xml:space="preserve"> IF(OR(ISBLANK(Dados!H883),Dados!M883=0),"", ABS(Dados!H883-Dados!M883))</f>
        <v/>
      </c>
      <c r="L878" s="4" t="str">
        <f xml:space="preserve"> IF(OR(ISBLANK(Dados!H883),Dados!M883=0), "",K878/Dados!H883)</f>
        <v/>
      </c>
      <c r="M878" s="4" t="str">
        <f xml:space="preserve"> IF(OR(ISBLANK(Dados!H883),Dados!M883=0),"",(Dados!H883+Dados!M883)/2)</f>
        <v/>
      </c>
      <c r="N878" s="4" t="str">
        <f xml:space="preserve"> IF(OR(ISBLANK(Dados!H883),Dados!M883=0),"",_xlfn.VAR.P(Dados!H883, Dados!M883))</f>
        <v/>
      </c>
      <c r="O878" s="18" t="str">
        <f xml:space="preserve"> IF(OR(ISBLANK(Dados!H883),Dados!M883=0),"",SQRT(N878))</f>
        <v/>
      </c>
      <c r="P878" s="17" t="str">
        <f xml:space="preserve"> IF(ISBLANK(Dados!E883), "", ABS(Dados!E883-Dados!O883))</f>
        <v/>
      </c>
      <c r="Q878" s="4" t="str">
        <f xml:space="preserve"> IF(ISBLANK(Dados!E883), "", IF(Dados!E883=0, 0, P878/Dados!E883))</f>
        <v/>
      </c>
      <c r="R878" s="4" t="str">
        <f>IF(ISBLANK(Dados!E883),"",(Dados!E883+Dados!O883)/2)</f>
        <v/>
      </c>
      <c r="S878" s="4" t="str">
        <f xml:space="preserve"> IF(ISBLANK(Dados!E883),"",_xlfn.VAR.P(Dados!E883, Dados!O883))</f>
        <v/>
      </c>
      <c r="T878" s="18" t="str">
        <f>IF(ISBLANK(Dados!E883),"",SQRT(S878))</f>
        <v/>
      </c>
    </row>
    <row r="879" spans="1:20" x14ac:dyDescent="0.25">
      <c r="A879" s="17" t="str">
        <f xml:space="preserve"> IF(ISBLANK(Dados!G884), "", ABS(Dados!G884-Dados!K884))</f>
        <v/>
      </c>
      <c r="B879" s="4" t="str">
        <f xml:space="preserve"> IF(ISBLANK(Dados!G884), "",A879/Dados!G884)</f>
        <v/>
      </c>
      <c r="C879" s="4" t="str">
        <f>IF(ISBLANK(Dados!G884),"",(Dados!G884+Dados!K884)/2)</f>
        <v/>
      </c>
      <c r="D879" s="4" t="str">
        <f xml:space="preserve"> IF(ISBLANK(Dados!G884),"",_xlfn.VAR.P(Dados!G884, Dados!K884))</f>
        <v/>
      </c>
      <c r="E879" s="18" t="str">
        <f>IF(ISBLANK(Dados!G884),"",SQRT(D879))</f>
        <v/>
      </c>
      <c r="F879" s="17" t="str">
        <f xml:space="preserve"> IF(OR(ISBLANK(Dados!I884),Dados!L884=0),"",ABS(Dados!I884-Dados!L884))</f>
        <v/>
      </c>
      <c r="G879" s="4" t="str">
        <f>IF(OR(ISBLANK(Dados!I884),Dados!L884=0),"",F879/Dados!I884)</f>
        <v/>
      </c>
      <c r="H879" s="4" t="str">
        <f>IF(OR(ISBLANK(Dados!I884),Dados!L884=0),"",(Dados!I884+Dados!L884)/2)</f>
        <v/>
      </c>
      <c r="I879" s="4" t="str">
        <f>IF(OR(ISBLANK(Dados!I884),Dados!L884=0),"",_xlfn.VAR.P(Dados!I884, Dados!L884))</f>
        <v/>
      </c>
      <c r="J879" s="18" t="str">
        <f>IF(OR(ISBLANK(Dados!I884),Dados!L884=0),"",SQRT(I879))</f>
        <v/>
      </c>
      <c r="K879" s="17" t="str">
        <f xml:space="preserve"> IF(OR(ISBLANK(Dados!H884),Dados!M884=0),"", ABS(Dados!H884-Dados!M884))</f>
        <v/>
      </c>
      <c r="L879" s="4" t="str">
        <f xml:space="preserve"> IF(OR(ISBLANK(Dados!H884),Dados!M884=0), "",K879/Dados!H884)</f>
        <v/>
      </c>
      <c r="M879" s="4" t="str">
        <f xml:space="preserve"> IF(OR(ISBLANK(Dados!H884),Dados!M884=0),"",(Dados!H884+Dados!M884)/2)</f>
        <v/>
      </c>
      <c r="N879" s="4" t="str">
        <f xml:space="preserve"> IF(OR(ISBLANK(Dados!H884),Dados!M884=0),"",_xlfn.VAR.P(Dados!H884, Dados!M884))</f>
        <v/>
      </c>
      <c r="O879" s="18" t="str">
        <f xml:space="preserve"> IF(OR(ISBLANK(Dados!H884),Dados!M884=0),"",SQRT(N879))</f>
        <v/>
      </c>
      <c r="P879" s="17" t="str">
        <f xml:space="preserve"> IF(ISBLANK(Dados!E884), "", ABS(Dados!E884-Dados!O884))</f>
        <v/>
      </c>
      <c r="Q879" s="4" t="str">
        <f xml:space="preserve"> IF(ISBLANK(Dados!E884), "", IF(Dados!E884=0, 0, P879/Dados!E884))</f>
        <v/>
      </c>
      <c r="R879" s="4" t="str">
        <f>IF(ISBLANK(Dados!E884),"",(Dados!E884+Dados!O884)/2)</f>
        <v/>
      </c>
      <c r="S879" s="4" t="str">
        <f xml:space="preserve"> IF(ISBLANK(Dados!E884),"",_xlfn.VAR.P(Dados!E884, Dados!O884))</f>
        <v/>
      </c>
      <c r="T879" s="18" t="str">
        <f>IF(ISBLANK(Dados!E884),"",SQRT(S879))</f>
        <v/>
      </c>
    </row>
    <row r="880" spans="1:20" x14ac:dyDescent="0.25">
      <c r="A880" s="17" t="str">
        <f xml:space="preserve"> IF(ISBLANK(Dados!G885), "", ABS(Dados!G885-Dados!K885))</f>
        <v/>
      </c>
      <c r="B880" s="4" t="str">
        <f xml:space="preserve"> IF(ISBLANK(Dados!G885), "",A880/Dados!G885)</f>
        <v/>
      </c>
      <c r="C880" s="4" t="str">
        <f>IF(ISBLANK(Dados!G885),"",(Dados!G885+Dados!K885)/2)</f>
        <v/>
      </c>
      <c r="D880" s="4" t="str">
        <f xml:space="preserve"> IF(ISBLANK(Dados!G885),"",_xlfn.VAR.P(Dados!G885, Dados!K885))</f>
        <v/>
      </c>
      <c r="E880" s="18" t="str">
        <f>IF(ISBLANK(Dados!G885),"",SQRT(D880))</f>
        <v/>
      </c>
      <c r="F880" s="17" t="str">
        <f xml:space="preserve"> IF(OR(ISBLANK(Dados!I885),Dados!L885=0),"",ABS(Dados!I885-Dados!L885))</f>
        <v/>
      </c>
      <c r="G880" s="4" t="str">
        <f>IF(OR(ISBLANK(Dados!I885),Dados!L885=0),"",F880/Dados!I885)</f>
        <v/>
      </c>
      <c r="H880" s="4" t="str">
        <f>IF(OR(ISBLANK(Dados!I885),Dados!L885=0),"",(Dados!I885+Dados!L885)/2)</f>
        <v/>
      </c>
      <c r="I880" s="4" t="str">
        <f>IF(OR(ISBLANK(Dados!I885),Dados!L885=0),"",_xlfn.VAR.P(Dados!I885, Dados!L885))</f>
        <v/>
      </c>
      <c r="J880" s="18" t="str">
        <f>IF(OR(ISBLANK(Dados!I885),Dados!L885=0),"",SQRT(I880))</f>
        <v/>
      </c>
      <c r="K880" s="17" t="str">
        <f xml:space="preserve"> IF(OR(ISBLANK(Dados!H885),Dados!M885=0),"", ABS(Dados!H885-Dados!M885))</f>
        <v/>
      </c>
      <c r="L880" s="4" t="str">
        <f xml:space="preserve"> IF(OR(ISBLANK(Dados!H885),Dados!M885=0), "",K880/Dados!H885)</f>
        <v/>
      </c>
      <c r="M880" s="4" t="str">
        <f xml:space="preserve"> IF(OR(ISBLANK(Dados!H885),Dados!M885=0),"",(Dados!H885+Dados!M885)/2)</f>
        <v/>
      </c>
      <c r="N880" s="4" t="str">
        <f xml:space="preserve"> IF(OR(ISBLANK(Dados!H885),Dados!M885=0),"",_xlfn.VAR.P(Dados!H885, Dados!M885))</f>
        <v/>
      </c>
      <c r="O880" s="18" t="str">
        <f xml:space="preserve"> IF(OR(ISBLANK(Dados!H885),Dados!M885=0),"",SQRT(N880))</f>
        <v/>
      </c>
      <c r="P880" s="17" t="str">
        <f xml:space="preserve"> IF(ISBLANK(Dados!E885), "", ABS(Dados!E885-Dados!O885))</f>
        <v/>
      </c>
      <c r="Q880" s="4" t="str">
        <f xml:space="preserve"> IF(ISBLANK(Dados!E885), "", IF(Dados!E885=0, 0, P880/Dados!E885))</f>
        <v/>
      </c>
      <c r="R880" s="4" t="str">
        <f>IF(ISBLANK(Dados!E885),"",(Dados!E885+Dados!O885)/2)</f>
        <v/>
      </c>
      <c r="S880" s="4" t="str">
        <f xml:space="preserve"> IF(ISBLANK(Dados!E885),"",_xlfn.VAR.P(Dados!E885, Dados!O885))</f>
        <v/>
      </c>
      <c r="T880" s="18" t="str">
        <f>IF(ISBLANK(Dados!E885),"",SQRT(S880))</f>
        <v/>
      </c>
    </row>
    <row r="881" spans="1:20" x14ac:dyDescent="0.25">
      <c r="A881" s="17" t="str">
        <f xml:space="preserve"> IF(ISBLANK(Dados!G886), "", ABS(Dados!G886-Dados!K886))</f>
        <v/>
      </c>
      <c r="B881" s="4" t="str">
        <f xml:space="preserve"> IF(ISBLANK(Dados!G886), "",A881/Dados!G886)</f>
        <v/>
      </c>
      <c r="C881" s="4" t="str">
        <f>IF(ISBLANK(Dados!G886),"",(Dados!G886+Dados!K886)/2)</f>
        <v/>
      </c>
      <c r="D881" s="4" t="str">
        <f xml:space="preserve"> IF(ISBLANK(Dados!G886),"",_xlfn.VAR.P(Dados!G886, Dados!K886))</f>
        <v/>
      </c>
      <c r="E881" s="18" t="str">
        <f>IF(ISBLANK(Dados!G886),"",SQRT(D881))</f>
        <v/>
      </c>
      <c r="F881" s="17" t="str">
        <f xml:space="preserve"> IF(OR(ISBLANK(Dados!I886),Dados!L886=0),"",ABS(Dados!I886-Dados!L886))</f>
        <v/>
      </c>
      <c r="G881" s="4" t="str">
        <f>IF(OR(ISBLANK(Dados!I886),Dados!L886=0),"",F881/Dados!I886)</f>
        <v/>
      </c>
      <c r="H881" s="4" t="str">
        <f>IF(OR(ISBLANK(Dados!I886),Dados!L886=0),"",(Dados!I886+Dados!L886)/2)</f>
        <v/>
      </c>
      <c r="I881" s="4" t="str">
        <f>IF(OR(ISBLANK(Dados!I886),Dados!L886=0),"",_xlfn.VAR.P(Dados!I886, Dados!L886))</f>
        <v/>
      </c>
      <c r="J881" s="18" t="str">
        <f>IF(OR(ISBLANK(Dados!I886),Dados!L886=0),"",SQRT(I881))</f>
        <v/>
      </c>
      <c r="K881" s="17" t="str">
        <f xml:space="preserve"> IF(OR(ISBLANK(Dados!H886),Dados!M886=0),"", ABS(Dados!H886-Dados!M886))</f>
        <v/>
      </c>
      <c r="L881" s="4" t="str">
        <f xml:space="preserve"> IF(OR(ISBLANK(Dados!H886),Dados!M886=0), "",K881/Dados!H886)</f>
        <v/>
      </c>
      <c r="M881" s="4" t="str">
        <f xml:space="preserve"> IF(OR(ISBLANK(Dados!H886),Dados!M886=0),"",(Dados!H886+Dados!M886)/2)</f>
        <v/>
      </c>
      <c r="N881" s="4" t="str">
        <f xml:space="preserve"> IF(OR(ISBLANK(Dados!H886),Dados!M886=0),"",_xlfn.VAR.P(Dados!H886, Dados!M886))</f>
        <v/>
      </c>
      <c r="O881" s="18" t="str">
        <f xml:space="preserve"> IF(OR(ISBLANK(Dados!H886),Dados!M886=0),"",SQRT(N881))</f>
        <v/>
      </c>
      <c r="P881" s="17" t="str">
        <f xml:space="preserve"> IF(ISBLANK(Dados!E886), "", ABS(Dados!E886-Dados!O886))</f>
        <v/>
      </c>
      <c r="Q881" s="4" t="str">
        <f xml:space="preserve"> IF(ISBLANK(Dados!E886), "", IF(Dados!E886=0, 0, P881/Dados!E886))</f>
        <v/>
      </c>
      <c r="R881" s="4" t="str">
        <f>IF(ISBLANK(Dados!E886),"",(Dados!E886+Dados!O886)/2)</f>
        <v/>
      </c>
      <c r="S881" s="4" t="str">
        <f xml:space="preserve"> IF(ISBLANK(Dados!E886),"",_xlfn.VAR.P(Dados!E886, Dados!O886))</f>
        <v/>
      </c>
      <c r="T881" s="18" t="str">
        <f>IF(ISBLANK(Dados!E886),"",SQRT(S881))</f>
        <v/>
      </c>
    </row>
    <row r="882" spans="1:20" x14ac:dyDescent="0.25">
      <c r="A882" s="17" t="str">
        <f xml:space="preserve"> IF(ISBLANK(Dados!G887), "", ABS(Dados!G887-Dados!K887))</f>
        <v/>
      </c>
      <c r="B882" s="4" t="str">
        <f xml:space="preserve"> IF(ISBLANK(Dados!G887), "",A882/Dados!G887)</f>
        <v/>
      </c>
      <c r="C882" s="4" t="str">
        <f>IF(ISBLANK(Dados!G887),"",(Dados!G887+Dados!K887)/2)</f>
        <v/>
      </c>
      <c r="D882" s="4" t="str">
        <f xml:space="preserve"> IF(ISBLANK(Dados!G887),"",_xlfn.VAR.P(Dados!G887, Dados!K887))</f>
        <v/>
      </c>
      <c r="E882" s="18" t="str">
        <f>IF(ISBLANK(Dados!G887),"",SQRT(D882))</f>
        <v/>
      </c>
      <c r="F882" s="17" t="str">
        <f xml:space="preserve"> IF(OR(ISBLANK(Dados!I887),Dados!L887=0),"",ABS(Dados!I887-Dados!L887))</f>
        <v/>
      </c>
      <c r="G882" s="4" t="str">
        <f>IF(OR(ISBLANK(Dados!I887),Dados!L887=0),"",F882/Dados!I887)</f>
        <v/>
      </c>
      <c r="H882" s="4" t="str">
        <f>IF(OR(ISBLANK(Dados!I887),Dados!L887=0),"",(Dados!I887+Dados!L887)/2)</f>
        <v/>
      </c>
      <c r="I882" s="4" t="str">
        <f>IF(OR(ISBLANK(Dados!I887),Dados!L887=0),"",_xlfn.VAR.P(Dados!I887, Dados!L887))</f>
        <v/>
      </c>
      <c r="J882" s="18" t="str">
        <f>IF(OR(ISBLANK(Dados!I887),Dados!L887=0),"",SQRT(I882))</f>
        <v/>
      </c>
      <c r="K882" s="17" t="str">
        <f xml:space="preserve"> IF(OR(ISBLANK(Dados!H887),Dados!M887=0),"", ABS(Dados!H887-Dados!M887))</f>
        <v/>
      </c>
      <c r="L882" s="4" t="str">
        <f xml:space="preserve"> IF(OR(ISBLANK(Dados!H887),Dados!M887=0), "",K882/Dados!H887)</f>
        <v/>
      </c>
      <c r="M882" s="4" t="str">
        <f xml:space="preserve"> IF(OR(ISBLANK(Dados!H887),Dados!M887=0),"",(Dados!H887+Dados!M887)/2)</f>
        <v/>
      </c>
      <c r="N882" s="4" t="str">
        <f xml:space="preserve"> IF(OR(ISBLANK(Dados!H887),Dados!M887=0),"",_xlfn.VAR.P(Dados!H887, Dados!M887))</f>
        <v/>
      </c>
      <c r="O882" s="18" t="str">
        <f xml:space="preserve"> IF(OR(ISBLANK(Dados!H887),Dados!M887=0),"",SQRT(N882))</f>
        <v/>
      </c>
      <c r="P882" s="17" t="str">
        <f xml:space="preserve"> IF(ISBLANK(Dados!E887), "", ABS(Dados!E887-Dados!O887))</f>
        <v/>
      </c>
      <c r="Q882" s="4" t="str">
        <f xml:space="preserve"> IF(ISBLANK(Dados!E887), "", IF(Dados!E887=0, 0, P882/Dados!E887))</f>
        <v/>
      </c>
      <c r="R882" s="4" t="str">
        <f>IF(ISBLANK(Dados!E887),"",(Dados!E887+Dados!O887)/2)</f>
        <v/>
      </c>
      <c r="S882" s="4" t="str">
        <f xml:space="preserve"> IF(ISBLANK(Dados!E887),"",_xlfn.VAR.P(Dados!E887, Dados!O887))</f>
        <v/>
      </c>
      <c r="T882" s="18" t="str">
        <f>IF(ISBLANK(Dados!E887),"",SQRT(S882))</f>
        <v/>
      </c>
    </row>
    <row r="883" spans="1:20" x14ac:dyDescent="0.25">
      <c r="A883" s="17" t="str">
        <f xml:space="preserve"> IF(ISBLANK(Dados!G888), "", ABS(Dados!G888-Dados!K888))</f>
        <v/>
      </c>
      <c r="B883" s="4" t="str">
        <f xml:space="preserve"> IF(ISBLANK(Dados!G888), "",A883/Dados!G888)</f>
        <v/>
      </c>
      <c r="C883" s="4" t="str">
        <f>IF(ISBLANK(Dados!G888),"",(Dados!G888+Dados!K888)/2)</f>
        <v/>
      </c>
      <c r="D883" s="4" t="str">
        <f xml:space="preserve"> IF(ISBLANK(Dados!G888),"",_xlfn.VAR.P(Dados!G888, Dados!K888))</f>
        <v/>
      </c>
      <c r="E883" s="18" t="str">
        <f>IF(ISBLANK(Dados!G888),"",SQRT(D883))</f>
        <v/>
      </c>
      <c r="F883" s="17" t="str">
        <f xml:space="preserve"> IF(OR(ISBLANK(Dados!I888),Dados!L888=0),"",ABS(Dados!I888-Dados!L888))</f>
        <v/>
      </c>
      <c r="G883" s="4" t="str">
        <f>IF(OR(ISBLANK(Dados!I888),Dados!L888=0),"",F883/Dados!I888)</f>
        <v/>
      </c>
      <c r="H883" s="4" t="str">
        <f>IF(OR(ISBLANK(Dados!I888),Dados!L888=0),"",(Dados!I888+Dados!L888)/2)</f>
        <v/>
      </c>
      <c r="I883" s="4" t="str">
        <f>IF(OR(ISBLANK(Dados!I888),Dados!L888=0),"",_xlfn.VAR.P(Dados!I888, Dados!L888))</f>
        <v/>
      </c>
      <c r="J883" s="18" t="str">
        <f>IF(OR(ISBLANK(Dados!I888),Dados!L888=0),"",SQRT(I883))</f>
        <v/>
      </c>
      <c r="K883" s="17" t="str">
        <f xml:space="preserve"> IF(OR(ISBLANK(Dados!H888),Dados!M888=0),"", ABS(Dados!H888-Dados!M888))</f>
        <v/>
      </c>
      <c r="L883" s="4" t="str">
        <f xml:space="preserve"> IF(OR(ISBLANK(Dados!H888),Dados!M888=0), "",K883/Dados!H888)</f>
        <v/>
      </c>
      <c r="M883" s="4" t="str">
        <f xml:space="preserve"> IF(OR(ISBLANK(Dados!H888),Dados!M888=0),"",(Dados!H888+Dados!M888)/2)</f>
        <v/>
      </c>
      <c r="N883" s="4" t="str">
        <f xml:space="preserve"> IF(OR(ISBLANK(Dados!H888),Dados!M888=0),"",_xlfn.VAR.P(Dados!H888, Dados!M888))</f>
        <v/>
      </c>
      <c r="O883" s="18" t="str">
        <f xml:space="preserve"> IF(OR(ISBLANK(Dados!H888),Dados!M888=0),"",SQRT(N883))</f>
        <v/>
      </c>
      <c r="P883" s="17" t="str">
        <f xml:space="preserve"> IF(ISBLANK(Dados!E888), "", ABS(Dados!E888-Dados!O888))</f>
        <v/>
      </c>
      <c r="Q883" s="4" t="str">
        <f xml:space="preserve"> IF(ISBLANK(Dados!E888), "", IF(Dados!E888=0, 0, P883/Dados!E888))</f>
        <v/>
      </c>
      <c r="R883" s="4" t="str">
        <f>IF(ISBLANK(Dados!E888),"",(Dados!E888+Dados!O888)/2)</f>
        <v/>
      </c>
      <c r="S883" s="4" t="str">
        <f xml:space="preserve"> IF(ISBLANK(Dados!E888),"",_xlfn.VAR.P(Dados!E888, Dados!O888))</f>
        <v/>
      </c>
      <c r="T883" s="18" t="str">
        <f>IF(ISBLANK(Dados!E888),"",SQRT(S883))</f>
        <v/>
      </c>
    </row>
    <row r="884" spans="1:20" x14ac:dyDescent="0.25">
      <c r="A884" s="17" t="str">
        <f xml:space="preserve"> IF(ISBLANK(Dados!G889), "", ABS(Dados!G889-Dados!K889))</f>
        <v/>
      </c>
      <c r="B884" s="4" t="str">
        <f xml:space="preserve"> IF(ISBLANK(Dados!G889), "",A884/Dados!G889)</f>
        <v/>
      </c>
      <c r="C884" s="4" t="str">
        <f>IF(ISBLANK(Dados!G889),"",(Dados!G889+Dados!K889)/2)</f>
        <v/>
      </c>
      <c r="D884" s="4" t="str">
        <f xml:space="preserve"> IF(ISBLANK(Dados!G889),"",_xlfn.VAR.P(Dados!G889, Dados!K889))</f>
        <v/>
      </c>
      <c r="E884" s="18" t="str">
        <f>IF(ISBLANK(Dados!G889),"",SQRT(D884))</f>
        <v/>
      </c>
      <c r="F884" s="17" t="str">
        <f xml:space="preserve"> IF(OR(ISBLANK(Dados!I889),Dados!L889=0),"",ABS(Dados!I889-Dados!L889))</f>
        <v/>
      </c>
      <c r="G884" s="4" t="str">
        <f>IF(OR(ISBLANK(Dados!I889),Dados!L889=0),"",F884/Dados!I889)</f>
        <v/>
      </c>
      <c r="H884" s="4" t="str">
        <f>IF(OR(ISBLANK(Dados!I889),Dados!L889=0),"",(Dados!I889+Dados!L889)/2)</f>
        <v/>
      </c>
      <c r="I884" s="4" t="str">
        <f>IF(OR(ISBLANK(Dados!I889),Dados!L889=0),"",_xlfn.VAR.P(Dados!I889, Dados!L889))</f>
        <v/>
      </c>
      <c r="J884" s="18" t="str">
        <f>IF(OR(ISBLANK(Dados!I889),Dados!L889=0),"",SQRT(I884))</f>
        <v/>
      </c>
      <c r="K884" s="17" t="str">
        <f xml:space="preserve"> IF(OR(ISBLANK(Dados!H889),Dados!M889=0),"", ABS(Dados!H889-Dados!M889))</f>
        <v/>
      </c>
      <c r="L884" s="4" t="str">
        <f xml:space="preserve"> IF(OR(ISBLANK(Dados!H889),Dados!M889=0), "",K884/Dados!H889)</f>
        <v/>
      </c>
      <c r="M884" s="4" t="str">
        <f xml:space="preserve"> IF(OR(ISBLANK(Dados!H889),Dados!M889=0),"",(Dados!H889+Dados!M889)/2)</f>
        <v/>
      </c>
      <c r="N884" s="4" t="str">
        <f xml:space="preserve"> IF(OR(ISBLANK(Dados!H889),Dados!M889=0),"",_xlfn.VAR.P(Dados!H889, Dados!M889))</f>
        <v/>
      </c>
      <c r="O884" s="18" t="str">
        <f xml:space="preserve"> IF(OR(ISBLANK(Dados!H889),Dados!M889=0),"",SQRT(N884))</f>
        <v/>
      </c>
      <c r="P884" s="17" t="str">
        <f xml:space="preserve"> IF(ISBLANK(Dados!E889), "", ABS(Dados!E889-Dados!O889))</f>
        <v/>
      </c>
      <c r="Q884" s="4" t="str">
        <f xml:space="preserve"> IF(ISBLANK(Dados!E889), "", IF(Dados!E889=0, 0, P884/Dados!E889))</f>
        <v/>
      </c>
      <c r="R884" s="4" t="str">
        <f>IF(ISBLANK(Dados!E889),"",(Dados!E889+Dados!O889)/2)</f>
        <v/>
      </c>
      <c r="S884" s="4" t="str">
        <f xml:space="preserve"> IF(ISBLANK(Dados!E889),"",_xlfn.VAR.P(Dados!E889, Dados!O889))</f>
        <v/>
      </c>
      <c r="T884" s="18" t="str">
        <f>IF(ISBLANK(Dados!E889),"",SQRT(S884))</f>
        <v/>
      </c>
    </row>
    <row r="885" spans="1:20" x14ac:dyDescent="0.25">
      <c r="A885" s="17" t="str">
        <f xml:space="preserve"> IF(ISBLANK(Dados!G890), "", ABS(Dados!G890-Dados!K890))</f>
        <v/>
      </c>
      <c r="B885" s="4" t="str">
        <f xml:space="preserve"> IF(ISBLANK(Dados!G890), "",A885/Dados!G890)</f>
        <v/>
      </c>
      <c r="C885" s="4" t="str">
        <f>IF(ISBLANK(Dados!G890),"",(Dados!G890+Dados!K890)/2)</f>
        <v/>
      </c>
      <c r="D885" s="4" t="str">
        <f xml:space="preserve"> IF(ISBLANK(Dados!G890),"",_xlfn.VAR.P(Dados!G890, Dados!K890))</f>
        <v/>
      </c>
      <c r="E885" s="18" t="str">
        <f>IF(ISBLANK(Dados!G890),"",SQRT(D885))</f>
        <v/>
      </c>
      <c r="F885" s="17" t="str">
        <f xml:space="preserve"> IF(OR(ISBLANK(Dados!I890),Dados!L890=0),"",ABS(Dados!I890-Dados!L890))</f>
        <v/>
      </c>
      <c r="G885" s="4" t="str">
        <f>IF(OR(ISBLANK(Dados!I890),Dados!L890=0),"",F885/Dados!I890)</f>
        <v/>
      </c>
      <c r="H885" s="4" t="str">
        <f>IF(OR(ISBLANK(Dados!I890),Dados!L890=0),"",(Dados!I890+Dados!L890)/2)</f>
        <v/>
      </c>
      <c r="I885" s="4" t="str">
        <f>IF(OR(ISBLANK(Dados!I890),Dados!L890=0),"",_xlfn.VAR.P(Dados!I890, Dados!L890))</f>
        <v/>
      </c>
      <c r="J885" s="18" t="str">
        <f>IF(OR(ISBLANK(Dados!I890),Dados!L890=0),"",SQRT(I885))</f>
        <v/>
      </c>
      <c r="K885" s="17" t="str">
        <f xml:space="preserve"> IF(OR(ISBLANK(Dados!H890),Dados!M890=0),"", ABS(Dados!H890-Dados!M890))</f>
        <v/>
      </c>
      <c r="L885" s="4" t="str">
        <f xml:space="preserve"> IF(OR(ISBLANK(Dados!H890),Dados!M890=0), "",K885/Dados!H890)</f>
        <v/>
      </c>
      <c r="M885" s="4" t="str">
        <f xml:space="preserve"> IF(OR(ISBLANK(Dados!H890),Dados!M890=0),"",(Dados!H890+Dados!M890)/2)</f>
        <v/>
      </c>
      <c r="N885" s="4" t="str">
        <f xml:space="preserve"> IF(OR(ISBLANK(Dados!H890),Dados!M890=0),"",_xlfn.VAR.P(Dados!H890, Dados!M890))</f>
        <v/>
      </c>
      <c r="O885" s="18" t="str">
        <f xml:space="preserve"> IF(OR(ISBLANK(Dados!H890),Dados!M890=0),"",SQRT(N885))</f>
        <v/>
      </c>
      <c r="P885" s="17" t="str">
        <f xml:space="preserve"> IF(ISBLANK(Dados!E890), "", ABS(Dados!E890-Dados!O890))</f>
        <v/>
      </c>
      <c r="Q885" s="4" t="str">
        <f xml:space="preserve"> IF(ISBLANK(Dados!E890), "", IF(Dados!E890=0, 0, P885/Dados!E890))</f>
        <v/>
      </c>
      <c r="R885" s="4" t="str">
        <f>IF(ISBLANK(Dados!E890),"",(Dados!E890+Dados!O890)/2)</f>
        <v/>
      </c>
      <c r="S885" s="4" t="str">
        <f xml:space="preserve"> IF(ISBLANK(Dados!E890),"",_xlfn.VAR.P(Dados!E890, Dados!O890))</f>
        <v/>
      </c>
      <c r="T885" s="18" t="str">
        <f>IF(ISBLANK(Dados!E890),"",SQRT(S885))</f>
        <v/>
      </c>
    </row>
    <row r="886" spans="1:20" x14ac:dyDescent="0.25">
      <c r="A886" s="17" t="str">
        <f xml:space="preserve"> IF(ISBLANK(Dados!G891), "", ABS(Dados!G891-Dados!K891))</f>
        <v/>
      </c>
      <c r="B886" s="4" t="str">
        <f xml:space="preserve"> IF(ISBLANK(Dados!G891), "",A886/Dados!G891)</f>
        <v/>
      </c>
      <c r="C886" s="4" t="str">
        <f>IF(ISBLANK(Dados!G891),"",(Dados!G891+Dados!K891)/2)</f>
        <v/>
      </c>
      <c r="D886" s="4" t="str">
        <f xml:space="preserve"> IF(ISBLANK(Dados!G891),"",_xlfn.VAR.P(Dados!G891, Dados!K891))</f>
        <v/>
      </c>
      <c r="E886" s="18" t="str">
        <f>IF(ISBLANK(Dados!G891),"",SQRT(D886))</f>
        <v/>
      </c>
      <c r="F886" s="17" t="str">
        <f xml:space="preserve"> IF(OR(ISBLANK(Dados!I891),Dados!L891=0),"",ABS(Dados!I891-Dados!L891))</f>
        <v/>
      </c>
      <c r="G886" s="4" t="str">
        <f>IF(OR(ISBLANK(Dados!I891),Dados!L891=0),"",F886/Dados!I891)</f>
        <v/>
      </c>
      <c r="H886" s="4" t="str">
        <f>IF(OR(ISBLANK(Dados!I891),Dados!L891=0),"",(Dados!I891+Dados!L891)/2)</f>
        <v/>
      </c>
      <c r="I886" s="4" t="str">
        <f>IF(OR(ISBLANK(Dados!I891),Dados!L891=0),"",_xlfn.VAR.P(Dados!I891, Dados!L891))</f>
        <v/>
      </c>
      <c r="J886" s="18" t="str">
        <f>IF(OR(ISBLANK(Dados!I891),Dados!L891=0),"",SQRT(I886))</f>
        <v/>
      </c>
      <c r="K886" s="17" t="str">
        <f xml:space="preserve"> IF(OR(ISBLANK(Dados!H891),Dados!M891=0),"", ABS(Dados!H891-Dados!M891))</f>
        <v/>
      </c>
      <c r="L886" s="4" t="str">
        <f xml:space="preserve"> IF(OR(ISBLANK(Dados!H891),Dados!M891=0), "",K886/Dados!H891)</f>
        <v/>
      </c>
      <c r="M886" s="4" t="str">
        <f xml:space="preserve"> IF(OR(ISBLANK(Dados!H891),Dados!M891=0),"",(Dados!H891+Dados!M891)/2)</f>
        <v/>
      </c>
      <c r="N886" s="4" t="str">
        <f xml:space="preserve"> IF(OR(ISBLANK(Dados!H891),Dados!M891=0),"",_xlfn.VAR.P(Dados!H891, Dados!M891))</f>
        <v/>
      </c>
      <c r="O886" s="18" t="str">
        <f xml:space="preserve"> IF(OR(ISBLANK(Dados!H891),Dados!M891=0),"",SQRT(N886))</f>
        <v/>
      </c>
      <c r="P886" s="17" t="str">
        <f xml:space="preserve"> IF(ISBLANK(Dados!E891), "", ABS(Dados!E891-Dados!O891))</f>
        <v/>
      </c>
      <c r="Q886" s="4" t="str">
        <f xml:space="preserve"> IF(ISBLANK(Dados!E891), "", IF(Dados!E891=0, 0, P886/Dados!E891))</f>
        <v/>
      </c>
      <c r="R886" s="4" t="str">
        <f>IF(ISBLANK(Dados!E891),"",(Dados!E891+Dados!O891)/2)</f>
        <v/>
      </c>
      <c r="S886" s="4" t="str">
        <f xml:space="preserve"> IF(ISBLANK(Dados!E891),"",_xlfn.VAR.P(Dados!E891, Dados!O891))</f>
        <v/>
      </c>
      <c r="T886" s="18" t="str">
        <f>IF(ISBLANK(Dados!E891),"",SQRT(S886))</f>
        <v/>
      </c>
    </row>
    <row r="887" spans="1:20" x14ac:dyDescent="0.25">
      <c r="A887" s="17" t="str">
        <f xml:space="preserve"> IF(ISBLANK(Dados!G892), "", ABS(Dados!G892-Dados!K892))</f>
        <v/>
      </c>
      <c r="B887" s="4" t="str">
        <f xml:space="preserve"> IF(ISBLANK(Dados!G892), "",A887/Dados!G892)</f>
        <v/>
      </c>
      <c r="C887" s="4" t="str">
        <f>IF(ISBLANK(Dados!G892),"",(Dados!G892+Dados!K892)/2)</f>
        <v/>
      </c>
      <c r="D887" s="4" t="str">
        <f xml:space="preserve"> IF(ISBLANK(Dados!G892),"",_xlfn.VAR.P(Dados!G892, Dados!K892))</f>
        <v/>
      </c>
      <c r="E887" s="18" t="str">
        <f>IF(ISBLANK(Dados!G892),"",SQRT(D887))</f>
        <v/>
      </c>
      <c r="F887" s="17" t="str">
        <f xml:space="preserve"> IF(OR(ISBLANK(Dados!I892),Dados!L892=0),"",ABS(Dados!I892-Dados!L892))</f>
        <v/>
      </c>
      <c r="G887" s="4" t="str">
        <f>IF(OR(ISBLANK(Dados!I892),Dados!L892=0),"",F887/Dados!I892)</f>
        <v/>
      </c>
      <c r="H887" s="4" t="str">
        <f>IF(OR(ISBLANK(Dados!I892),Dados!L892=0),"",(Dados!I892+Dados!L892)/2)</f>
        <v/>
      </c>
      <c r="I887" s="4" t="str">
        <f>IF(OR(ISBLANK(Dados!I892),Dados!L892=0),"",_xlfn.VAR.P(Dados!I892, Dados!L892))</f>
        <v/>
      </c>
      <c r="J887" s="18" t="str">
        <f>IF(OR(ISBLANK(Dados!I892),Dados!L892=0),"",SQRT(I887))</f>
        <v/>
      </c>
      <c r="K887" s="17" t="str">
        <f xml:space="preserve"> IF(OR(ISBLANK(Dados!H892),Dados!M892=0),"", ABS(Dados!H892-Dados!M892))</f>
        <v/>
      </c>
      <c r="L887" s="4" t="str">
        <f xml:space="preserve"> IF(OR(ISBLANK(Dados!H892),Dados!M892=0), "",K887/Dados!H892)</f>
        <v/>
      </c>
      <c r="M887" s="4" t="str">
        <f xml:space="preserve"> IF(OR(ISBLANK(Dados!H892),Dados!M892=0),"",(Dados!H892+Dados!M892)/2)</f>
        <v/>
      </c>
      <c r="N887" s="4" t="str">
        <f xml:space="preserve"> IF(OR(ISBLANK(Dados!H892),Dados!M892=0),"",_xlfn.VAR.P(Dados!H892, Dados!M892))</f>
        <v/>
      </c>
      <c r="O887" s="18" t="str">
        <f xml:space="preserve"> IF(OR(ISBLANK(Dados!H892),Dados!M892=0),"",SQRT(N887))</f>
        <v/>
      </c>
      <c r="P887" s="17" t="str">
        <f xml:space="preserve"> IF(ISBLANK(Dados!E892), "", ABS(Dados!E892-Dados!O892))</f>
        <v/>
      </c>
      <c r="Q887" s="4" t="str">
        <f xml:space="preserve"> IF(ISBLANK(Dados!E892), "", IF(Dados!E892=0, 0, P887/Dados!E892))</f>
        <v/>
      </c>
      <c r="R887" s="4" t="str">
        <f>IF(ISBLANK(Dados!E892),"",(Dados!E892+Dados!O892)/2)</f>
        <v/>
      </c>
      <c r="S887" s="4" t="str">
        <f xml:space="preserve"> IF(ISBLANK(Dados!E892),"",_xlfn.VAR.P(Dados!E892, Dados!O892))</f>
        <v/>
      </c>
      <c r="T887" s="18" t="str">
        <f>IF(ISBLANK(Dados!E892),"",SQRT(S887))</f>
        <v/>
      </c>
    </row>
    <row r="888" spans="1:20" x14ac:dyDescent="0.25">
      <c r="A888" s="17" t="str">
        <f xml:space="preserve"> IF(ISBLANK(Dados!G893), "", ABS(Dados!G893-Dados!K893))</f>
        <v/>
      </c>
      <c r="B888" s="4" t="str">
        <f xml:space="preserve"> IF(ISBLANK(Dados!G893), "",A888/Dados!G893)</f>
        <v/>
      </c>
      <c r="C888" s="4" t="str">
        <f>IF(ISBLANK(Dados!G893),"",(Dados!G893+Dados!K893)/2)</f>
        <v/>
      </c>
      <c r="D888" s="4" t="str">
        <f xml:space="preserve"> IF(ISBLANK(Dados!G893),"",_xlfn.VAR.P(Dados!G893, Dados!K893))</f>
        <v/>
      </c>
      <c r="E888" s="18" t="str">
        <f>IF(ISBLANK(Dados!G893),"",SQRT(D888))</f>
        <v/>
      </c>
      <c r="F888" s="17" t="str">
        <f xml:space="preserve"> IF(OR(ISBLANK(Dados!I893),Dados!L893=0),"",ABS(Dados!I893-Dados!L893))</f>
        <v/>
      </c>
      <c r="G888" s="4" t="str">
        <f>IF(OR(ISBLANK(Dados!I893),Dados!L893=0),"",F888/Dados!I893)</f>
        <v/>
      </c>
      <c r="H888" s="4" t="str">
        <f>IF(OR(ISBLANK(Dados!I893),Dados!L893=0),"",(Dados!I893+Dados!L893)/2)</f>
        <v/>
      </c>
      <c r="I888" s="4" t="str">
        <f>IF(OR(ISBLANK(Dados!I893),Dados!L893=0),"",_xlfn.VAR.P(Dados!I893, Dados!L893))</f>
        <v/>
      </c>
      <c r="J888" s="18" t="str">
        <f>IF(OR(ISBLANK(Dados!I893),Dados!L893=0),"",SQRT(I888))</f>
        <v/>
      </c>
      <c r="K888" s="17" t="str">
        <f xml:space="preserve"> IF(OR(ISBLANK(Dados!H893),Dados!M893=0),"", ABS(Dados!H893-Dados!M893))</f>
        <v/>
      </c>
      <c r="L888" s="4" t="str">
        <f xml:space="preserve"> IF(OR(ISBLANK(Dados!H893),Dados!M893=0), "",K888/Dados!H893)</f>
        <v/>
      </c>
      <c r="M888" s="4" t="str">
        <f xml:space="preserve"> IF(OR(ISBLANK(Dados!H893),Dados!M893=0),"",(Dados!H893+Dados!M893)/2)</f>
        <v/>
      </c>
      <c r="N888" s="4" t="str">
        <f xml:space="preserve"> IF(OR(ISBLANK(Dados!H893),Dados!M893=0),"",_xlfn.VAR.P(Dados!H893, Dados!M893))</f>
        <v/>
      </c>
      <c r="O888" s="18" t="str">
        <f xml:space="preserve"> IF(OR(ISBLANK(Dados!H893),Dados!M893=0),"",SQRT(N888))</f>
        <v/>
      </c>
      <c r="P888" s="17" t="str">
        <f xml:space="preserve"> IF(ISBLANK(Dados!E893), "", ABS(Dados!E893-Dados!O893))</f>
        <v/>
      </c>
      <c r="Q888" s="4" t="str">
        <f xml:space="preserve"> IF(ISBLANK(Dados!E893), "", IF(Dados!E893=0, 0, P888/Dados!E893))</f>
        <v/>
      </c>
      <c r="R888" s="4" t="str">
        <f>IF(ISBLANK(Dados!E893),"",(Dados!E893+Dados!O893)/2)</f>
        <v/>
      </c>
      <c r="S888" s="4" t="str">
        <f xml:space="preserve"> IF(ISBLANK(Dados!E893),"",_xlfn.VAR.P(Dados!E893, Dados!O893))</f>
        <v/>
      </c>
      <c r="T888" s="18" t="str">
        <f>IF(ISBLANK(Dados!E893),"",SQRT(S888))</f>
        <v/>
      </c>
    </row>
    <row r="889" spans="1:20" x14ac:dyDescent="0.25">
      <c r="A889" s="17" t="str">
        <f xml:space="preserve"> IF(ISBLANK(Dados!G894), "", ABS(Dados!G894-Dados!K894))</f>
        <v/>
      </c>
      <c r="B889" s="4" t="str">
        <f xml:space="preserve"> IF(ISBLANK(Dados!G894), "",A889/Dados!G894)</f>
        <v/>
      </c>
      <c r="C889" s="4" t="str">
        <f>IF(ISBLANK(Dados!G894),"",(Dados!G894+Dados!K894)/2)</f>
        <v/>
      </c>
      <c r="D889" s="4" t="str">
        <f xml:space="preserve"> IF(ISBLANK(Dados!G894),"",_xlfn.VAR.P(Dados!G894, Dados!K894))</f>
        <v/>
      </c>
      <c r="E889" s="18" t="str">
        <f>IF(ISBLANK(Dados!G894),"",SQRT(D889))</f>
        <v/>
      </c>
      <c r="F889" s="17" t="str">
        <f xml:space="preserve"> IF(OR(ISBLANK(Dados!I894),Dados!L894=0),"",ABS(Dados!I894-Dados!L894))</f>
        <v/>
      </c>
      <c r="G889" s="4" t="str">
        <f>IF(OR(ISBLANK(Dados!I894),Dados!L894=0),"",F889/Dados!I894)</f>
        <v/>
      </c>
      <c r="H889" s="4" t="str">
        <f>IF(OR(ISBLANK(Dados!I894),Dados!L894=0),"",(Dados!I894+Dados!L894)/2)</f>
        <v/>
      </c>
      <c r="I889" s="4" t="str">
        <f>IF(OR(ISBLANK(Dados!I894),Dados!L894=0),"",_xlfn.VAR.P(Dados!I894, Dados!L894))</f>
        <v/>
      </c>
      <c r="J889" s="18" t="str">
        <f>IF(OR(ISBLANK(Dados!I894),Dados!L894=0),"",SQRT(I889))</f>
        <v/>
      </c>
      <c r="K889" s="17" t="str">
        <f xml:space="preserve"> IF(OR(ISBLANK(Dados!H894),Dados!M894=0),"", ABS(Dados!H894-Dados!M894))</f>
        <v/>
      </c>
      <c r="L889" s="4" t="str">
        <f xml:space="preserve"> IF(OR(ISBLANK(Dados!H894),Dados!M894=0), "",K889/Dados!H894)</f>
        <v/>
      </c>
      <c r="M889" s="4" t="str">
        <f xml:space="preserve"> IF(OR(ISBLANK(Dados!H894),Dados!M894=0),"",(Dados!H894+Dados!M894)/2)</f>
        <v/>
      </c>
      <c r="N889" s="4" t="str">
        <f xml:space="preserve"> IF(OR(ISBLANK(Dados!H894),Dados!M894=0),"",_xlfn.VAR.P(Dados!H894, Dados!M894))</f>
        <v/>
      </c>
      <c r="O889" s="18" t="str">
        <f xml:space="preserve"> IF(OR(ISBLANK(Dados!H894),Dados!M894=0),"",SQRT(N889))</f>
        <v/>
      </c>
      <c r="P889" s="17" t="str">
        <f xml:space="preserve"> IF(ISBLANK(Dados!E894), "", ABS(Dados!E894-Dados!O894))</f>
        <v/>
      </c>
      <c r="Q889" s="4" t="str">
        <f xml:space="preserve"> IF(ISBLANK(Dados!E894), "", IF(Dados!E894=0, 0, P889/Dados!E894))</f>
        <v/>
      </c>
      <c r="R889" s="4" t="str">
        <f>IF(ISBLANK(Dados!E894),"",(Dados!E894+Dados!O894)/2)</f>
        <v/>
      </c>
      <c r="S889" s="4" t="str">
        <f xml:space="preserve"> IF(ISBLANK(Dados!E894),"",_xlfn.VAR.P(Dados!E894, Dados!O894))</f>
        <v/>
      </c>
      <c r="T889" s="18" t="str">
        <f>IF(ISBLANK(Dados!E894),"",SQRT(S889))</f>
        <v/>
      </c>
    </row>
    <row r="890" spans="1:20" x14ac:dyDescent="0.25">
      <c r="A890" s="17" t="str">
        <f xml:space="preserve"> IF(ISBLANK(Dados!G895), "", ABS(Dados!G895-Dados!K895))</f>
        <v/>
      </c>
      <c r="B890" s="4" t="str">
        <f xml:space="preserve"> IF(ISBLANK(Dados!G895), "",A890/Dados!G895)</f>
        <v/>
      </c>
      <c r="C890" s="4" t="str">
        <f>IF(ISBLANK(Dados!G895),"",(Dados!G895+Dados!K895)/2)</f>
        <v/>
      </c>
      <c r="D890" s="4" t="str">
        <f xml:space="preserve"> IF(ISBLANK(Dados!G895),"",_xlfn.VAR.P(Dados!G895, Dados!K895))</f>
        <v/>
      </c>
      <c r="E890" s="18" t="str">
        <f>IF(ISBLANK(Dados!G895),"",SQRT(D890))</f>
        <v/>
      </c>
      <c r="F890" s="17" t="str">
        <f xml:space="preserve"> IF(OR(ISBLANK(Dados!I895),Dados!L895=0),"",ABS(Dados!I895-Dados!L895))</f>
        <v/>
      </c>
      <c r="G890" s="4" t="str">
        <f>IF(OR(ISBLANK(Dados!I895),Dados!L895=0),"",F890/Dados!I895)</f>
        <v/>
      </c>
      <c r="H890" s="4" t="str">
        <f>IF(OR(ISBLANK(Dados!I895),Dados!L895=0),"",(Dados!I895+Dados!L895)/2)</f>
        <v/>
      </c>
      <c r="I890" s="4" t="str">
        <f>IF(OR(ISBLANK(Dados!I895),Dados!L895=0),"",_xlfn.VAR.P(Dados!I895, Dados!L895))</f>
        <v/>
      </c>
      <c r="J890" s="18" t="str">
        <f>IF(OR(ISBLANK(Dados!I895),Dados!L895=0),"",SQRT(I890))</f>
        <v/>
      </c>
      <c r="K890" s="17" t="str">
        <f xml:space="preserve"> IF(OR(ISBLANK(Dados!H895),Dados!M895=0),"", ABS(Dados!H895-Dados!M895))</f>
        <v/>
      </c>
      <c r="L890" s="4" t="str">
        <f xml:space="preserve"> IF(OR(ISBLANK(Dados!H895),Dados!M895=0), "",K890/Dados!H895)</f>
        <v/>
      </c>
      <c r="M890" s="4" t="str">
        <f xml:space="preserve"> IF(OR(ISBLANK(Dados!H895),Dados!M895=0),"",(Dados!H895+Dados!M895)/2)</f>
        <v/>
      </c>
      <c r="N890" s="4" t="str">
        <f xml:space="preserve"> IF(OR(ISBLANK(Dados!H895),Dados!M895=0),"",_xlfn.VAR.P(Dados!H895, Dados!M895))</f>
        <v/>
      </c>
      <c r="O890" s="18" t="str">
        <f xml:space="preserve"> IF(OR(ISBLANK(Dados!H895),Dados!M895=0),"",SQRT(N890))</f>
        <v/>
      </c>
      <c r="P890" s="17" t="str">
        <f xml:space="preserve"> IF(ISBLANK(Dados!E895), "", ABS(Dados!E895-Dados!O895))</f>
        <v/>
      </c>
      <c r="Q890" s="4" t="str">
        <f xml:space="preserve"> IF(ISBLANK(Dados!E895), "", IF(Dados!E895=0, 0, P890/Dados!E895))</f>
        <v/>
      </c>
      <c r="R890" s="4" t="str">
        <f>IF(ISBLANK(Dados!E895),"",(Dados!E895+Dados!O895)/2)</f>
        <v/>
      </c>
      <c r="S890" s="4" t="str">
        <f xml:space="preserve"> IF(ISBLANK(Dados!E895),"",_xlfn.VAR.P(Dados!E895, Dados!O895))</f>
        <v/>
      </c>
      <c r="T890" s="18" t="str">
        <f>IF(ISBLANK(Dados!E895),"",SQRT(S890))</f>
        <v/>
      </c>
    </row>
    <row r="891" spans="1:20" x14ac:dyDescent="0.25">
      <c r="A891" s="17" t="str">
        <f xml:space="preserve"> IF(ISBLANK(Dados!G896), "", ABS(Dados!G896-Dados!K896))</f>
        <v/>
      </c>
      <c r="B891" s="4" t="str">
        <f xml:space="preserve"> IF(ISBLANK(Dados!G896), "",A891/Dados!G896)</f>
        <v/>
      </c>
      <c r="C891" s="4" t="str">
        <f>IF(ISBLANK(Dados!G896),"",(Dados!G896+Dados!K896)/2)</f>
        <v/>
      </c>
      <c r="D891" s="4" t="str">
        <f xml:space="preserve"> IF(ISBLANK(Dados!G896),"",_xlfn.VAR.P(Dados!G896, Dados!K896))</f>
        <v/>
      </c>
      <c r="E891" s="18" t="str">
        <f>IF(ISBLANK(Dados!G896),"",SQRT(D891))</f>
        <v/>
      </c>
      <c r="F891" s="17" t="str">
        <f xml:space="preserve"> IF(OR(ISBLANK(Dados!I896),Dados!L896=0),"",ABS(Dados!I896-Dados!L896))</f>
        <v/>
      </c>
      <c r="G891" s="4" t="str">
        <f>IF(OR(ISBLANK(Dados!I896),Dados!L896=0),"",F891/Dados!I896)</f>
        <v/>
      </c>
      <c r="H891" s="4" t="str">
        <f>IF(OR(ISBLANK(Dados!I896),Dados!L896=0),"",(Dados!I896+Dados!L896)/2)</f>
        <v/>
      </c>
      <c r="I891" s="4" t="str">
        <f>IF(OR(ISBLANK(Dados!I896),Dados!L896=0),"",_xlfn.VAR.P(Dados!I896, Dados!L896))</f>
        <v/>
      </c>
      <c r="J891" s="18" t="str">
        <f>IF(OR(ISBLANK(Dados!I896),Dados!L896=0),"",SQRT(I891))</f>
        <v/>
      </c>
      <c r="K891" s="17" t="str">
        <f xml:space="preserve"> IF(OR(ISBLANK(Dados!H896),Dados!M896=0),"", ABS(Dados!H896-Dados!M896))</f>
        <v/>
      </c>
      <c r="L891" s="4" t="str">
        <f xml:space="preserve"> IF(OR(ISBLANK(Dados!H896),Dados!M896=0), "",K891/Dados!H896)</f>
        <v/>
      </c>
      <c r="M891" s="4" t="str">
        <f xml:space="preserve"> IF(OR(ISBLANK(Dados!H896),Dados!M896=0),"",(Dados!H896+Dados!M896)/2)</f>
        <v/>
      </c>
      <c r="N891" s="4" t="str">
        <f xml:space="preserve"> IF(OR(ISBLANK(Dados!H896),Dados!M896=0),"",_xlfn.VAR.P(Dados!H896, Dados!M896))</f>
        <v/>
      </c>
      <c r="O891" s="18" t="str">
        <f xml:space="preserve"> IF(OR(ISBLANK(Dados!H896),Dados!M896=0),"",SQRT(N891))</f>
        <v/>
      </c>
      <c r="P891" s="17" t="str">
        <f xml:space="preserve"> IF(ISBLANK(Dados!E896), "", ABS(Dados!E896-Dados!O896))</f>
        <v/>
      </c>
      <c r="Q891" s="4" t="str">
        <f xml:space="preserve"> IF(ISBLANK(Dados!E896), "", IF(Dados!E896=0, 0, P891/Dados!E896))</f>
        <v/>
      </c>
      <c r="R891" s="4" t="str">
        <f>IF(ISBLANK(Dados!E896),"",(Dados!E896+Dados!O896)/2)</f>
        <v/>
      </c>
      <c r="S891" s="4" t="str">
        <f xml:space="preserve"> IF(ISBLANK(Dados!E896),"",_xlfn.VAR.P(Dados!E896, Dados!O896))</f>
        <v/>
      </c>
      <c r="T891" s="18" t="str">
        <f>IF(ISBLANK(Dados!E896),"",SQRT(S891))</f>
        <v/>
      </c>
    </row>
    <row r="892" spans="1:20" x14ac:dyDescent="0.25">
      <c r="A892" s="17" t="str">
        <f xml:space="preserve"> IF(ISBLANK(Dados!G897), "", ABS(Dados!G897-Dados!K897))</f>
        <v/>
      </c>
      <c r="B892" s="4" t="str">
        <f xml:space="preserve"> IF(ISBLANK(Dados!G897), "",A892/Dados!G897)</f>
        <v/>
      </c>
      <c r="C892" s="4" t="str">
        <f>IF(ISBLANK(Dados!G897),"",(Dados!G897+Dados!K897)/2)</f>
        <v/>
      </c>
      <c r="D892" s="4" t="str">
        <f xml:space="preserve"> IF(ISBLANK(Dados!G897),"",_xlfn.VAR.P(Dados!G897, Dados!K897))</f>
        <v/>
      </c>
      <c r="E892" s="18" t="str">
        <f>IF(ISBLANK(Dados!G897),"",SQRT(D892))</f>
        <v/>
      </c>
      <c r="F892" s="17" t="str">
        <f xml:space="preserve"> IF(OR(ISBLANK(Dados!I897),Dados!L897=0),"",ABS(Dados!I897-Dados!L897))</f>
        <v/>
      </c>
      <c r="G892" s="4" t="str">
        <f>IF(OR(ISBLANK(Dados!I897),Dados!L897=0),"",F892/Dados!I897)</f>
        <v/>
      </c>
      <c r="H892" s="4" t="str">
        <f>IF(OR(ISBLANK(Dados!I897),Dados!L897=0),"",(Dados!I897+Dados!L897)/2)</f>
        <v/>
      </c>
      <c r="I892" s="4" t="str">
        <f>IF(OR(ISBLANK(Dados!I897),Dados!L897=0),"",_xlfn.VAR.P(Dados!I897, Dados!L897))</f>
        <v/>
      </c>
      <c r="J892" s="18" t="str">
        <f>IF(OR(ISBLANK(Dados!I897),Dados!L897=0),"",SQRT(I892))</f>
        <v/>
      </c>
      <c r="K892" s="17" t="str">
        <f xml:space="preserve"> IF(OR(ISBLANK(Dados!H897),Dados!M897=0),"", ABS(Dados!H897-Dados!M897))</f>
        <v/>
      </c>
      <c r="L892" s="4" t="str">
        <f xml:space="preserve"> IF(OR(ISBLANK(Dados!H897),Dados!M897=0), "",K892/Dados!H897)</f>
        <v/>
      </c>
      <c r="M892" s="4" t="str">
        <f xml:space="preserve"> IF(OR(ISBLANK(Dados!H897),Dados!M897=0),"",(Dados!H897+Dados!M897)/2)</f>
        <v/>
      </c>
      <c r="N892" s="4" t="str">
        <f xml:space="preserve"> IF(OR(ISBLANK(Dados!H897),Dados!M897=0),"",_xlfn.VAR.P(Dados!H897, Dados!M897))</f>
        <v/>
      </c>
      <c r="O892" s="18" t="str">
        <f xml:space="preserve"> IF(OR(ISBLANK(Dados!H897),Dados!M897=0),"",SQRT(N892))</f>
        <v/>
      </c>
      <c r="P892" s="17" t="str">
        <f xml:space="preserve"> IF(ISBLANK(Dados!E897), "", ABS(Dados!E897-Dados!O897))</f>
        <v/>
      </c>
      <c r="Q892" s="4" t="str">
        <f xml:space="preserve"> IF(ISBLANK(Dados!E897), "", IF(Dados!E897=0, 0, P892/Dados!E897))</f>
        <v/>
      </c>
      <c r="R892" s="4" t="str">
        <f>IF(ISBLANK(Dados!E897),"",(Dados!E897+Dados!O897)/2)</f>
        <v/>
      </c>
      <c r="S892" s="4" t="str">
        <f xml:space="preserve"> IF(ISBLANK(Dados!E897),"",_xlfn.VAR.P(Dados!E897, Dados!O897))</f>
        <v/>
      </c>
      <c r="T892" s="18" t="str">
        <f>IF(ISBLANK(Dados!E897),"",SQRT(S892))</f>
        <v/>
      </c>
    </row>
    <row r="893" spans="1:20" x14ac:dyDescent="0.25">
      <c r="A893" s="17" t="str">
        <f xml:space="preserve"> IF(ISBLANK(Dados!G898), "", ABS(Dados!G898-Dados!K898))</f>
        <v/>
      </c>
      <c r="B893" s="4" t="str">
        <f xml:space="preserve"> IF(ISBLANK(Dados!G898), "",A893/Dados!G898)</f>
        <v/>
      </c>
      <c r="C893" s="4" t="str">
        <f>IF(ISBLANK(Dados!G898),"",(Dados!G898+Dados!K898)/2)</f>
        <v/>
      </c>
      <c r="D893" s="4" t="str">
        <f xml:space="preserve"> IF(ISBLANK(Dados!G898),"",_xlfn.VAR.P(Dados!G898, Dados!K898))</f>
        <v/>
      </c>
      <c r="E893" s="18" t="str">
        <f>IF(ISBLANK(Dados!G898),"",SQRT(D893))</f>
        <v/>
      </c>
      <c r="F893" s="17" t="str">
        <f xml:space="preserve"> IF(OR(ISBLANK(Dados!I898),Dados!L898=0),"",ABS(Dados!I898-Dados!L898))</f>
        <v/>
      </c>
      <c r="G893" s="4" t="str">
        <f>IF(OR(ISBLANK(Dados!I898),Dados!L898=0),"",F893/Dados!I898)</f>
        <v/>
      </c>
      <c r="H893" s="4" t="str">
        <f>IF(OR(ISBLANK(Dados!I898),Dados!L898=0),"",(Dados!I898+Dados!L898)/2)</f>
        <v/>
      </c>
      <c r="I893" s="4" t="str">
        <f>IF(OR(ISBLANK(Dados!I898),Dados!L898=0),"",_xlfn.VAR.P(Dados!I898, Dados!L898))</f>
        <v/>
      </c>
      <c r="J893" s="18" t="str">
        <f>IF(OR(ISBLANK(Dados!I898),Dados!L898=0),"",SQRT(I893))</f>
        <v/>
      </c>
      <c r="K893" s="17" t="str">
        <f xml:space="preserve"> IF(OR(ISBLANK(Dados!H898),Dados!M898=0),"", ABS(Dados!H898-Dados!M898))</f>
        <v/>
      </c>
      <c r="L893" s="4" t="str">
        <f xml:space="preserve"> IF(OR(ISBLANK(Dados!H898),Dados!M898=0), "",K893/Dados!H898)</f>
        <v/>
      </c>
      <c r="M893" s="4" t="str">
        <f xml:space="preserve"> IF(OR(ISBLANK(Dados!H898),Dados!M898=0),"",(Dados!H898+Dados!M898)/2)</f>
        <v/>
      </c>
      <c r="N893" s="4" t="str">
        <f xml:space="preserve"> IF(OR(ISBLANK(Dados!H898),Dados!M898=0),"",_xlfn.VAR.P(Dados!H898, Dados!M898))</f>
        <v/>
      </c>
      <c r="O893" s="18" t="str">
        <f xml:space="preserve"> IF(OR(ISBLANK(Dados!H898),Dados!M898=0),"",SQRT(N893))</f>
        <v/>
      </c>
      <c r="P893" s="17" t="str">
        <f xml:space="preserve"> IF(ISBLANK(Dados!E898), "", ABS(Dados!E898-Dados!O898))</f>
        <v/>
      </c>
      <c r="Q893" s="4" t="str">
        <f xml:space="preserve"> IF(ISBLANK(Dados!E898), "", IF(Dados!E898=0, 0, P893/Dados!E898))</f>
        <v/>
      </c>
      <c r="R893" s="4" t="str">
        <f>IF(ISBLANK(Dados!E898),"",(Dados!E898+Dados!O898)/2)</f>
        <v/>
      </c>
      <c r="S893" s="4" t="str">
        <f xml:space="preserve"> IF(ISBLANK(Dados!E898),"",_xlfn.VAR.P(Dados!E898, Dados!O898))</f>
        <v/>
      </c>
      <c r="T893" s="18" t="str">
        <f>IF(ISBLANK(Dados!E898),"",SQRT(S893))</f>
        <v/>
      </c>
    </row>
    <row r="894" spans="1:20" x14ac:dyDescent="0.25">
      <c r="A894" s="17" t="str">
        <f xml:space="preserve"> IF(ISBLANK(Dados!G899), "", ABS(Dados!G899-Dados!K899))</f>
        <v/>
      </c>
      <c r="B894" s="4" t="str">
        <f xml:space="preserve"> IF(ISBLANK(Dados!G899), "",A894/Dados!G899)</f>
        <v/>
      </c>
      <c r="C894" s="4" t="str">
        <f>IF(ISBLANK(Dados!G899),"",(Dados!G899+Dados!K899)/2)</f>
        <v/>
      </c>
      <c r="D894" s="4" t="str">
        <f xml:space="preserve"> IF(ISBLANK(Dados!G899),"",_xlfn.VAR.P(Dados!G899, Dados!K899))</f>
        <v/>
      </c>
      <c r="E894" s="18" t="str">
        <f>IF(ISBLANK(Dados!G899),"",SQRT(D894))</f>
        <v/>
      </c>
      <c r="F894" s="17" t="str">
        <f xml:space="preserve"> IF(OR(ISBLANK(Dados!I899),Dados!L899=0),"",ABS(Dados!I899-Dados!L899))</f>
        <v/>
      </c>
      <c r="G894" s="4" t="str">
        <f>IF(OR(ISBLANK(Dados!I899),Dados!L899=0),"",F894/Dados!I899)</f>
        <v/>
      </c>
      <c r="H894" s="4" t="str">
        <f>IF(OR(ISBLANK(Dados!I899),Dados!L899=0),"",(Dados!I899+Dados!L899)/2)</f>
        <v/>
      </c>
      <c r="I894" s="4" t="str">
        <f>IF(OR(ISBLANK(Dados!I899),Dados!L899=0),"",_xlfn.VAR.P(Dados!I899, Dados!L899))</f>
        <v/>
      </c>
      <c r="J894" s="18" t="str">
        <f>IF(OR(ISBLANK(Dados!I899),Dados!L899=0),"",SQRT(I894))</f>
        <v/>
      </c>
      <c r="K894" s="17" t="str">
        <f xml:space="preserve"> IF(OR(ISBLANK(Dados!H899),Dados!M899=0),"", ABS(Dados!H899-Dados!M899))</f>
        <v/>
      </c>
      <c r="L894" s="4" t="str">
        <f xml:space="preserve"> IF(OR(ISBLANK(Dados!H899),Dados!M899=0), "",K894/Dados!H899)</f>
        <v/>
      </c>
      <c r="M894" s="4" t="str">
        <f xml:space="preserve"> IF(OR(ISBLANK(Dados!H899),Dados!M899=0),"",(Dados!H899+Dados!M899)/2)</f>
        <v/>
      </c>
      <c r="N894" s="4" t="str">
        <f xml:space="preserve"> IF(OR(ISBLANK(Dados!H899),Dados!M899=0),"",_xlfn.VAR.P(Dados!H899, Dados!M899))</f>
        <v/>
      </c>
      <c r="O894" s="18" t="str">
        <f xml:space="preserve"> IF(OR(ISBLANK(Dados!H899),Dados!M899=0),"",SQRT(N894))</f>
        <v/>
      </c>
      <c r="P894" s="17" t="str">
        <f xml:space="preserve"> IF(ISBLANK(Dados!E899), "", ABS(Dados!E899-Dados!O899))</f>
        <v/>
      </c>
      <c r="Q894" s="4" t="str">
        <f xml:space="preserve"> IF(ISBLANK(Dados!E899), "", IF(Dados!E899=0, 0, P894/Dados!E899))</f>
        <v/>
      </c>
      <c r="R894" s="4" t="str">
        <f>IF(ISBLANK(Dados!E899),"",(Dados!E899+Dados!O899)/2)</f>
        <v/>
      </c>
      <c r="S894" s="4" t="str">
        <f xml:space="preserve"> IF(ISBLANK(Dados!E899),"",_xlfn.VAR.P(Dados!E899, Dados!O899))</f>
        <v/>
      </c>
      <c r="T894" s="18" t="str">
        <f>IF(ISBLANK(Dados!E899),"",SQRT(S894))</f>
        <v/>
      </c>
    </row>
    <row r="895" spans="1:20" x14ac:dyDescent="0.25">
      <c r="A895" s="17" t="str">
        <f xml:space="preserve"> IF(ISBLANK(Dados!G900), "", ABS(Dados!G900-Dados!K900))</f>
        <v/>
      </c>
      <c r="B895" s="4" t="str">
        <f xml:space="preserve"> IF(ISBLANK(Dados!G900), "",A895/Dados!G900)</f>
        <v/>
      </c>
      <c r="C895" s="4" t="str">
        <f>IF(ISBLANK(Dados!G900),"",(Dados!G900+Dados!K900)/2)</f>
        <v/>
      </c>
      <c r="D895" s="4" t="str">
        <f xml:space="preserve"> IF(ISBLANK(Dados!G900),"",_xlfn.VAR.P(Dados!G900, Dados!K900))</f>
        <v/>
      </c>
      <c r="E895" s="18" t="str">
        <f>IF(ISBLANK(Dados!G900),"",SQRT(D895))</f>
        <v/>
      </c>
      <c r="F895" s="17" t="str">
        <f xml:space="preserve"> IF(OR(ISBLANK(Dados!I900),Dados!L900=0),"",ABS(Dados!I900-Dados!L900))</f>
        <v/>
      </c>
      <c r="G895" s="4" t="str">
        <f>IF(OR(ISBLANK(Dados!I900),Dados!L900=0),"",F895/Dados!I900)</f>
        <v/>
      </c>
      <c r="H895" s="4" t="str">
        <f>IF(OR(ISBLANK(Dados!I900),Dados!L900=0),"",(Dados!I900+Dados!L900)/2)</f>
        <v/>
      </c>
      <c r="I895" s="4" t="str">
        <f>IF(OR(ISBLANK(Dados!I900),Dados!L900=0),"",_xlfn.VAR.P(Dados!I900, Dados!L900))</f>
        <v/>
      </c>
      <c r="J895" s="18" t="str">
        <f>IF(OR(ISBLANK(Dados!I900),Dados!L900=0),"",SQRT(I895))</f>
        <v/>
      </c>
      <c r="K895" s="17" t="str">
        <f xml:space="preserve"> IF(OR(ISBLANK(Dados!H900),Dados!M900=0),"", ABS(Dados!H900-Dados!M900))</f>
        <v/>
      </c>
      <c r="L895" s="4" t="str">
        <f xml:space="preserve"> IF(OR(ISBLANK(Dados!H900),Dados!M900=0), "",K895/Dados!H900)</f>
        <v/>
      </c>
      <c r="M895" s="4" t="str">
        <f xml:space="preserve"> IF(OR(ISBLANK(Dados!H900),Dados!M900=0),"",(Dados!H900+Dados!M900)/2)</f>
        <v/>
      </c>
      <c r="N895" s="4" t="str">
        <f xml:space="preserve"> IF(OR(ISBLANK(Dados!H900),Dados!M900=0),"",_xlfn.VAR.P(Dados!H900, Dados!M900))</f>
        <v/>
      </c>
      <c r="O895" s="18" t="str">
        <f xml:space="preserve"> IF(OR(ISBLANK(Dados!H900),Dados!M900=0),"",SQRT(N895))</f>
        <v/>
      </c>
      <c r="P895" s="17" t="str">
        <f xml:space="preserve"> IF(ISBLANK(Dados!E900), "", ABS(Dados!E900-Dados!O900))</f>
        <v/>
      </c>
      <c r="Q895" s="4" t="str">
        <f xml:space="preserve"> IF(ISBLANK(Dados!E900), "", IF(Dados!E900=0, 0, P895/Dados!E900))</f>
        <v/>
      </c>
      <c r="R895" s="4" t="str">
        <f>IF(ISBLANK(Dados!E900),"",(Dados!E900+Dados!O900)/2)</f>
        <v/>
      </c>
      <c r="S895" s="4" t="str">
        <f xml:space="preserve"> IF(ISBLANK(Dados!E900),"",_xlfn.VAR.P(Dados!E900, Dados!O900))</f>
        <v/>
      </c>
      <c r="T895" s="18" t="str">
        <f>IF(ISBLANK(Dados!E900),"",SQRT(S895))</f>
        <v/>
      </c>
    </row>
    <row r="896" spans="1:20" x14ac:dyDescent="0.25">
      <c r="A896" s="17" t="str">
        <f xml:space="preserve"> IF(ISBLANK(Dados!G901), "", ABS(Dados!G901-Dados!K901))</f>
        <v/>
      </c>
      <c r="B896" s="4" t="str">
        <f xml:space="preserve"> IF(ISBLANK(Dados!G901), "",A896/Dados!G901)</f>
        <v/>
      </c>
      <c r="C896" s="4" t="str">
        <f>IF(ISBLANK(Dados!G901),"",(Dados!G901+Dados!K901)/2)</f>
        <v/>
      </c>
      <c r="D896" s="4" t="str">
        <f xml:space="preserve"> IF(ISBLANK(Dados!G901),"",_xlfn.VAR.P(Dados!G901, Dados!K901))</f>
        <v/>
      </c>
      <c r="E896" s="18" t="str">
        <f>IF(ISBLANK(Dados!G901),"",SQRT(D896))</f>
        <v/>
      </c>
      <c r="F896" s="17" t="str">
        <f xml:space="preserve"> IF(OR(ISBLANK(Dados!I901),Dados!L901=0),"",ABS(Dados!I901-Dados!L901))</f>
        <v/>
      </c>
      <c r="G896" s="4" t="str">
        <f>IF(OR(ISBLANK(Dados!I901),Dados!L901=0),"",F896/Dados!I901)</f>
        <v/>
      </c>
      <c r="H896" s="4" t="str">
        <f>IF(OR(ISBLANK(Dados!I901),Dados!L901=0),"",(Dados!I901+Dados!L901)/2)</f>
        <v/>
      </c>
      <c r="I896" s="4" t="str">
        <f>IF(OR(ISBLANK(Dados!I901),Dados!L901=0),"",_xlfn.VAR.P(Dados!I901, Dados!L901))</f>
        <v/>
      </c>
      <c r="J896" s="18" t="str">
        <f>IF(OR(ISBLANK(Dados!I901),Dados!L901=0),"",SQRT(I896))</f>
        <v/>
      </c>
      <c r="K896" s="17" t="str">
        <f xml:space="preserve"> IF(OR(ISBLANK(Dados!H901),Dados!M901=0),"", ABS(Dados!H901-Dados!M901))</f>
        <v/>
      </c>
      <c r="L896" s="4" t="str">
        <f xml:space="preserve"> IF(OR(ISBLANK(Dados!H901),Dados!M901=0), "",K896/Dados!H901)</f>
        <v/>
      </c>
      <c r="M896" s="4" t="str">
        <f xml:space="preserve"> IF(OR(ISBLANK(Dados!H901),Dados!M901=0),"",(Dados!H901+Dados!M901)/2)</f>
        <v/>
      </c>
      <c r="N896" s="4" t="str">
        <f xml:space="preserve"> IF(OR(ISBLANK(Dados!H901),Dados!M901=0),"",_xlfn.VAR.P(Dados!H901, Dados!M901))</f>
        <v/>
      </c>
      <c r="O896" s="18" t="str">
        <f xml:space="preserve"> IF(OR(ISBLANK(Dados!H901),Dados!M901=0),"",SQRT(N896))</f>
        <v/>
      </c>
      <c r="P896" s="17" t="str">
        <f xml:space="preserve"> IF(ISBLANK(Dados!E901), "", ABS(Dados!E901-Dados!O901))</f>
        <v/>
      </c>
      <c r="Q896" s="4" t="str">
        <f xml:space="preserve"> IF(ISBLANK(Dados!E901), "", IF(Dados!E901=0, 0, P896/Dados!E901))</f>
        <v/>
      </c>
      <c r="R896" s="4" t="str">
        <f>IF(ISBLANK(Dados!E901),"",(Dados!E901+Dados!O901)/2)</f>
        <v/>
      </c>
      <c r="S896" s="4" t="str">
        <f xml:space="preserve"> IF(ISBLANK(Dados!E901),"",_xlfn.VAR.P(Dados!E901, Dados!O901))</f>
        <v/>
      </c>
      <c r="T896" s="18" t="str">
        <f>IF(ISBLANK(Dados!E901),"",SQRT(S896))</f>
        <v/>
      </c>
    </row>
    <row r="897" spans="1:20" x14ac:dyDescent="0.25">
      <c r="A897" s="17" t="str">
        <f xml:space="preserve"> IF(ISBLANK(Dados!G902), "", ABS(Dados!G902-Dados!K902))</f>
        <v/>
      </c>
      <c r="B897" s="4" t="str">
        <f xml:space="preserve"> IF(ISBLANK(Dados!G902), "",A897/Dados!G902)</f>
        <v/>
      </c>
      <c r="C897" s="4" t="str">
        <f>IF(ISBLANK(Dados!G902),"",(Dados!G902+Dados!K902)/2)</f>
        <v/>
      </c>
      <c r="D897" s="4" t="str">
        <f xml:space="preserve"> IF(ISBLANK(Dados!G902),"",_xlfn.VAR.P(Dados!G902, Dados!K902))</f>
        <v/>
      </c>
      <c r="E897" s="18" t="str">
        <f>IF(ISBLANK(Dados!G902),"",SQRT(D897))</f>
        <v/>
      </c>
      <c r="F897" s="17" t="str">
        <f xml:space="preserve"> IF(OR(ISBLANK(Dados!I902),Dados!L902=0),"",ABS(Dados!I902-Dados!L902))</f>
        <v/>
      </c>
      <c r="G897" s="4" t="str">
        <f>IF(OR(ISBLANK(Dados!I902),Dados!L902=0),"",F897/Dados!I902)</f>
        <v/>
      </c>
      <c r="H897" s="4" t="str">
        <f>IF(OR(ISBLANK(Dados!I902),Dados!L902=0),"",(Dados!I902+Dados!L902)/2)</f>
        <v/>
      </c>
      <c r="I897" s="4" t="str">
        <f>IF(OR(ISBLANK(Dados!I902),Dados!L902=0),"",_xlfn.VAR.P(Dados!I902, Dados!L902))</f>
        <v/>
      </c>
      <c r="J897" s="18" t="str">
        <f>IF(OR(ISBLANK(Dados!I902),Dados!L902=0),"",SQRT(I897))</f>
        <v/>
      </c>
      <c r="K897" s="17" t="str">
        <f xml:space="preserve"> IF(OR(ISBLANK(Dados!H902),Dados!M902=0),"", ABS(Dados!H902-Dados!M902))</f>
        <v/>
      </c>
      <c r="L897" s="4" t="str">
        <f xml:space="preserve"> IF(OR(ISBLANK(Dados!H902),Dados!M902=0), "",K897/Dados!H902)</f>
        <v/>
      </c>
      <c r="M897" s="4" t="str">
        <f xml:space="preserve"> IF(OR(ISBLANK(Dados!H902),Dados!M902=0),"",(Dados!H902+Dados!M902)/2)</f>
        <v/>
      </c>
      <c r="N897" s="4" t="str">
        <f xml:space="preserve"> IF(OR(ISBLANK(Dados!H902),Dados!M902=0),"",_xlfn.VAR.P(Dados!H902, Dados!M902))</f>
        <v/>
      </c>
      <c r="O897" s="18" t="str">
        <f xml:space="preserve"> IF(OR(ISBLANK(Dados!H902),Dados!M902=0),"",SQRT(N897))</f>
        <v/>
      </c>
      <c r="P897" s="17" t="str">
        <f xml:space="preserve"> IF(ISBLANK(Dados!E902), "", ABS(Dados!E902-Dados!O902))</f>
        <v/>
      </c>
      <c r="Q897" s="4" t="str">
        <f xml:space="preserve"> IF(ISBLANK(Dados!E902), "", IF(Dados!E902=0, 0, P897/Dados!E902))</f>
        <v/>
      </c>
      <c r="R897" s="4" t="str">
        <f>IF(ISBLANK(Dados!E902),"",(Dados!E902+Dados!O902)/2)</f>
        <v/>
      </c>
      <c r="S897" s="4" t="str">
        <f xml:space="preserve"> IF(ISBLANK(Dados!E902),"",_xlfn.VAR.P(Dados!E902, Dados!O902))</f>
        <v/>
      </c>
      <c r="T897" s="18" t="str">
        <f>IF(ISBLANK(Dados!E902),"",SQRT(S897))</f>
        <v/>
      </c>
    </row>
    <row r="898" spans="1:20" x14ac:dyDescent="0.25">
      <c r="A898" s="17" t="str">
        <f xml:space="preserve"> IF(ISBLANK(Dados!G903), "", ABS(Dados!G903-Dados!K903))</f>
        <v/>
      </c>
      <c r="B898" s="4" t="str">
        <f xml:space="preserve"> IF(ISBLANK(Dados!G903), "",A898/Dados!G903)</f>
        <v/>
      </c>
      <c r="C898" s="4" t="str">
        <f>IF(ISBLANK(Dados!G903),"",(Dados!G903+Dados!K903)/2)</f>
        <v/>
      </c>
      <c r="D898" s="4" t="str">
        <f xml:space="preserve"> IF(ISBLANK(Dados!G903),"",_xlfn.VAR.P(Dados!G903, Dados!K903))</f>
        <v/>
      </c>
      <c r="E898" s="18" t="str">
        <f>IF(ISBLANK(Dados!G903),"",SQRT(D898))</f>
        <v/>
      </c>
      <c r="F898" s="17" t="str">
        <f xml:space="preserve"> IF(OR(ISBLANK(Dados!I903),Dados!L903=0),"",ABS(Dados!I903-Dados!L903))</f>
        <v/>
      </c>
      <c r="G898" s="4" t="str">
        <f>IF(OR(ISBLANK(Dados!I903),Dados!L903=0),"",F898/Dados!I903)</f>
        <v/>
      </c>
      <c r="H898" s="4" t="str">
        <f>IF(OR(ISBLANK(Dados!I903),Dados!L903=0),"",(Dados!I903+Dados!L903)/2)</f>
        <v/>
      </c>
      <c r="I898" s="4" t="str">
        <f>IF(OR(ISBLANK(Dados!I903),Dados!L903=0),"",_xlfn.VAR.P(Dados!I903, Dados!L903))</f>
        <v/>
      </c>
      <c r="J898" s="18" t="str">
        <f>IF(OR(ISBLANK(Dados!I903),Dados!L903=0),"",SQRT(I898))</f>
        <v/>
      </c>
      <c r="K898" s="17" t="str">
        <f xml:space="preserve"> IF(OR(ISBLANK(Dados!H903),Dados!M903=0),"", ABS(Dados!H903-Dados!M903))</f>
        <v/>
      </c>
      <c r="L898" s="4" t="str">
        <f xml:space="preserve"> IF(OR(ISBLANK(Dados!H903),Dados!M903=0), "",K898/Dados!H903)</f>
        <v/>
      </c>
      <c r="M898" s="4" t="str">
        <f xml:space="preserve"> IF(OR(ISBLANK(Dados!H903),Dados!M903=0),"",(Dados!H903+Dados!M903)/2)</f>
        <v/>
      </c>
      <c r="N898" s="4" t="str">
        <f xml:space="preserve"> IF(OR(ISBLANK(Dados!H903),Dados!M903=0),"",_xlfn.VAR.P(Dados!H903, Dados!M903))</f>
        <v/>
      </c>
      <c r="O898" s="18" t="str">
        <f xml:space="preserve"> IF(OR(ISBLANK(Dados!H903),Dados!M903=0),"",SQRT(N898))</f>
        <v/>
      </c>
      <c r="P898" s="17" t="str">
        <f xml:space="preserve"> IF(ISBLANK(Dados!E903), "", ABS(Dados!E903-Dados!O903))</f>
        <v/>
      </c>
      <c r="Q898" s="4" t="str">
        <f xml:space="preserve"> IF(ISBLANK(Dados!E903), "", IF(Dados!E903=0, 0, P898/Dados!E903))</f>
        <v/>
      </c>
      <c r="R898" s="4" t="str">
        <f>IF(ISBLANK(Dados!E903),"",(Dados!E903+Dados!O903)/2)</f>
        <v/>
      </c>
      <c r="S898" s="4" t="str">
        <f xml:space="preserve"> IF(ISBLANK(Dados!E903),"",_xlfn.VAR.P(Dados!E903, Dados!O903))</f>
        <v/>
      </c>
      <c r="T898" s="18" t="str">
        <f>IF(ISBLANK(Dados!E903),"",SQRT(S898))</f>
        <v/>
      </c>
    </row>
    <row r="899" spans="1:20" x14ac:dyDescent="0.25">
      <c r="A899" s="17" t="str">
        <f xml:space="preserve"> IF(ISBLANK(Dados!G904), "", ABS(Dados!G904-Dados!K904))</f>
        <v/>
      </c>
      <c r="B899" s="4" t="str">
        <f xml:space="preserve"> IF(ISBLANK(Dados!G904), "",A899/Dados!G904)</f>
        <v/>
      </c>
      <c r="C899" s="4" t="str">
        <f>IF(ISBLANK(Dados!G904),"",(Dados!G904+Dados!K904)/2)</f>
        <v/>
      </c>
      <c r="D899" s="4" t="str">
        <f xml:space="preserve"> IF(ISBLANK(Dados!G904),"",_xlfn.VAR.P(Dados!G904, Dados!K904))</f>
        <v/>
      </c>
      <c r="E899" s="18" t="str">
        <f>IF(ISBLANK(Dados!G904),"",SQRT(D899))</f>
        <v/>
      </c>
      <c r="F899" s="17" t="str">
        <f xml:space="preserve"> IF(OR(ISBLANK(Dados!I904),Dados!L904=0),"",ABS(Dados!I904-Dados!L904))</f>
        <v/>
      </c>
      <c r="G899" s="4" t="str">
        <f>IF(OR(ISBLANK(Dados!I904),Dados!L904=0),"",F899/Dados!I904)</f>
        <v/>
      </c>
      <c r="H899" s="4" t="str">
        <f>IF(OR(ISBLANK(Dados!I904),Dados!L904=0),"",(Dados!I904+Dados!L904)/2)</f>
        <v/>
      </c>
      <c r="I899" s="4" t="str">
        <f>IF(OR(ISBLANK(Dados!I904),Dados!L904=0),"",_xlfn.VAR.P(Dados!I904, Dados!L904))</f>
        <v/>
      </c>
      <c r="J899" s="18" t="str">
        <f>IF(OR(ISBLANK(Dados!I904),Dados!L904=0),"",SQRT(I899))</f>
        <v/>
      </c>
      <c r="K899" s="17" t="str">
        <f xml:space="preserve"> IF(OR(ISBLANK(Dados!H904),Dados!M904=0),"", ABS(Dados!H904-Dados!M904))</f>
        <v/>
      </c>
      <c r="L899" s="4" t="str">
        <f xml:space="preserve"> IF(OR(ISBLANK(Dados!H904),Dados!M904=0), "",K899/Dados!H904)</f>
        <v/>
      </c>
      <c r="M899" s="4" t="str">
        <f xml:space="preserve"> IF(OR(ISBLANK(Dados!H904),Dados!M904=0),"",(Dados!H904+Dados!M904)/2)</f>
        <v/>
      </c>
      <c r="N899" s="4" t="str">
        <f xml:space="preserve"> IF(OR(ISBLANK(Dados!H904),Dados!M904=0),"",_xlfn.VAR.P(Dados!H904, Dados!M904))</f>
        <v/>
      </c>
      <c r="O899" s="18" t="str">
        <f xml:space="preserve"> IF(OR(ISBLANK(Dados!H904),Dados!M904=0),"",SQRT(N899))</f>
        <v/>
      </c>
      <c r="P899" s="17" t="str">
        <f xml:space="preserve"> IF(ISBLANK(Dados!E904), "", ABS(Dados!E904-Dados!O904))</f>
        <v/>
      </c>
      <c r="Q899" s="4" t="str">
        <f xml:space="preserve"> IF(ISBLANK(Dados!E904), "", IF(Dados!E904=0, 0, P899/Dados!E904))</f>
        <v/>
      </c>
      <c r="R899" s="4" t="str">
        <f>IF(ISBLANK(Dados!E904),"",(Dados!E904+Dados!O904)/2)</f>
        <v/>
      </c>
      <c r="S899" s="4" t="str">
        <f xml:space="preserve"> IF(ISBLANK(Dados!E904),"",_xlfn.VAR.P(Dados!E904, Dados!O904))</f>
        <v/>
      </c>
      <c r="T899" s="18" t="str">
        <f>IF(ISBLANK(Dados!E904),"",SQRT(S899))</f>
        <v/>
      </c>
    </row>
    <row r="900" spans="1:20" x14ac:dyDescent="0.25">
      <c r="A900" s="17" t="str">
        <f xml:space="preserve"> IF(ISBLANK(Dados!G905), "", ABS(Dados!G905-Dados!K905))</f>
        <v/>
      </c>
      <c r="B900" s="4" t="str">
        <f xml:space="preserve"> IF(ISBLANK(Dados!G905), "",A900/Dados!G905)</f>
        <v/>
      </c>
      <c r="C900" s="4" t="str">
        <f>IF(ISBLANK(Dados!G905),"",(Dados!G905+Dados!K905)/2)</f>
        <v/>
      </c>
      <c r="D900" s="4" t="str">
        <f xml:space="preserve"> IF(ISBLANK(Dados!G905),"",_xlfn.VAR.P(Dados!G905, Dados!K905))</f>
        <v/>
      </c>
      <c r="E900" s="18" t="str">
        <f>IF(ISBLANK(Dados!G905),"",SQRT(D900))</f>
        <v/>
      </c>
      <c r="F900" s="17" t="str">
        <f xml:space="preserve"> IF(OR(ISBLANK(Dados!I905),Dados!L905=0),"",ABS(Dados!I905-Dados!L905))</f>
        <v/>
      </c>
      <c r="G900" s="4" t="str">
        <f>IF(OR(ISBLANK(Dados!I905),Dados!L905=0),"",F900/Dados!I905)</f>
        <v/>
      </c>
      <c r="H900" s="4" t="str">
        <f>IF(OR(ISBLANK(Dados!I905),Dados!L905=0),"",(Dados!I905+Dados!L905)/2)</f>
        <v/>
      </c>
      <c r="I900" s="4" t="str">
        <f>IF(OR(ISBLANK(Dados!I905),Dados!L905=0),"",_xlfn.VAR.P(Dados!I905, Dados!L905))</f>
        <v/>
      </c>
      <c r="J900" s="18" t="str">
        <f>IF(OR(ISBLANK(Dados!I905),Dados!L905=0),"",SQRT(I900))</f>
        <v/>
      </c>
      <c r="K900" s="17" t="str">
        <f xml:space="preserve"> IF(OR(ISBLANK(Dados!H905),Dados!M905=0),"", ABS(Dados!H905-Dados!M905))</f>
        <v/>
      </c>
      <c r="L900" s="4" t="str">
        <f xml:space="preserve"> IF(OR(ISBLANK(Dados!H905),Dados!M905=0), "",K900/Dados!H905)</f>
        <v/>
      </c>
      <c r="M900" s="4" t="str">
        <f xml:space="preserve"> IF(OR(ISBLANK(Dados!H905),Dados!M905=0),"",(Dados!H905+Dados!M905)/2)</f>
        <v/>
      </c>
      <c r="N900" s="4" t="str">
        <f xml:space="preserve"> IF(OR(ISBLANK(Dados!H905),Dados!M905=0),"",_xlfn.VAR.P(Dados!H905, Dados!M905))</f>
        <v/>
      </c>
      <c r="O900" s="18" t="str">
        <f xml:space="preserve"> IF(OR(ISBLANK(Dados!H905),Dados!M905=0),"",SQRT(N900))</f>
        <v/>
      </c>
      <c r="P900" s="17" t="str">
        <f xml:space="preserve"> IF(ISBLANK(Dados!E905), "", ABS(Dados!E905-Dados!O905))</f>
        <v/>
      </c>
      <c r="Q900" s="4" t="str">
        <f xml:space="preserve"> IF(ISBLANK(Dados!E905), "", IF(Dados!E905=0, 0, P900/Dados!E905))</f>
        <v/>
      </c>
      <c r="R900" s="4" t="str">
        <f>IF(ISBLANK(Dados!E905),"",(Dados!E905+Dados!O905)/2)</f>
        <v/>
      </c>
      <c r="S900" s="4" t="str">
        <f xml:space="preserve"> IF(ISBLANK(Dados!E905),"",_xlfn.VAR.P(Dados!E905, Dados!O905))</f>
        <v/>
      </c>
      <c r="T900" s="18" t="str">
        <f>IF(ISBLANK(Dados!E905),"",SQRT(S900))</f>
        <v/>
      </c>
    </row>
    <row r="901" spans="1:20" x14ac:dyDescent="0.25">
      <c r="A901" s="17" t="str">
        <f xml:space="preserve"> IF(ISBLANK(Dados!G906), "", ABS(Dados!G906-Dados!K906))</f>
        <v/>
      </c>
      <c r="B901" s="4" t="str">
        <f xml:space="preserve"> IF(ISBLANK(Dados!G906), "",A901/Dados!G906)</f>
        <v/>
      </c>
      <c r="C901" s="4" t="str">
        <f>IF(ISBLANK(Dados!G906),"",(Dados!G906+Dados!K906)/2)</f>
        <v/>
      </c>
      <c r="D901" s="4" t="str">
        <f xml:space="preserve"> IF(ISBLANK(Dados!G906),"",_xlfn.VAR.P(Dados!G906, Dados!K906))</f>
        <v/>
      </c>
      <c r="E901" s="18" t="str">
        <f>IF(ISBLANK(Dados!G906),"",SQRT(D901))</f>
        <v/>
      </c>
      <c r="F901" s="17" t="str">
        <f xml:space="preserve"> IF(OR(ISBLANK(Dados!I906),Dados!L906=0),"",ABS(Dados!I906-Dados!L906))</f>
        <v/>
      </c>
      <c r="G901" s="4" t="str">
        <f>IF(OR(ISBLANK(Dados!I906),Dados!L906=0),"",F901/Dados!I906)</f>
        <v/>
      </c>
      <c r="H901" s="4" t="str">
        <f>IF(OR(ISBLANK(Dados!I906),Dados!L906=0),"",(Dados!I906+Dados!L906)/2)</f>
        <v/>
      </c>
      <c r="I901" s="4" t="str">
        <f>IF(OR(ISBLANK(Dados!I906),Dados!L906=0),"",_xlfn.VAR.P(Dados!I906, Dados!L906))</f>
        <v/>
      </c>
      <c r="J901" s="18" t="str">
        <f>IF(OR(ISBLANK(Dados!I906),Dados!L906=0),"",SQRT(I901))</f>
        <v/>
      </c>
      <c r="K901" s="17" t="str">
        <f xml:space="preserve"> IF(OR(ISBLANK(Dados!H906),Dados!M906=0),"", ABS(Dados!H906-Dados!M906))</f>
        <v/>
      </c>
      <c r="L901" s="4" t="str">
        <f xml:space="preserve"> IF(OR(ISBLANK(Dados!H906),Dados!M906=0), "",K901/Dados!H906)</f>
        <v/>
      </c>
      <c r="M901" s="4" t="str">
        <f xml:space="preserve"> IF(OR(ISBLANK(Dados!H906),Dados!M906=0),"",(Dados!H906+Dados!M906)/2)</f>
        <v/>
      </c>
      <c r="N901" s="4" t="str">
        <f xml:space="preserve"> IF(OR(ISBLANK(Dados!H906),Dados!M906=0),"",_xlfn.VAR.P(Dados!H906, Dados!M906))</f>
        <v/>
      </c>
      <c r="O901" s="18" t="str">
        <f xml:space="preserve"> IF(OR(ISBLANK(Dados!H906),Dados!M906=0),"",SQRT(N901))</f>
        <v/>
      </c>
      <c r="P901" s="17" t="str">
        <f xml:space="preserve"> IF(ISBLANK(Dados!E906), "", ABS(Dados!E906-Dados!O906))</f>
        <v/>
      </c>
      <c r="Q901" s="4" t="str">
        <f xml:space="preserve"> IF(ISBLANK(Dados!E906), "", IF(Dados!E906=0, 0, P901/Dados!E906))</f>
        <v/>
      </c>
      <c r="R901" s="4" t="str">
        <f>IF(ISBLANK(Dados!E906),"",(Dados!E906+Dados!O906)/2)</f>
        <v/>
      </c>
      <c r="S901" s="4" t="str">
        <f xml:space="preserve"> IF(ISBLANK(Dados!E906),"",_xlfn.VAR.P(Dados!E906, Dados!O906))</f>
        <v/>
      </c>
      <c r="T901" s="18" t="str">
        <f>IF(ISBLANK(Dados!E906),"",SQRT(S901))</f>
        <v/>
      </c>
    </row>
    <row r="902" spans="1:20" x14ac:dyDescent="0.25">
      <c r="A902" s="17" t="str">
        <f xml:space="preserve"> IF(ISBLANK(Dados!G907), "", ABS(Dados!G907-Dados!K907))</f>
        <v/>
      </c>
      <c r="B902" s="4" t="str">
        <f xml:space="preserve"> IF(ISBLANK(Dados!G907), "",A902/Dados!G907)</f>
        <v/>
      </c>
      <c r="C902" s="4" t="str">
        <f>IF(ISBLANK(Dados!G907),"",(Dados!G907+Dados!K907)/2)</f>
        <v/>
      </c>
      <c r="D902" s="4" t="str">
        <f xml:space="preserve"> IF(ISBLANK(Dados!G907),"",_xlfn.VAR.P(Dados!G907, Dados!K907))</f>
        <v/>
      </c>
      <c r="E902" s="18" t="str">
        <f>IF(ISBLANK(Dados!G907),"",SQRT(D902))</f>
        <v/>
      </c>
      <c r="F902" s="17" t="str">
        <f xml:space="preserve"> IF(OR(ISBLANK(Dados!I907),Dados!L907=0),"",ABS(Dados!I907-Dados!L907))</f>
        <v/>
      </c>
      <c r="G902" s="4" t="str">
        <f>IF(OR(ISBLANK(Dados!I907),Dados!L907=0),"",F902/Dados!I907)</f>
        <v/>
      </c>
      <c r="H902" s="4" t="str">
        <f>IF(OR(ISBLANK(Dados!I907),Dados!L907=0),"",(Dados!I907+Dados!L907)/2)</f>
        <v/>
      </c>
      <c r="I902" s="4" t="str">
        <f>IF(OR(ISBLANK(Dados!I907),Dados!L907=0),"",_xlfn.VAR.P(Dados!I907, Dados!L907))</f>
        <v/>
      </c>
      <c r="J902" s="18" t="str">
        <f>IF(OR(ISBLANK(Dados!I907),Dados!L907=0),"",SQRT(I902))</f>
        <v/>
      </c>
      <c r="K902" s="17" t="str">
        <f xml:space="preserve"> IF(OR(ISBLANK(Dados!H907),Dados!M907=0),"", ABS(Dados!H907-Dados!M907))</f>
        <v/>
      </c>
      <c r="L902" s="4" t="str">
        <f xml:space="preserve"> IF(OR(ISBLANK(Dados!H907),Dados!M907=0), "",K902/Dados!H907)</f>
        <v/>
      </c>
      <c r="M902" s="4" t="str">
        <f xml:space="preserve"> IF(OR(ISBLANK(Dados!H907),Dados!M907=0),"",(Dados!H907+Dados!M907)/2)</f>
        <v/>
      </c>
      <c r="N902" s="4" t="str">
        <f xml:space="preserve"> IF(OR(ISBLANK(Dados!H907),Dados!M907=0),"",_xlfn.VAR.P(Dados!H907, Dados!M907))</f>
        <v/>
      </c>
      <c r="O902" s="18" t="str">
        <f xml:space="preserve"> IF(OR(ISBLANK(Dados!H907),Dados!M907=0),"",SQRT(N902))</f>
        <v/>
      </c>
      <c r="P902" s="17" t="str">
        <f xml:space="preserve"> IF(ISBLANK(Dados!E907), "", ABS(Dados!E907-Dados!O907))</f>
        <v/>
      </c>
      <c r="Q902" s="4" t="str">
        <f xml:space="preserve"> IF(ISBLANK(Dados!E907), "", IF(Dados!E907=0, 0, P902/Dados!E907))</f>
        <v/>
      </c>
      <c r="R902" s="4" t="str">
        <f>IF(ISBLANK(Dados!E907),"",(Dados!E907+Dados!O907)/2)</f>
        <v/>
      </c>
      <c r="S902" s="4" t="str">
        <f xml:space="preserve"> IF(ISBLANK(Dados!E907),"",_xlfn.VAR.P(Dados!E907, Dados!O907))</f>
        <v/>
      </c>
      <c r="T902" s="18" t="str">
        <f>IF(ISBLANK(Dados!E907),"",SQRT(S902))</f>
        <v/>
      </c>
    </row>
    <row r="903" spans="1:20" x14ac:dyDescent="0.25">
      <c r="A903" s="17" t="str">
        <f xml:space="preserve"> IF(ISBLANK(Dados!G908), "", ABS(Dados!G908-Dados!K908))</f>
        <v/>
      </c>
      <c r="B903" s="4" t="str">
        <f xml:space="preserve"> IF(ISBLANK(Dados!G908), "",A903/Dados!G908)</f>
        <v/>
      </c>
      <c r="C903" s="4" t="str">
        <f>IF(ISBLANK(Dados!G908),"",(Dados!G908+Dados!K908)/2)</f>
        <v/>
      </c>
      <c r="D903" s="4" t="str">
        <f xml:space="preserve"> IF(ISBLANK(Dados!G908),"",_xlfn.VAR.P(Dados!G908, Dados!K908))</f>
        <v/>
      </c>
      <c r="E903" s="18" t="str">
        <f>IF(ISBLANK(Dados!G908),"",SQRT(D903))</f>
        <v/>
      </c>
      <c r="F903" s="17" t="str">
        <f xml:space="preserve"> IF(OR(ISBLANK(Dados!I908),Dados!L908=0),"",ABS(Dados!I908-Dados!L908))</f>
        <v/>
      </c>
      <c r="G903" s="4" t="str">
        <f>IF(OR(ISBLANK(Dados!I908),Dados!L908=0),"",F903/Dados!I908)</f>
        <v/>
      </c>
      <c r="H903" s="4" t="str">
        <f>IF(OR(ISBLANK(Dados!I908),Dados!L908=0),"",(Dados!I908+Dados!L908)/2)</f>
        <v/>
      </c>
      <c r="I903" s="4" t="str">
        <f>IF(OR(ISBLANK(Dados!I908),Dados!L908=0),"",_xlfn.VAR.P(Dados!I908, Dados!L908))</f>
        <v/>
      </c>
      <c r="J903" s="18" t="str">
        <f>IF(OR(ISBLANK(Dados!I908),Dados!L908=0),"",SQRT(I903))</f>
        <v/>
      </c>
      <c r="K903" s="17" t="str">
        <f xml:space="preserve"> IF(OR(ISBLANK(Dados!H908),Dados!M908=0),"", ABS(Dados!H908-Dados!M908))</f>
        <v/>
      </c>
      <c r="L903" s="4" t="str">
        <f xml:space="preserve"> IF(OR(ISBLANK(Dados!H908),Dados!M908=0), "",K903/Dados!H908)</f>
        <v/>
      </c>
      <c r="M903" s="4" t="str">
        <f xml:space="preserve"> IF(OR(ISBLANK(Dados!H908),Dados!M908=0),"",(Dados!H908+Dados!M908)/2)</f>
        <v/>
      </c>
      <c r="N903" s="4" t="str">
        <f xml:space="preserve"> IF(OR(ISBLANK(Dados!H908),Dados!M908=0),"",_xlfn.VAR.P(Dados!H908, Dados!M908))</f>
        <v/>
      </c>
      <c r="O903" s="18" t="str">
        <f xml:space="preserve"> IF(OR(ISBLANK(Dados!H908),Dados!M908=0),"",SQRT(N903))</f>
        <v/>
      </c>
      <c r="P903" s="17" t="str">
        <f xml:space="preserve"> IF(ISBLANK(Dados!E908), "", ABS(Dados!E908-Dados!O908))</f>
        <v/>
      </c>
      <c r="Q903" s="4" t="str">
        <f xml:space="preserve"> IF(ISBLANK(Dados!E908), "", IF(Dados!E908=0, 0, P903/Dados!E908))</f>
        <v/>
      </c>
      <c r="R903" s="4" t="str">
        <f>IF(ISBLANK(Dados!E908),"",(Dados!E908+Dados!O908)/2)</f>
        <v/>
      </c>
      <c r="S903" s="4" t="str">
        <f xml:space="preserve"> IF(ISBLANK(Dados!E908),"",_xlfn.VAR.P(Dados!E908, Dados!O908))</f>
        <v/>
      </c>
      <c r="T903" s="18" t="str">
        <f>IF(ISBLANK(Dados!E908),"",SQRT(S903))</f>
        <v/>
      </c>
    </row>
    <row r="904" spans="1:20" x14ac:dyDescent="0.25">
      <c r="A904" s="17" t="str">
        <f xml:space="preserve"> IF(ISBLANK(Dados!G909), "", ABS(Dados!G909-Dados!K909))</f>
        <v/>
      </c>
      <c r="B904" s="4" t="str">
        <f xml:space="preserve"> IF(ISBLANK(Dados!G909), "",A904/Dados!G909)</f>
        <v/>
      </c>
      <c r="C904" s="4" t="str">
        <f>IF(ISBLANK(Dados!G909),"",(Dados!G909+Dados!K909)/2)</f>
        <v/>
      </c>
      <c r="D904" s="4" t="str">
        <f xml:space="preserve"> IF(ISBLANK(Dados!G909),"",_xlfn.VAR.P(Dados!G909, Dados!K909))</f>
        <v/>
      </c>
      <c r="E904" s="18" t="str">
        <f>IF(ISBLANK(Dados!G909),"",SQRT(D904))</f>
        <v/>
      </c>
      <c r="F904" s="17" t="str">
        <f xml:space="preserve"> IF(OR(ISBLANK(Dados!I909),Dados!L909=0),"",ABS(Dados!I909-Dados!L909))</f>
        <v/>
      </c>
      <c r="G904" s="4" t="str">
        <f>IF(OR(ISBLANK(Dados!I909),Dados!L909=0),"",F904/Dados!I909)</f>
        <v/>
      </c>
      <c r="H904" s="4" t="str">
        <f>IF(OR(ISBLANK(Dados!I909),Dados!L909=0),"",(Dados!I909+Dados!L909)/2)</f>
        <v/>
      </c>
      <c r="I904" s="4" t="str">
        <f>IF(OR(ISBLANK(Dados!I909),Dados!L909=0),"",_xlfn.VAR.P(Dados!I909, Dados!L909))</f>
        <v/>
      </c>
      <c r="J904" s="18" t="str">
        <f>IF(OR(ISBLANK(Dados!I909),Dados!L909=0),"",SQRT(I904))</f>
        <v/>
      </c>
      <c r="K904" s="17" t="str">
        <f xml:space="preserve"> IF(OR(ISBLANK(Dados!H909),Dados!M909=0),"", ABS(Dados!H909-Dados!M909))</f>
        <v/>
      </c>
      <c r="L904" s="4" t="str">
        <f xml:space="preserve"> IF(OR(ISBLANK(Dados!H909),Dados!M909=0), "",K904/Dados!H909)</f>
        <v/>
      </c>
      <c r="M904" s="4" t="str">
        <f xml:space="preserve"> IF(OR(ISBLANK(Dados!H909),Dados!M909=0),"",(Dados!H909+Dados!M909)/2)</f>
        <v/>
      </c>
      <c r="N904" s="4" t="str">
        <f xml:space="preserve"> IF(OR(ISBLANK(Dados!H909),Dados!M909=0),"",_xlfn.VAR.P(Dados!H909, Dados!M909))</f>
        <v/>
      </c>
      <c r="O904" s="18" t="str">
        <f xml:space="preserve"> IF(OR(ISBLANK(Dados!H909),Dados!M909=0),"",SQRT(N904))</f>
        <v/>
      </c>
      <c r="P904" s="17" t="str">
        <f xml:space="preserve"> IF(ISBLANK(Dados!E909), "", ABS(Dados!E909-Dados!O909))</f>
        <v/>
      </c>
      <c r="Q904" s="4" t="str">
        <f xml:space="preserve"> IF(ISBLANK(Dados!E909), "", IF(Dados!E909=0, 0, P904/Dados!E909))</f>
        <v/>
      </c>
      <c r="R904" s="4" t="str">
        <f>IF(ISBLANK(Dados!E909),"",(Dados!E909+Dados!O909)/2)</f>
        <v/>
      </c>
      <c r="S904" s="4" t="str">
        <f xml:space="preserve"> IF(ISBLANK(Dados!E909),"",_xlfn.VAR.P(Dados!E909, Dados!O909))</f>
        <v/>
      </c>
      <c r="T904" s="18" t="str">
        <f>IF(ISBLANK(Dados!E909),"",SQRT(S904))</f>
        <v/>
      </c>
    </row>
    <row r="905" spans="1:20" x14ac:dyDescent="0.25">
      <c r="A905" s="17" t="str">
        <f xml:space="preserve"> IF(ISBLANK(Dados!G910), "", ABS(Dados!G910-Dados!K910))</f>
        <v/>
      </c>
      <c r="B905" s="4" t="str">
        <f xml:space="preserve"> IF(ISBLANK(Dados!G910), "",A905/Dados!G910)</f>
        <v/>
      </c>
      <c r="C905" s="4" t="str">
        <f>IF(ISBLANK(Dados!G910),"",(Dados!G910+Dados!K910)/2)</f>
        <v/>
      </c>
      <c r="D905" s="4" t="str">
        <f xml:space="preserve"> IF(ISBLANK(Dados!G910),"",_xlfn.VAR.P(Dados!G910, Dados!K910))</f>
        <v/>
      </c>
      <c r="E905" s="18" t="str">
        <f>IF(ISBLANK(Dados!G910),"",SQRT(D905))</f>
        <v/>
      </c>
      <c r="F905" s="17" t="str">
        <f xml:space="preserve"> IF(OR(ISBLANK(Dados!I910),Dados!L910=0),"",ABS(Dados!I910-Dados!L910))</f>
        <v/>
      </c>
      <c r="G905" s="4" t="str">
        <f>IF(OR(ISBLANK(Dados!I910),Dados!L910=0),"",F905/Dados!I910)</f>
        <v/>
      </c>
      <c r="H905" s="4" t="str">
        <f>IF(OR(ISBLANK(Dados!I910),Dados!L910=0),"",(Dados!I910+Dados!L910)/2)</f>
        <v/>
      </c>
      <c r="I905" s="4" t="str">
        <f>IF(OR(ISBLANK(Dados!I910),Dados!L910=0),"",_xlfn.VAR.P(Dados!I910, Dados!L910))</f>
        <v/>
      </c>
      <c r="J905" s="18" t="str">
        <f>IF(OR(ISBLANK(Dados!I910),Dados!L910=0),"",SQRT(I905))</f>
        <v/>
      </c>
      <c r="K905" s="17" t="str">
        <f xml:space="preserve"> IF(OR(ISBLANK(Dados!H910),Dados!M910=0),"", ABS(Dados!H910-Dados!M910))</f>
        <v/>
      </c>
      <c r="L905" s="4" t="str">
        <f xml:space="preserve"> IF(OR(ISBLANK(Dados!H910),Dados!M910=0), "",K905/Dados!H910)</f>
        <v/>
      </c>
      <c r="M905" s="4" t="str">
        <f xml:space="preserve"> IF(OR(ISBLANK(Dados!H910),Dados!M910=0),"",(Dados!H910+Dados!M910)/2)</f>
        <v/>
      </c>
      <c r="N905" s="4" t="str">
        <f xml:space="preserve"> IF(OR(ISBLANK(Dados!H910),Dados!M910=0),"",_xlfn.VAR.P(Dados!H910, Dados!M910))</f>
        <v/>
      </c>
      <c r="O905" s="18" t="str">
        <f xml:space="preserve"> IF(OR(ISBLANK(Dados!H910),Dados!M910=0),"",SQRT(N905))</f>
        <v/>
      </c>
      <c r="P905" s="17" t="str">
        <f xml:space="preserve"> IF(ISBLANK(Dados!E910), "", ABS(Dados!E910-Dados!O910))</f>
        <v/>
      </c>
      <c r="Q905" s="4" t="str">
        <f xml:space="preserve"> IF(ISBLANK(Dados!E910), "", IF(Dados!E910=0, 0, P905/Dados!E910))</f>
        <v/>
      </c>
      <c r="R905" s="4" t="str">
        <f>IF(ISBLANK(Dados!E910),"",(Dados!E910+Dados!O910)/2)</f>
        <v/>
      </c>
      <c r="S905" s="4" t="str">
        <f xml:space="preserve"> IF(ISBLANK(Dados!E910),"",_xlfn.VAR.P(Dados!E910, Dados!O910))</f>
        <v/>
      </c>
      <c r="T905" s="18" t="str">
        <f>IF(ISBLANK(Dados!E910),"",SQRT(S905))</f>
        <v/>
      </c>
    </row>
    <row r="906" spans="1:20" x14ac:dyDescent="0.25">
      <c r="A906" s="17" t="str">
        <f xml:space="preserve"> IF(ISBLANK(Dados!G911), "", ABS(Dados!G911-Dados!K911))</f>
        <v/>
      </c>
      <c r="B906" s="4" t="str">
        <f xml:space="preserve"> IF(ISBLANK(Dados!G911), "",A906/Dados!G911)</f>
        <v/>
      </c>
      <c r="C906" s="4" t="str">
        <f>IF(ISBLANK(Dados!G911),"",(Dados!G911+Dados!K911)/2)</f>
        <v/>
      </c>
      <c r="D906" s="4" t="str">
        <f xml:space="preserve"> IF(ISBLANK(Dados!G911),"",_xlfn.VAR.P(Dados!G911, Dados!K911))</f>
        <v/>
      </c>
      <c r="E906" s="18" t="str">
        <f>IF(ISBLANK(Dados!G911),"",SQRT(D906))</f>
        <v/>
      </c>
      <c r="F906" s="17" t="str">
        <f xml:space="preserve"> IF(OR(ISBLANK(Dados!I911),Dados!L911=0),"",ABS(Dados!I911-Dados!L911))</f>
        <v/>
      </c>
      <c r="G906" s="4" t="str">
        <f>IF(OR(ISBLANK(Dados!I911),Dados!L911=0),"",F906/Dados!I911)</f>
        <v/>
      </c>
      <c r="H906" s="4" t="str">
        <f>IF(OR(ISBLANK(Dados!I911),Dados!L911=0),"",(Dados!I911+Dados!L911)/2)</f>
        <v/>
      </c>
      <c r="I906" s="4" t="str">
        <f>IF(OR(ISBLANK(Dados!I911),Dados!L911=0),"",_xlfn.VAR.P(Dados!I911, Dados!L911))</f>
        <v/>
      </c>
      <c r="J906" s="18" t="str">
        <f>IF(OR(ISBLANK(Dados!I911),Dados!L911=0),"",SQRT(I906))</f>
        <v/>
      </c>
      <c r="K906" s="17" t="str">
        <f xml:space="preserve"> IF(OR(ISBLANK(Dados!H911),Dados!M911=0),"", ABS(Dados!H911-Dados!M911))</f>
        <v/>
      </c>
      <c r="L906" s="4" t="str">
        <f xml:space="preserve"> IF(OR(ISBLANK(Dados!H911),Dados!M911=0), "",K906/Dados!H911)</f>
        <v/>
      </c>
      <c r="M906" s="4" t="str">
        <f xml:space="preserve"> IF(OR(ISBLANK(Dados!H911),Dados!M911=0),"",(Dados!H911+Dados!M911)/2)</f>
        <v/>
      </c>
      <c r="N906" s="4" t="str">
        <f xml:space="preserve"> IF(OR(ISBLANK(Dados!H911),Dados!M911=0),"",_xlfn.VAR.P(Dados!H911, Dados!M911))</f>
        <v/>
      </c>
      <c r="O906" s="18" t="str">
        <f xml:space="preserve"> IF(OR(ISBLANK(Dados!H911),Dados!M911=0),"",SQRT(N906))</f>
        <v/>
      </c>
      <c r="P906" s="17" t="str">
        <f xml:space="preserve"> IF(ISBLANK(Dados!E911), "", ABS(Dados!E911-Dados!O911))</f>
        <v/>
      </c>
      <c r="Q906" s="4" t="str">
        <f xml:space="preserve"> IF(ISBLANK(Dados!E911), "", IF(Dados!E911=0, 0, P906/Dados!E911))</f>
        <v/>
      </c>
      <c r="R906" s="4" t="str">
        <f>IF(ISBLANK(Dados!E911),"",(Dados!E911+Dados!O911)/2)</f>
        <v/>
      </c>
      <c r="S906" s="4" t="str">
        <f xml:space="preserve"> IF(ISBLANK(Dados!E911),"",_xlfn.VAR.P(Dados!E911, Dados!O911))</f>
        <v/>
      </c>
      <c r="T906" s="18" t="str">
        <f>IF(ISBLANK(Dados!E911),"",SQRT(S906))</f>
        <v/>
      </c>
    </row>
    <row r="907" spans="1:20" x14ac:dyDescent="0.25">
      <c r="A907" s="17" t="str">
        <f xml:space="preserve"> IF(ISBLANK(Dados!G912), "", ABS(Dados!G912-Dados!K912))</f>
        <v/>
      </c>
      <c r="B907" s="4" t="str">
        <f xml:space="preserve"> IF(ISBLANK(Dados!G912), "",A907/Dados!G912)</f>
        <v/>
      </c>
      <c r="C907" s="4" t="str">
        <f>IF(ISBLANK(Dados!G912),"",(Dados!G912+Dados!K912)/2)</f>
        <v/>
      </c>
      <c r="D907" s="4" t="str">
        <f xml:space="preserve"> IF(ISBLANK(Dados!G912),"",_xlfn.VAR.P(Dados!G912, Dados!K912))</f>
        <v/>
      </c>
      <c r="E907" s="18" t="str">
        <f>IF(ISBLANK(Dados!G912),"",SQRT(D907))</f>
        <v/>
      </c>
      <c r="F907" s="17" t="str">
        <f xml:space="preserve"> IF(OR(ISBLANK(Dados!I912),Dados!L912=0),"",ABS(Dados!I912-Dados!L912))</f>
        <v/>
      </c>
      <c r="G907" s="4" t="str">
        <f>IF(OR(ISBLANK(Dados!I912),Dados!L912=0),"",F907/Dados!I912)</f>
        <v/>
      </c>
      <c r="H907" s="4" t="str">
        <f>IF(OR(ISBLANK(Dados!I912),Dados!L912=0),"",(Dados!I912+Dados!L912)/2)</f>
        <v/>
      </c>
      <c r="I907" s="4" t="str">
        <f>IF(OR(ISBLANK(Dados!I912),Dados!L912=0),"",_xlfn.VAR.P(Dados!I912, Dados!L912))</f>
        <v/>
      </c>
      <c r="J907" s="18" t="str">
        <f>IF(OR(ISBLANK(Dados!I912),Dados!L912=0),"",SQRT(I907))</f>
        <v/>
      </c>
      <c r="K907" s="17" t="str">
        <f xml:space="preserve"> IF(OR(ISBLANK(Dados!H912),Dados!M912=0),"", ABS(Dados!H912-Dados!M912))</f>
        <v/>
      </c>
      <c r="L907" s="4" t="str">
        <f xml:space="preserve"> IF(OR(ISBLANK(Dados!H912),Dados!M912=0), "",K907/Dados!H912)</f>
        <v/>
      </c>
      <c r="M907" s="4" t="str">
        <f xml:space="preserve"> IF(OR(ISBLANK(Dados!H912),Dados!M912=0),"",(Dados!H912+Dados!M912)/2)</f>
        <v/>
      </c>
      <c r="N907" s="4" t="str">
        <f xml:space="preserve"> IF(OR(ISBLANK(Dados!H912),Dados!M912=0),"",_xlfn.VAR.P(Dados!H912, Dados!M912))</f>
        <v/>
      </c>
      <c r="O907" s="18" t="str">
        <f xml:space="preserve"> IF(OR(ISBLANK(Dados!H912),Dados!M912=0),"",SQRT(N907))</f>
        <v/>
      </c>
      <c r="P907" s="17" t="str">
        <f xml:space="preserve"> IF(ISBLANK(Dados!E912), "", ABS(Dados!E912-Dados!O912))</f>
        <v/>
      </c>
      <c r="Q907" s="4" t="str">
        <f xml:space="preserve"> IF(ISBLANK(Dados!E912), "", IF(Dados!E912=0, 0, P907/Dados!E912))</f>
        <v/>
      </c>
      <c r="R907" s="4" t="str">
        <f>IF(ISBLANK(Dados!E912),"",(Dados!E912+Dados!O912)/2)</f>
        <v/>
      </c>
      <c r="S907" s="4" t="str">
        <f xml:space="preserve"> IF(ISBLANK(Dados!E912),"",_xlfn.VAR.P(Dados!E912, Dados!O912))</f>
        <v/>
      </c>
      <c r="T907" s="18" t="str">
        <f>IF(ISBLANK(Dados!E912),"",SQRT(S907))</f>
        <v/>
      </c>
    </row>
    <row r="908" spans="1:20" x14ac:dyDescent="0.25">
      <c r="A908" s="17" t="str">
        <f xml:space="preserve"> IF(ISBLANK(Dados!G913), "", ABS(Dados!G913-Dados!K913))</f>
        <v/>
      </c>
      <c r="B908" s="4" t="str">
        <f xml:space="preserve"> IF(ISBLANK(Dados!G913), "",A908/Dados!G913)</f>
        <v/>
      </c>
      <c r="C908" s="4" t="str">
        <f>IF(ISBLANK(Dados!G913),"",(Dados!G913+Dados!K913)/2)</f>
        <v/>
      </c>
      <c r="D908" s="4" t="str">
        <f xml:space="preserve"> IF(ISBLANK(Dados!G913),"",_xlfn.VAR.P(Dados!G913, Dados!K913))</f>
        <v/>
      </c>
      <c r="E908" s="18" t="str">
        <f>IF(ISBLANK(Dados!G913),"",SQRT(D908))</f>
        <v/>
      </c>
      <c r="F908" s="17" t="str">
        <f xml:space="preserve"> IF(OR(ISBLANK(Dados!I913),Dados!L913=0),"",ABS(Dados!I913-Dados!L913))</f>
        <v/>
      </c>
      <c r="G908" s="4" t="str">
        <f>IF(OR(ISBLANK(Dados!I913),Dados!L913=0),"",F908/Dados!I913)</f>
        <v/>
      </c>
      <c r="H908" s="4" t="str">
        <f>IF(OR(ISBLANK(Dados!I913),Dados!L913=0),"",(Dados!I913+Dados!L913)/2)</f>
        <v/>
      </c>
      <c r="I908" s="4" t="str">
        <f>IF(OR(ISBLANK(Dados!I913),Dados!L913=0),"",_xlfn.VAR.P(Dados!I913, Dados!L913))</f>
        <v/>
      </c>
      <c r="J908" s="18" t="str">
        <f>IF(OR(ISBLANK(Dados!I913),Dados!L913=0),"",SQRT(I908))</f>
        <v/>
      </c>
      <c r="K908" s="17" t="str">
        <f xml:space="preserve"> IF(OR(ISBLANK(Dados!H913),Dados!M913=0),"", ABS(Dados!H913-Dados!M913))</f>
        <v/>
      </c>
      <c r="L908" s="4" t="str">
        <f xml:space="preserve"> IF(OR(ISBLANK(Dados!H913),Dados!M913=0), "",K908/Dados!H913)</f>
        <v/>
      </c>
      <c r="M908" s="4" t="str">
        <f xml:space="preserve"> IF(OR(ISBLANK(Dados!H913),Dados!M913=0),"",(Dados!H913+Dados!M913)/2)</f>
        <v/>
      </c>
      <c r="N908" s="4" t="str">
        <f xml:space="preserve"> IF(OR(ISBLANK(Dados!H913),Dados!M913=0),"",_xlfn.VAR.P(Dados!H913, Dados!M913))</f>
        <v/>
      </c>
      <c r="O908" s="18" t="str">
        <f xml:space="preserve"> IF(OR(ISBLANK(Dados!H913),Dados!M913=0),"",SQRT(N908))</f>
        <v/>
      </c>
      <c r="P908" s="17" t="str">
        <f xml:space="preserve"> IF(ISBLANK(Dados!E913), "", ABS(Dados!E913-Dados!O913))</f>
        <v/>
      </c>
      <c r="Q908" s="4" t="str">
        <f xml:space="preserve"> IF(ISBLANK(Dados!E913), "", IF(Dados!E913=0, 0, P908/Dados!E913))</f>
        <v/>
      </c>
      <c r="R908" s="4" t="str">
        <f>IF(ISBLANK(Dados!E913),"",(Dados!E913+Dados!O913)/2)</f>
        <v/>
      </c>
      <c r="S908" s="4" t="str">
        <f xml:space="preserve"> IF(ISBLANK(Dados!E913),"",_xlfn.VAR.P(Dados!E913, Dados!O913))</f>
        <v/>
      </c>
      <c r="T908" s="18" t="str">
        <f>IF(ISBLANK(Dados!E913),"",SQRT(S908))</f>
        <v/>
      </c>
    </row>
    <row r="909" spans="1:20" x14ac:dyDescent="0.25">
      <c r="A909" s="17" t="str">
        <f xml:space="preserve"> IF(ISBLANK(Dados!G914), "", ABS(Dados!G914-Dados!K914))</f>
        <v/>
      </c>
      <c r="B909" s="4" t="str">
        <f xml:space="preserve"> IF(ISBLANK(Dados!G914), "",A909/Dados!G914)</f>
        <v/>
      </c>
      <c r="C909" s="4" t="str">
        <f>IF(ISBLANK(Dados!G914),"",(Dados!G914+Dados!K914)/2)</f>
        <v/>
      </c>
      <c r="D909" s="4" t="str">
        <f xml:space="preserve"> IF(ISBLANK(Dados!G914),"",_xlfn.VAR.P(Dados!G914, Dados!K914))</f>
        <v/>
      </c>
      <c r="E909" s="18" t="str">
        <f>IF(ISBLANK(Dados!G914),"",SQRT(D909))</f>
        <v/>
      </c>
      <c r="F909" s="17" t="str">
        <f xml:space="preserve"> IF(OR(ISBLANK(Dados!I914),Dados!L914=0),"",ABS(Dados!I914-Dados!L914))</f>
        <v/>
      </c>
      <c r="G909" s="4" t="str">
        <f>IF(OR(ISBLANK(Dados!I914),Dados!L914=0),"",F909/Dados!I914)</f>
        <v/>
      </c>
      <c r="H909" s="4" t="str">
        <f>IF(OR(ISBLANK(Dados!I914),Dados!L914=0),"",(Dados!I914+Dados!L914)/2)</f>
        <v/>
      </c>
      <c r="I909" s="4" t="str">
        <f>IF(OR(ISBLANK(Dados!I914),Dados!L914=0),"",_xlfn.VAR.P(Dados!I914, Dados!L914))</f>
        <v/>
      </c>
      <c r="J909" s="18" t="str">
        <f>IF(OR(ISBLANK(Dados!I914),Dados!L914=0),"",SQRT(I909))</f>
        <v/>
      </c>
      <c r="K909" s="17" t="str">
        <f xml:space="preserve"> IF(OR(ISBLANK(Dados!H914),Dados!M914=0),"", ABS(Dados!H914-Dados!M914))</f>
        <v/>
      </c>
      <c r="L909" s="4" t="str">
        <f xml:space="preserve"> IF(OR(ISBLANK(Dados!H914),Dados!M914=0), "",K909/Dados!H914)</f>
        <v/>
      </c>
      <c r="M909" s="4" t="str">
        <f xml:space="preserve"> IF(OR(ISBLANK(Dados!H914),Dados!M914=0),"",(Dados!H914+Dados!M914)/2)</f>
        <v/>
      </c>
      <c r="N909" s="4" t="str">
        <f xml:space="preserve"> IF(OR(ISBLANK(Dados!H914),Dados!M914=0),"",_xlfn.VAR.P(Dados!H914, Dados!M914))</f>
        <v/>
      </c>
      <c r="O909" s="18" t="str">
        <f xml:space="preserve"> IF(OR(ISBLANK(Dados!H914),Dados!M914=0),"",SQRT(N909))</f>
        <v/>
      </c>
      <c r="P909" s="17" t="str">
        <f xml:space="preserve"> IF(ISBLANK(Dados!E914), "", ABS(Dados!E914-Dados!O914))</f>
        <v/>
      </c>
      <c r="Q909" s="4" t="str">
        <f xml:space="preserve"> IF(ISBLANK(Dados!E914), "", IF(Dados!E914=0, 0, P909/Dados!E914))</f>
        <v/>
      </c>
      <c r="R909" s="4" t="str">
        <f>IF(ISBLANK(Dados!E914),"",(Dados!E914+Dados!O914)/2)</f>
        <v/>
      </c>
      <c r="S909" s="4" t="str">
        <f xml:space="preserve"> IF(ISBLANK(Dados!E914),"",_xlfn.VAR.P(Dados!E914, Dados!O914))</f>
        <v/>
      </c>
      <c r="T909" s="18" t="str">
        <f>IF(ISBLANK(Dados!E914),"",SQRT(S909))</f>
        <v/>
      </c>
    </row>
    <row r="910" spans="1:20" x14ac:dyDescent="0.25">
      <c r="A910" s="17" t="str">
        <f xml:space="preserve"> IF(ISBLANK(Dados!G915), "", ABS(Dados!G915-Dados!K915))</f>
        <v/>
      </c>
      <c r="B910" s="4" t="str">
        <f xml:space="preserve"> IF(ISBLANK(Dados!G915), "",A910/Dados!G915)</f>
        <v/>
      </c>
      <c r="C910" s="4" t="str">
        <f>IF(ISBLANK(Dados!G915),"",(Dados!G915+Dados!K915)/2)</f>
        <v/>
      </c>
      <c r="D910" s="4" t="str">
        <f xml:space="preserve"> IF(ISBLANK(Dados!G915),"",_xlfn.VAR.P(Dados!G915, Dados!K915))</f>
        <v/>
      </c>
      <c r="E910" s="18" t="str">
        <f>IF(ISBLANK(Dados!G915),"",SQRT(D910))</f>
        <v/>
      </c>
      <c r="F910" s="17" t="str">
        <f xml:space="preserve"> IF(OR(ISBLANK(Dados!I915),Dados!L915=0),"",ABS(Dados!I915-Dados!L915))</f>
        <v/>
      </c>
      <c r="G910" s="4" t="str">
        <f>IF(OR(ISBLANK(Dados!I915),Dados!L915=0),"",F910/Dados!I915)</f>
        <v/>
      </c>
      <c r="H910" s="4" t="str">
        <f>IF(OR(ISBLANK(Dados!I915),Dados!L915=0),"",(Dados!I915+Dados!L915)/2)</f>
        <v/>
      </c>
      <c r="I910" s="4" t="str">
        <f>IF(OR(ISBLANK(Dados!I915),Dados!L915=0),"",_xlfn.VAR.P(Dados!I915, Dados!L915))</f>
        <v/>
      </c>
      <c r="J910" s="18" t="str">
        <f>IF(OR(ISBLANK(Dados!I915),Dados!L915=0),"",SQRT(I910))</f>
        <v/>
      </c>
      <c r="K910" s="17" t="str">
        <f xml:space="preserve"> IF(OR(ISBLANK(Dados!H915),Dados!M915=0),"", ABS(Dados!H915-Dados!M915))</f>
        <v/>
      </c>
      <c r="L910" s="4" t="str">
        <f xml:space="preserve"> IF(OR(ISBLANK(Dados!H915),Dados!M915=0), "",K910/Dados!H915)</f>
        <v/>
      </c>
      <c r="M910" s="4" t="str">
        <f xml:space="preserve"> IF(OR(ISBLANK(Dados!H915),Dados!M915=0),"",(Dados!H915+Dados!M915)/2)</f>
        <v/>
      </c>
      <c r="N910" s="4" t="str">
        <f xml:space="preserve"> IF(OR(ISBLANK(Dados!H915),Dados!M915=0),"",_xlfn.VAR.P(Dados!H915, Dados!M915))</f>
        <v/>
      </c>
      <c r="O910" s="18" t="str">
        <f xml:space="preserve"> IF(OR(ISBLANK(Dados!H915),Dados!M915=0),"",SQRT(N910))</f>
        <v/>
      </c>
      <c r="P910" s="17" t="str">
        <f xml:space="preserve"> IF(ISBLANK(Dados!E915), "", ABS(Dados!E915-Dados!O915))</f>
        <v/>
      </c>
      <c r="Q910" s="4" t="str">
        <f xml:space="preserve"> IF(ISBLANK(Dados!E915), "", IF(Dados!E915=0, 0, P910/Dados!E915))</f>
        <v/>
      </c>
      <c r="R910" s="4" t="str">
        <f>IF(ISBLANK(Dados!E915),"",(Dados!E915+Dados!O915)/2)</f>
        <v/>
      </c>
      <c r="S910" s="4" t="str">
        <f xml:space="preserve"> IF(ISBLANK(Dados!E915),"",_xlfn.VAR.P(Dados!E915, Dados!O915))</f>
        <v/>
      </c>
      <c r="T910" s="18" t="str">
        <f>IF(ISBLANK(Dados!E915),"",SQRT(S910))</f>
        <v/>
      </c>
    </row>
    <row r="911" spans="1:20" x14ac:dyDescent="0.25">
      <c r="A911" s="17" t="str">
        <f xml:space="preserve"> IF(ISBLANK(Dados!G916), "", ABS(Dados!G916-Dados!K916))</f>
        <v/>
      </c>
      <c r="B911" s="4" t="str">
        <f xml:space="preserve"> IF(ISBLANK(Dados!G916), "",A911/Dados!G916)</f>
        <v/>
      </c>
      <c r="C911" s="4" t="str">
        <f>IF(ISBLANK(Dados!G916),"",(Dados!G916+Dados!K916)/2)</f>
        <v/>
      </c>
      <c r="D911" s="4" t="str">
        <f xml:space="preserve"> IF(ISBLANK(Dados!G916),"",_xlfn.VAR.P(Dados!G916, Dados!K916))</f>
        <v/>
      </c>
      <c r="E911" s="18" t="str">
        <f>IF(ISBLANK(Dados!G916),"",SQRT(D911))</f>
        <v/>
      </c>
      <c r="F911" s="17" t="str">
        <f xml:space="preserve"> IF(OR(ISBLANK(Dados!I916),Dados!L916=0),"",ABS(Dados!I916-Dados!L916))</f>
        <v/>
      </c>
      <c r="G911" s="4" t="str">
        <f>IF(OR(ISBLANK(Dados!I916),Dados!L916=0),"",F911/Dados!I916)</f>
        <v/>
      </c>
      <c r="H911" s="4" t="str">
        <f>IF(OR(ISBLANK(Dados!I916),Dados!L916=0),"",(Dados!I916+Dados!L916)/2)</f>
        <v/>
      </c>
      <c r="I911" s="4" t="str">
        <f>IF(OR(ISBLANK(Dados!I916),Dados!L916=0),"",_xlfn.VAR.P(Dados!I916, Dados!L916))</f>
        <v/>
      </c>
      <c r="J911" s="18" t="str">
        <f>IF(OR(ISBLANK(Dados!I916),Dados!L916=0),"",SQRT(I911))</f>
        <v/>
      </c>
      <c r="K911" s="17" t="str">
        <f xml:space="preserve"> IF(OR(ISBLANK(Dados!H916),Dados!M916=0),"", ABS(Dados!H916-Dados!M916))</f>
        <v/>
      </c>
      <c r="L911" s="4" t="str">
        <f xml:space="preserve"> IF(OR(ISBLANK(Dados!H916),Dados!M916=0), "",K911/Dados!H916)</f>
        <v/>
      </c>
      <c r="M911" s="4" t="str">
        <f xml:space="preserve"> IF(OR(ISBLANK(Dados!H916),Dados!M916=0),"",(Dados!H916+Dados!M916)/2)</f>
        <v/>
      </c>
      <c r="N911" s="4" t="str">
        <f xml:space="preserve"> IF(OR(ISBLANK(Dados!H916),Dados!M916=0),"",_xlfn.VAR.P(Dados!H916, Dados!M916))</f>
        <v/>
      </c>
      <c r="O911" s="18" t="str">
        <f xml:space="preserve"> IF(OR(ISBLANK(Dados!H916),Dados!M916=0),"",SQRT(N911))</f>
        <v/>
      </c>
      <c r="P911" s="17" t="str">
        <f xml:space="preserve"> IF(ISBLANK(Dados!E916), "", ABS(Dados!E916-Dados!O916))</f>
        <v/>
      </c>
      <c r="Q911" s="4" t="str">
        <f xml:space="preserve"> IF(ISBLANK(Dados!E916), "", IF(Dados!E916=0, 0, P911/Dados!E916))</f>
        <v/>
      </c>
      <c r="R911" s="4" t="str">
        <f>IF(ISBLANK(Dados!E916),"",(Dados!E916+Dados!O916)/2)</f>
        <v/>
      </c>
      <c r="S911" s="4" t="str">
        <f xml:space="preserve"> IF(ISBLANK(Dados!E916),"",_xlfn.VAR.P(Dados!E916, Dados!O916))</f>
        <v/>
      </c>
      <c r="T911" s="18" t="str">
        <f>IF(ISBLANK(Dados!E916),"",SQRT(S911))</f>
        <v/>
      </c>
    </row>
    <row r="912" spans="1:20" x14ac:dyDescent="0.25">
      <c r="A912" s="17" t="str">
        <f xml:space="preserve"> IF(ISBLANK(Dados!G917), "", ABS(Dados!G917-Dados!K917))</f>
        <v/>
      </c>
      <c r="B912" s="4" t="str">
        <f xml:space="preserve"> IF(ISBLANK(Dados!G917), "",A912/Dados!G917)</f>
        <v/>
      </c>
      <c r="C912" s="4" t="str">
        <f>IF(ISBLANK(Dados!G917),"",(Dados!G917+Dados!K917)/2)</f>
        <v/>
      </c>
      <c r="D912" s="4" t="str">
        <f xml:space="preserve"> IF(ISBLANK(Dados!G917),"",_xlfn.VAR.P(Dados!G917, Dados!K917))</f>
        <v/>
      </c>
      <c r="E912" s="18" t="str">
        <f>IF(ISBLANK(Dados!G917),"",SQRT(D912))</f>
        <v/>
      </c>
      <c r="F912" s="17" t="str">
        <f xml:space="preserve"> IF(OR(ISBLANK(Dados!I917),Dados!L917=0),"",ABS(Dados!I917-Dados!L917))</f>
        <v/>
      </c>
      <c r="G912" s="4" t="str">
        <f>IF(OR(ISBLANK(Dados!I917),Dados!L917=0),"",F912/Dados!I917)</f>
        <v/>
      </c>
      <c r="H912" s="4" t="str">
        <f>IF(OR(ISBLANK(Dados!I917),Dados!L917=0),"",(Dados!I917+Dados!L917)/2)</f>
        <v/>
      </c>
      <c r="I912" s="4" t="str">
        <f>IF(OR(ISBLANK(Dados!I917),Dados!L917=0),"",_xlfn.VAR.P(Dados!I917, Dados!L917))</f>
        <v/>
      </c>
      <c r="J912" s="18" t="str">
        <f>IF(OR(ISBLANK(Dados!I917),Dados!L917=0),"",SQRT(I912))</f>
        <v/>
      </c>
      <c r="K912" s="17" t="str">
        <f xml:space="preserve"> IF(OR(ISBLANK(Dados!H917),Dados!M917=0),"", ABS(Dados!H917-Dados!M917))</f>
        <v/>
      </c>
      <c r="L912" s="4" t="str">
        <f xml:space="preserve"> IF(OR(ISBLANK(Dados!H917),Dados!M917=0), "",K912/Dados!H917)</f>
        <v/>
      </c>
      <c r="M912" s="4" t="str">
        <f xml:space="preserve"> IF(OR(ISBLANK(Dados!H917),Dados!M917=0),"",(Dados!H917+Dados!M917)/2)</f>
        <v/>
      </c>
      <c r="N912" s="4" t="str">
        <f xml:space="preserve"> IF(OR(ISBLANK(Dados!H917),Dados!M917=0),"",_xlfn.VAR.P(Dados!H917, Dados!M917))</f>
        <v/>
      </c>
      <c r="O912" s="18" t="str">
        <f xml:space="preserve"> IF(OR(ISBLANK(Dados!H917),Dados!M917=0),"",SQRT(N912))</f>
        <v/>
      </c>
      <c r="P912" s="17" t="str">
        <f xml:space="preserve"> IF(ISBLANK(Dados!E917), "", ABS(Dados!E917-Dados!O917))</f>
        <v/>
      </c>
      <c r="Q912" s="4" t="str">
        <f xml:space="preserve"> IF(ISBLANK(Dados!E917), "", IF(Dados!E917=0, 0, P912/Dados!E917))</f>
        <v/>
      </c>
      <c r="R912" s="4" t="str">
        <f>IF(ISBLANK(Dados!E917),"",(Dados!E917+Dados!O917)/2)</f>
        <v/>
      </c>
      <c r="S912" s="4" t="str">
        <f xml:space="preserve"> IF(ISBLANK(Dados!E917),"",_xlfn.VAR.P(Dados!E917, Dados!O917))</f>
        <v/>
      </c>
      <c r="T912" s="18" t="str">
        <f>IF(ISBLANK(Dados!E917),"",SQRT(S912))</f>
        <v/>
      </c>
    </row>
    <row r="913" spans="1:20" x14ac:dyDescent="0.25">
      <c r="A913" s="17" t="str">
        <f xml:space="preserve"> IF(ISBLANK(Dados!G918), "", ABS(Dados!G918-Dados!K918))</f>
        <v/>
      </c>
      <c r="B913" s="4" t="str">
        <f xml:space="preserve"> IF(ISBLANK(Dados!G918), "",A913/Dados!G918)</f>
        <v/>
      </c>
      <c r="C913" s="4" t="str">
        <f>IF(ISBLANK(Dados!G918),"",(Dados!G918+Dados!K918)/2)</f>
        <v/>
      </c>
      <c r="D913" s="4" t="str">
        <f xml:space="preserve"> IF(ISBLANK(Dados!G918),"",_xlfn.VAR.P(Dados!G918, Dados!K918))</f>
        <v/>
      </c>
      <c r="E913" s="18" t="str">
        <f>IF(ISBLANK(Dados!G918),"",SQRT(D913))</f>
        <v/>
      </c>
      <c r="F913" s="17" t="str">
        <f xml:space="preserve"> IF(OR(ISBLANK(Dados!I918),Dados!L918=0),"",ABS(Dados!I918-Dados!L918))</f>
        <v/>
      </c>
      <c r="G913" s="4" t="str">
        <f>IF(OR(ISBLANK(Dados!I918),Dados!L918=0),"",F913/Dados!I918)</f>
        <v/>
      </c>
      <c r="H913" s="4" t="str">
        <f>IF(OR(ISBLANK(Dados!I918),Dados!L918=0),"",(Dados!I918+Dados!L918)/2)</f>
        <v/>
      </c>
      <c r="I913" s="4" t="str">
        <f>IF(OR(ISBLANK(Dados!I918),Dados!L918=0),"",_xlfn.VAR.P(Dados!I918, Dados!L918))</f>
        <v/>
      </c>
      <c r="J913" s="18" t="str">
        <f>IF(OR(ISBLANK(Dados!I918),Dados!L918=0),"",SQRT(I913))</f>
        <v/>
      </c>
      <c r="K913" s="17" t="str">
        <f xml:space="preserve"> IF(OR(ISBLANK(Dados!H918),Dados!M918=0),"", ABS(Dados!H918-Dados!M918))</f>
        <v/>
      </c>
      <c r="L913" s="4" t="str">
        <f xml:space="preserve"> IF(OR(ISBLANK(Dados!H918),Dados!M918=0), "",K913/Dados!H918)</f>
        <v/>
      </c>
      <c r="M913" s="4" t="str">
        <f xml:space="preserve"> IF(OR(ISBLANK(Dados!H918),Dados!M918=0),"",(Dados!H918+Dados!M918)/2)</f>
        <v/>
      </c>
      <c r="N913" s="4" t="str">
        <f xml:space="preserve"> IF(OR(ISBLANK(Dados!H918),Dados!M918=0),"",_xlfn.VAR.P(Dados!H918, Dados!M918))</f>
        <v/>
      </c>
      <c r="O913" s="18" t="str">
        <f xml:space="preserve"> IF(OR(ISBLANK(Dados!H918),Dados!M918=0),"",SQRT(N913))</f>
        <v/>
      </c>
      <c r="P913" s="17" t="str">
        <f xml:space="preserve"> IF(ISBLANK(Dados!E918), "", ABS(Dados!E918-Dados!O918))</f>
        <v/>
      </c>
      <c r="Q913" s="4" t="str">
        <f xml:space="preserve"> IF(ISBLANK(Dados!E918), "", IF(Dados!E918=0, 0, P913/Dados!E918))</f>
        <v/>
      </c>
      <c r="R913" s="4" t="str">
        <f>IF(ISBLANK(Dados!E918),"",(Dados!E918+Dados!O918)/2)</f>
        <v/>
      </c>
      <c r="S913" s="4" t="str">
        <f xml:space="preserve"> IF(ISBLANK(Dados!E918),"",_xlfn.VAR.P(Dados!E918, Dados!O918))</f>
        <v/>
      </c>
      <c r="T913" s="18" t="str">
        <f>IF(ISBLANK(Dados!E918),"",SQRT(S913))</f>
        <v/>
      </c>
    </row>
    <row r="914" spans="1:20" x14ac:dyDescent="0.25">
      <c r="A914" s="17" t="str">
        <f xml:space="preserve"> IF(ISBLANK(Dados!G919), "", ABS(Dados!G919-Dados!K919))</f>
        <v/>
      </c>
      <c r="B914" s="4" t="str">
        <f xml:space="preserve"> IF(ISBLANK(Dados!G919), "",A914/Dados!G919)</f>
        <v/>
      </c>
      <c r="C914" s="4" t="str">
        <f>IF(ISBLANK(Dados!G919),"",(Dados!G919+Dados!K919)/2)</f>
        <v/>
      </c>
      <c r="D914" s="4" t="str">
        <f xml:space="preserve"> IF(ISBLANK(Dados!G919),"",_xlfn.VAR.P(Dados!G919, Dados!K919))</f>
        <v/>
      </c>
      <c r="E914" s="18" t="str">
        <f>IF(ISBLANK(Dados!G919),"",SQRT(D914))</f>
        <v/>
      </c>
      <c r="F914" s="17" t="str">
        <f xml:space="preserve"> IF(OR(ISBLANK(Dados!I919),Dados!L919=0),"",ABS(Dados!I919-Dados!L919))</f>
        <v/>
      </c>
      <c r="G914" s="4" t="str">
        <f>IF(OR(ISBLANK(Dados!I919),Dados!L919=0),"",F914/Dados!I919)</f>
        <v/>
      </c>
      <c r="H914" s="4" t="str">
        <f>IF(OR(ISBLANK(Dados!I919),Dados!L919=0),"",(Dados!I919+Dados!L919)/2)</f>
        <v/>
      </c>
      <c r="I914" s="4" t="str">
        <f>IF(OR(ISBLANK(Dados!I919),Dados!L919=0),"",_xlfn.VAR.P(Dados!I919, Dados!L919))</f>
        <v/>
      </c>
      <c r="J914" s="18" t="str">
        <f>IF(OR(ISBLANK(Dados!I919),Dados!L919=0),"",SQRT(I914))</f>
        <v/>
      </c>
      <c r="K914" s="17" t="str">
        <f xml:space="preserve"> IF(OR(ISBLANK(Dados!H919),Dados!M919=0),"", ABS(Dados!H919-Dados!M919))</f>
        <v/>
      </c>
      <c r="L914" s="4" t="str">
        <f xml:space="preserve"> IF(OR(ISBLANK(Dados!H919),Dados!M919=0), "",K914/Dados!H919)</f>
        <v/>
      </c>
      <c r="M914" s="4" t="str">
        <f xml:space="preserve"> IF(OR(ISBLANK(Dados!H919),Dados!M919=0),"",(Dados!H919+Dados!M919)/2)</f>
        <v/>
      </c>
      <c r="N914" s="4" t="str">
        <f xml:space="preserve"> IF(OR(ISBLANK(Dados!H919),Dados!M919=0),"",_xlfn.VAR.P(Dados!H919, Dados!M919))</f>
        <v/>
      </c>
      <c r="O914" s="18" t="str">
        <f xml:space="preserve"> IF(OR(ISBLANK(Dados!H919),Dados!M919=0),"",SQRT(N914))</f>
        <v/>
      </c>
      <c r="P914" s="17" t="str">
        <f xml:space="preserve"> IF(ISBLANK(Dados!E919), "", ABS(Dados!E919-Dados!O919))</f>
        <v/>
      </c>
      <c r="Q914" s="4" t="str">
        <f xml:space="preserve"> IF(ISBLANK(Dados!E919), "", IF(Dados!E919=0, 0, P914/Dados!E919))</f>
        <v/>
      </c>
      <c r="R914" s="4" t="str">
        <f>IF(ISBLANK(Dados!E919),"",(Dados!E919+Dados!O919)/2)</f>
        <v/>
      </c>
      <c r="S914" s="4" t="str">
        <f xml:space="preserve"> IF(ISBLANK(Dados!E919),"",_xlfn.VAR.P(Dados!E919, Dados!O919))</f>
        <v/>
      </c>
      <c r="T914" s="18" t="str">
        <f>IF(ISBLANK(Dados!E919),"",SQRT(S914))</f>
        <v/>
      </c>
    </row>
    <row r="915" spans="1:20" x14ac:dyDescent="0.25">
      <c r="A915" s="17" t="str">
        <f xml:space="preserve"> IF(ISBLANK(Dados!G920), "", ABS(Dados!G920-Dados!K920))</f>
        <v/>
      </c>
      <c r="B915" s="4" t="str">
        <f xml:space="preserve"> IF(ISBLANK(Dados!G920), "",A915/Dados!G920)</f>
        <v/>
      </c>
      <c r="C915" s="4" t="str">
        <f>IF(ISBLANK(Dados!G920),"",(Dados!G920+Dados!K920)/2)</f>
        <v/>
      </c>
      <c r="D915" s="4" t="str">
        <f xml:space="preserve"> IF(ISBLANK(Dados!G920),"",_xlfn.VAR.P(Dados!G920, Dados!K920))</f>
        <v/>
      </c>
      <c r="E915" s="18" t="str">
        <f>IF(ISBLANK(Dados!G920),"",SQRT(D915))</f>
        <v/>
      </c>
      <c r="F915" s="17" t="str">
        <f xml:space="preserve"> IF(OR(ISBLANK(Dados!I920),Dados!L920=0),"",ABS(Dados!I920-Dados!L920))</f>
        <v/>
      </c>
      <c r="G915" s="4" t="str">
        <f>IF(OR(ISBLANK(Dados!I920),Dados!L920=0),"",F915/Dados!I920)</f>
        <v/>
      </c>
      <c r="H915" s="4" t="str">
        <f>IF(OR(ISBLANK(Dados!I920),Dados!L920=0),"",(Dados!I920+Dados!L920)/2)</f>
        <v/>
      </c>
      <c r="I915" s="4" t="str">
        <f>IF(OR(ISBLANK(Dados!I920),Dados!L920=0),"",_xlfn.VAR.P(Dados!I920, Dados!L920))</f>
        <v/>
      </c>
      <c r="J915" s="18" t="str">
        <f>IF(OR(ISBLANK(Dados!I920),Dados!L920=0),"",SQRT(I915))</f>
        <v/>
      </c>
      <c r="K915" s="17" t="str">
        <f xml:space="preserve"> IF(OR(ISBLANK(Dados!H920),Dados!M920=0),"", ABS(Dados!H920-Dados!M920))</f>
        <v/>
      </c>
      <c r="L915" s="4" t="str">
        <f xml:space="preserve"> IF(OR(ISBLANK(Dados!H920),Dados!M920=0), "",K915/Dados!H920)</f>
        <v/>
      </c>
      <c r="M915" s="4" t="str">
        <f xml:space="preserve"> IF(OR(ISBLANK(Dados!H920),Dados!M920=0),"",(Dados!H920+Dados!M920)/2)</f>
        <v/>
      </c>
      <c r="N915" s="4" t="str">
        <f xml:space="preserve"> IF(OR(ISBLANK(Dados!H920),Dados!M920=0),"",_xlfn.VAR.P(Dados!H920, Dados!M920))</f>
        <v/>
      </c>
      <c r="O915" s="18" t="str">
        <f xml:space="preserve"> IF(OR(ISBLANK(Dados!H920),Dados!M920=0),"",SQRT(N915))</f>
        <v/>
      </c>
      <c r="P915" s="17" t="str">
        <f xml:space="preserve"> IF(ISBLANK(Dados!E920), "", ABS(Dados!E920-Dados!O920))</f>
        <v/>
      </c>
      <c r="Q915" s="4" t="str">
        <f xml:space="preserve"> IF(ISBLANK(Dados!E920), "", IF(Dados!E920=0, 0, P915/Dados!E920))</f>
        <v/>
      </c>
      <c r="R915" s="4" t="str">
        <f>IF(ISBLANK(Dados!E920),"",(Dados!E920+Dados!O920)/2)</f>
        <v/>
      </c>
      <c r="S915" s="4" t="str">
        <f xml:space="preserve"> IF(ISBLANK(Dados!E920),"",_xlfn.VAR.P(Dados!E920, Dados!O920))</f>
        <v/>
      </c>
      <c r="T915" s="18" t="str">
        <f>IF(ISBLANK(Dados!E920),"",SQRT(S915))</f>
        <v/>
      </c>
    </row>
    <row r="916" spans="1:20" x14ac:dyDescent="0.25">
      <c r="A916" s="17" t="str">
        <f xml:space="preserve"> IF(ISBLANK(Dados!G921), "", ABS(Dados!G921-Dados!K921))</f>
        <v/>
      </c>
      <c r="B916" s="4" t="str">
        <f xml:space="preserve"> IF(ISBLANK(Dados!G921), "",A916/Dados!G921)</f>
        <v/>
      </c>
      <c r="C916" s="4" t="str">
        <f>IF(ISBLANK(Dados!G921),"",(Dados!G921+Dados!K921)/2)</f>
        <v/>
      </c>
      <c r="D916" s="4" t="str">
        <f xml:space="preserve"> IF(ISBLANK(Dados!G921),"",_xlfn.VAR.P(Dados!G921, Dados!K921))</f>
        <v/>
      </c>
      <c r="E916" s="18" t="str">
        <f>IF(ISBLANK(Dados!G921),"",SQRT(D916))</f>
        <v/>
      </c>
      <c r="F916" s="17" t="str">
        <f xml:space="preserve"> IF(OR(ISBLANK(Dados!I921),Dados!L921=0),"",ABS(Dados!I921-Dados!L921))</f>
        <v/>
      </c>
      <c r="G916" s="4" t="str">
        <f>IF(OR(ISBLANK(Dados!I921),Dados!L921=0),"",F916/Dados!I921)</f>
        <v/>
      </c>
      <c r="H916" s="4" t="str">
        <f>IF(OR(ISBLANK(Dados!I921),Dados!L921=0),"",(Dados!I921+Dados!L921)/2)</f>
        <v/>
      </c>
      <c r="I916" s="4" t="str">
        <f>IF(OR(ISBLANK(Dados!I921),Dados!L921=0),"",_xlfn.VAR.P(Dados!I921, Dados!L921))</f>
        <v/>
      </c>
      <c r="J916" s="18" t="str">
        <f>IF(OR(ISBLANK(Dados!I921),Dados!L921=0),"",SQRT(I916))</f>
        <v/>
      </c>
      <c r="K916" s="17" t="str">
        <f xml:space="preserve"> IF(OR(ISBLANK(Dados!H921),Dados!M921=0),"", ABS(Dados!H921-Dados!M921))</f>
        <v/>
      </c>
      <c r="L916" s="4" t="str">
        <f xml:space="preserve"> IF(OR(ISBLANK(Dados!H921),Dados!M921=0), "",K916/Dados!H921)</f>
        <v/>
      </c>
      <c r="M916" s="4" t="str">
        <f xml:space="preserve"> IF(OR(ISBLANK(Dados!H921),Dados!M921=0),"",(Dados!H921+Dados!M921)/2)</f>
        <v/>
      </c>
      <c r="N916" s="4" t="str">
        <f xml:space="preserve"> IF(OR(ISBLANK(Dados!H921),Dados!M921=0),"",_xlfn.VAR.P(Dados!H921, Dados!M921))</f>
        <v/>
      </c>
      <c r="O916" s="18" t="str">
        <f xml:space="preserve"> IF(OR(ISBLANK(Dados!H921),Dados!M921=0),"",SQRT(N916))</f>
        <v/>
      </c>
      <c r="P916" s="17" t="str">
        <f xml:space="preserve"> IF(ISBLANK(Dados!E921), "", ABS(Dados!E921-Dados!O921))</f>
        <v/>
      </c>
      <c r="Q916" s="4" t="str">
        <f xml:space="preserve"> IF(ISBLANK(Dados!E921), "", IF(Dados!E921=0, 0, P916/Dados!E921))</f>
        <v/>
      </c>
      <c r="R916" s="4" t="str">
        <f>IF(ISBLANK(Dados!E921),"",(Dados!E921+Dados!O921)/2)</f>
        <v/>
      </c>
      <c r="S916" s="4" t="str">
        <f xml:space="preserve"> IF(ISBLANK(Dados!E921),"",_xlfn.VAR.P(Dados!E921, Dados!O921))</f>
        <v/>
      </c>
      <c r="T916" s="18" t="str">
        <f>IF(ISBLANK(Dados!E921),"",SQRT(S916))</f>
        <v/>
      </c>
    </row>
    <row r="917" spans="1:20" x14ac:dyDescent="0.25">
      <c r="A917" s="17" t="str">
        <f xml:space="preserve"> IF(ISBLANK(Dados!G922), "", ABS(Dados!G922-Dados!K922))</f>
        <v/>
      </c>
      <c r="B917" s="4" t="str">
        <f xml:space="preserve"> IF(ISBLANK(Dados!G922), "",A917/Dados!G922)</f>
        <v/>
      </c>
      <c r="C917" s="4" t="str">
        <f>IF(ISBLANK(Dados!G922),"",(Dados!G922+Dados!K922)/2)</f>
        <v/>
      </c>
      <c r="D917" s="4" t="str">
        <f xml:space="preserve"> IF(ISBLANK(Dados!G922),"",_xlfn.VAR.P(Dados!G922, Dados!K922))</f>
        <v/>
      </c>
      <c r="E917" s="18" t="str">
        <f>IF(ISBLANK(Dados!G922),"",SQRT(D917))</f>
        <v/>
      </c>
      <c r="F917" s="17" t="str">
        <f xml:space="preserve"> IF(OR(ISBLANK(Dados!I922),Dados!L922=0),"",ABS(Dados!I922-Dados!L922))</f>
        <v/>
      </c>
      <c r="G917" s="4" t="str">
        <f>IF(OR(ISBLANK(Dados!I922),Dados!L922=0),"",F917/Dados!I922)</f>
        <v/>
      </c>
      <c r="H917" s="4" t="str">
        <f>IF(OR(ISBLANK(Dados!I922),Dados!L922=0),"",(Dados!I922+Dados!L922)/2)</f>
        <v/>
      </c>
      <c r="I917" s="4" t="str">
        <f>IF(OR(ISBLANK(Dados!I922),Dados!L922=0),"",_xlfn.VAR.P(Dados!I922, Dados!L922))</f>
        <v/>
      </c>
      <c r="J917" s="18" t="str">
        <f>IF(OR(ISBLANK(Dados!I922),Dados!L922=0),"",SQRT(I917))</f>
        <v/>
      </c>
      <c r="K917" s="17" t="str">
        <f xml:space="preserve"> IF(OR(ISBLANK(Dados!H922),Dados!M922=0),"", ABS(Dados!H922-Dados!M922))</f>
        <v/>
      </c>
      <c r="L917" s="4" t="str">
        <f xml:space="preserve"> IF(OR(ISBLANK(Dados!H922),Dados!M922=0), "",K917/Dados!H922)</f>
        <v/>
      </c>
      <c r="M917" s="4" t="str">
        <f xml:space="preserve"> IF(OR(ISBLANK(Dados!H922),Dados!M922=0),"",(Dados!H922+Dados!M922)/2)</f>
        <v/>
      </c>
      <c r="N917" s="4" t="str">
        <f xml:space="preserve"> IF(OR(ISBLANK(Dados!H922),Dados!M922=0),"",_xlfn.VAR.P(Dados!H922, Dados!M922))</f>
        <v/>
      </c>
      <c r="O917" s="18" t="str">
        <f xml:space="preserve"> IF(OR(ISBLANK(Dados!H922),Dados!M922=0),"",SQRT(N917))</f>
        <v/>
      </c>
      <c r="P917" s="17" t="str">
        <f xml:space="preserve"> IF(ISBLANK(Dados!E922), "", ABS(Dados!E922-Dados!O922))</f>
        <v/>
      </c>
      <c r="Q917" s="4" t="str">
        <f xml:space="preserve"> IF(ISBLANK(Dados!E922), "", IF(Dados!E922=0, 0, P917/Dados!E922))</f>
        <v/>
      </c>
      <c r="R917" s="4" t="str">
        <f>IF(ISBLANK(Dados!E922),"",(Dados!E922+Dados!O922)/2)</f>
        <v/>
      </c>
      <c r="S917" s="4" t="str">
        <f xml:space="preserve"> IF(ISBLANK(Dados!E922),"",_xlfn.VAR.P(Dados!E922, Dados!O922))</f>
        <v/>
      </c>
      <c r="T917" s="18" t="str">
        <f>IF(ISBLANK(Dados!E922),"",SQRT(S917))</f>
        <v/>
      </c>
    </row>
    <row r="918" spans="1:20" x14ac:dyDescent="0.25">
      <c r="A918" s="17" t="str">
        <f xml:space="preserve"> IF(ISBLANK(Dados!G923), "", ABS(Dados!G923-Dados!K923))</f>
        <v/>
      </c>
      <c r="B918" s="4" t="str">
        <f xml:space="preserve"> IF(ISBLANK(Dados!G923), "",A918/Dados!G923)</f>
        <v/>
      </c>
      <c r="C918" s="4" t="str">
        <f>IF(ISBLANK(Dados!G923),"",(Dados!G923+Dados!K923)/2)</f>
        <v/>
      </c>
      <c r="D918" s="4" t="str">
        <f xml:space="preserve"> IF(ISBLANK(Dados!G923),"",_xlfn.VAR.P(Dados!G923, Dados!K923))</f>
        <v/>
      </c>
      <c r="E918" s="18" t="str">
        <f>IF(ISBLANK(Dados!G923),"",SQRT(D918))</f>
        <v/>
      </c>
      <c r="F918" s="17" t="str">
        <f xml:space="preserve"> IF(OR(ISBLANK(Dados!I923),Dados!L923=0),"",ABS(Dados!I923-Dados!L923))</f>
        <v/>
      </c>
      <c r="G918" s="4" t="str">
        <f>IF(OR(ISBLANK(Dados!I923),Dados!L923=0),"",F918/Dados!I923)</f>
        <v/>
      </c>
      <c r="H918" s="4" t="str">
        <f>IF(OR(ISBLANK(Dados!I923),Dados!L923=0),"",(Dados!I923+Dados!L923)/2)</f>
        <v/>
      </c>
      <c r="I918" s="4" t="str">
        <f>IF(OR(ISBLANK(Dados!I923),Dados!L923=0),"",_xlfn.VAR.P(Dados!I923, Dados!L923))</f>
        <v/>
      </c>
      <c r="J918" s="18" t="str">
        <f>IF(OR(ISBLANK(Dados!I923),Dados!L923=0),"",SQRT(I918))</f>
        <v/>
      </c>
      <c r="K918" s="17" t="str">
        <f xml:space="preserve"> IF(OR(ISBLANK(Dados!H923),Dados!M923=0),"", ABS(Dados!H923-Dados!M923))</f>
        <v/>
      </c>
      <c r="L918" s="4" t="str">
        <f xml:space="preserve"> IF(OR(ISBLANK(Dados!H923),Dados!M923=0), "",K918/Dados!H923)</f>
        <v/>
      </c>
      <c r="M918" s="4" t="str">
        <f xml:space="preserve"> IF(OR(ISBLANK(Dados!H923),Dados!M923=0),"",(Dados!H923+Dados!M923)/2)</f>
        <v/>
      </c>
      <c r="N918" s="4" t="str">
        <f xml:space="preserve"> IF(OR(ISBLANK(Dados!H923),Dados!M923=0),"",_xlfn.VAR.P(Dados!H923, Dados!M923))</f>
        <v/>
      </c>
      <c r="O918" s="18" t="str">
        <f xml:space="preserve"> IF(OR(ISBLANK(Dados!H923),Dados!M923=0),"",SQRT(N918))</f>
        <v/>
      </c>
      <c r="P918" s="17" t="str">
        <f xml:space="preserve"> IF(ISBLANK(Dados!E923), "", ABS(Dados!E923-Dados!O923))</f>
        <v/>
      </c>
      <c r="Q918" s="4" t="str">
        <f xml:space="preserve"> IF(ISBLANK(Dados!E923), "", IF(Dados!E923=0, 0, P918/Dados!E923))</f>
        <v/>
      </c>
      <c r="R918" s="4" t="str">
        <f>IF(ISBLANK(Dados!E923),"",(Dados!E923+Dados!O923)/2)</f>
        <v/>
      </c>
      <c r="S918" s="4" t="str">
        <f xml:space="preserve"> IF(ISBLANK(Dados!E923),"",_xlfn.VAR.P(Dados!E923, Dados!O923))</f>
        <v/>
      </c>
      <c r="T918" s="18" t="str">
        <f>IF(ISBLANK(Dados!E923),"",SQRT(S918))</f>
        <v/>
      </c>
    </row>
    <row r="919" spans="1:20" x14ac:dyDescent="0.25">
      <c r="A919" s="17" t="str">
        <f xml:space="preserve"> IF(ISBLANK(Dados!G924), "", ABS(Dados!G924-Dados!K924))</f>
        <v/>
      </c>
      <c r="B919" s="4" t="str">
        <f xml:space="preserve"> IF(ISBLANK(Dados!G924), "",A919/Dados!G924)</f>
        <v/>
      </c>
      <c r="C919" s="4" t="str">
        <f>IF(ISBLANK(Dados!G924),"",(Dados!G924+Dados!K924)/2)</f>
        <v/>
      </c>
      <c r="D919" s="4" t="str">
        <f xml:space="preserve"> IF(ISBLANK(Dados!G924),"",_xlfn.VAR.P(Dados!G924, Dados!K924))</f>
        <v/>
      </c>
      <c r="E919" s="18" t="str">
        <f>IF(ISBLANK(Dados!G924),"",SQRT(D919))</f>
        <v/>
      </c>
      <c r="F919" s="17" t="str">
        <f xml:space="preserve"> IF(OR(ISBLANK(Dados!I924),Dados!L924=0),"",ABS(Dados!I924-Dados!L924))</f>
        <v/>
      </c>
      <c r="G919" s="4" t="str">
        <f>IF(OR(ISBLANK(Dados!I924),Dados!L924=0),"",F919/Dados!I924)</f>
        <v/>
      </c>
      <c r="H919" s="4" t="str">
        <f>IF(OR(ISBLANK(Dados!I924),Dados!L924=0),"",(Dados!I924+Dados!L924)/2)</f>
        <v/>
      </c>
      <c r="I919" s="4" t="str">
        <f>IF(OR(ISBLANK(Dados!I924),Dados!L924=0),"",_xlfn.VAR.P(Dados!I924, Dados!L924))</f>
        <v/>
      </c>
      <c r="J919" s="18" t="str">
        <f>IF(OR(ISBLANK(Dados!I924),Dados!L924=0),"",SQRT(I919))</f>
        <v/>
      </c>
      <c r="K919" s="17" t="str">
        <f xml:space="preserve"> IF(OR(ISBLANK(Dados!H924),Dados!M924=0),"", ABS(Dados!H924-Dados!M924))</f>
        <v/>
      </c>
      <c r="L919" s="4" t="str">
        <f xml:space="preserve"> IF(OR(ISBLANK(Dados!H924),Dados!M924=0), "",K919/Dados!H924)</f>
        <v/>
      </c>
      <c r="M919" s="4" t="str">
        <f xml:space="preserve"> IF(OR(ISBLANK(Dados!H924),Dados!M924=0),"",(Dados!H924+Dados!M924)/2)</f>
        <v/>
      </c>
      <c r="N919" s="4" t="str">
        <f xml:space="preserve"> IF(OR(ISBLANK(Dados!H924),Dados!M924=0),"",_xlfn.VAR.P(Dados!H924, Dados!M924))</f>
        <v/>
      </c>
      <c r="O919" s="18" t="str">
        <f xml:space="preserve"> IF(OR(ISBLANK(Dados!H924),Dados!M924=0),"",SQRT(N919))</f>
        <v/>
      </c>
      <c r="P919" s="17" t="str">
        <f xml:space="preserve"> IF(ISBLANK(Dados!E924), "", ABS(Dados!E924-Dados!O924))</f>
        <v/>
      </c>
      <c r="Q919" s="4" t="str">
        <f xml:space="preserve"> IF(ISBLANK(Dados!E924), "", IF(Dados!E924=0, 0, P919/Dados!E924))</f>
        <v/>
      </c>
      <c r="R919" s="4" t="str">
        <f>IF(ISBLANK(Dados!E924),"",(Dados!E924+Dados!O924)/2)</f>
        <v/>
      </c>
      <c r="S919" s="4" t="str">
        <f xml:space="preserve"> IF(ISBLANK(Dados!E924),"",_xlfn.VAR.P(Dados!E924, Dados!O924))</f>
        <v/>
      </c>
      <c r="T919" s="18" t="str">
        <f>IF(ISBLANK(Dados!E924),"",SQRT(S919))</f>
        <v/>
      </c>
    </row>
    <row r="920" spans="1:20" x14ac:dyDescent="0.25">
      <c r="A920" s="17" t="str">
        <f xml:space="preserve"> IF(ISBLANK(Dados!G925), "", ABS(Dados!G925-Dados!K925))</f>
        <v/>
      </c>
      <c r="B920" s="4" t="str">
        <f xml:space="preserve"> IF(ISBLANK(Dados!G925), "",A920/Dados!G925)</f>
        <v/>
      </c>
      <c r="C920" s="4" t="str">
        <f>IF(ISBLANK(Dados!G925),"",(Dados!G925+Dados!K925)/2)</f>
        <v/>
      </c>
      <c r="D920" s="4" t="str">
        <f xml:space="preserve"> IF(ISBLANK(Dados!G925),"",_xlfn.VAR.P(Dados!G925, Dados!K925))</f>
        <v/>
      </c>
      <c r="E920" s="18" t="str">
        <f>IF(ISBLANK(Dados!G925),"",SQRT(D920))</f>
        <v/>
      </c>
      <c r="F920" s="17" t="str">
        <f xml:space="preserve"> IF(OR(ISBLANK(Dados!I925),Dados!L925=0),"",ABS(Dados!I925-Dados!L925))</f>
        <v/>
      </c>
      <c r="G920" s="4" t="str">
        <f>IF(OR(ISBLANK(Dados!I925),Dados!L925=0),"",F920/Dados!I925)</f>
        <v/>
      </c>
      <c r="H920" s="4" t="str">
        <f>IF(OR(ISBLANK(Dados!I925),Dados!L925=0),"",(Dados!I925+Dados!L925)/2)</f>
        <v/>
      </c>
      <c r="I920" s="4" t="str">
        <f>IF(OR(ISBLANK(Dados!I925),Dados!L925=0),"",_xlfn.VAR.P(Dados!I925, Dados!L925))</f>
        <v/>
      </c>
      <c r="J920" s="18" t="str">
        <f>IF(OR(ISBLANK(Dados!I925),Dados!L925=0),"",SQRT(I920))</f>
        <v/>
      </c>
      <c r="K920" s="17" t="str">
        <f xml:space="preserve"> IF(OR(ISBLANK(Dados!H925),Dados!M925=0),"", ABS(Dados!H925-Dados!M925))</f>
        <v/>
      </c>
      <c r="L920" s="4" t="str">
        <f xml:space="preserve"> IF(OR(ISBLANK(Dados!H925),Dados!M925=0), "",K920/Dados!H925)</f>
        <v/>
      </c>
      <c r="M920" s="4" t="str">
        <f xml:space="preserve"> IF(OR(ISBLANK(Dados!H925),Dados!M925=0),"",(Dados!H925+Dados!M925)/2)</f>
        <v/>
      </c>
      <c r="N920" s="4" t="str">
        <f xml:space="preserve"> IF(OR(ISBLANK(Dados!H925),Dados!M925=0),"",_xlfn.VAR.P(Dados!H925, Dados!M925))</f>
        <v/>
      </c>
      <c r="O920" s="18" t="str">
        <f xml:space="preserve"> IF(OR(ISBLANK(Dados!H925),Dados!M925=0),"",SQRT(N920))</f>
        <v/>
      </c>
      <c r="P920" s="17" t="str">
        <f xml:space="preserve"> IF(ISBLANK(Dados!E925), "", ABS(Dados!E925-Dados!O925))</f>
        <v/>
      </c>
      <c r="Q920" s="4" t="str">
        <f xml:space="preserve"> IF(ISBLANK(Dados!E925), "", IF(Dados!E925=0, 0, P920/Dados!E925))</f>
        <v/>
      </c>
      <c r="R920" s="4" t="str">
        <f>IF(ISBLANK(Dados!E925),"",(Dados!E925+Dados!O925)/2)</f>
        <v/>
      </c>
      <c r="S920" s="4" t="str">
        <f xml:space="preserve"> IF(ISBLANK(Dados!E925),"",_xlfn.VAR.P(Dados!E925, Dados!O925))</f>
        <v/>
      </c>
      <c r="T920" s="18" t="str">
        <f>IF(ISBLANK(Dados!E925),"",SQRT(S920))</f>
        <v/>
      </c>
    </row>
    <row r="921" spans="1:20" x14ac:dyDescent="0.25">
      <c r="A921" s="17" t="str">
        <f xml:space="preserve"> IF(ISBLANK(Dados!G926), "", ABS(Dados!G926-Dados!K926))</f>
        <v/>
      </c>
      <c r="B921" s="4" t="str">
        <f xml:space="preserve"> IF(ISBLANK(Dados!G926), "",A921/Dados!G926)</f>
        <v/>
      </c>
      <c r="C921" s="4" t="str">
        <f>IF(ISBLANK(Dados!G926),"",(Dados!G926+Dados!K926)/2)</f>
        <v/>
      </c>
      <c r="D921" s="4" t="str">
        <f xml:space="preserve"> IF(ISBLANK(Dados!G926),"",_xlfn.VAR.P(Dados!G926, Dados!K926))</f>
        <v/>
      </c>
      <c r="E921" s="18" t="str">
        <f>IF(ISBLANK(Dados!G926),"",SQRT(D921))</f>
        <v/>
      </c>
      <c r="F921" s="17" t="str">
        <f xml:space="preserve"> IF(OR(ISBLANK(Dados!I926),Dados!L926=0),"",ABS(Dados!I926-Dados!L926))</f>
        <v/>
      </c>
      <c r="G921" s="4" t="str">
        <f>IF(OR(ISBLANK(Dados!I926),Dados!L926=0),"",F921/Dados!I926)</f>
        <v/>
      </c>
      <c r="H921" s="4" t="str">
        <f>IF(OR(ISBLANK(Dados!I926),Dados!L926=0),"",(Dados!I926+Dados!L926)/2)</f>
        <v/>
      </c>
      <c r="I921" s="4" t="str">
        <f>IF(OR(ISBLANK(Dados!I926),Dados!L926=0),"",_xlfn.VAR.P(Dados!I926, Dados!L926))</f>
        <v/>
      </c>
      <c r="J921" s="18" t="str">
        <f>IF(OR(ISBLANK(Dados!I926),Dados!L926=0),"",SQRT(I921))</f>
        <v/>
      </c>
      <c r="K921" s="17" t="str">
        <f xml:space="preserve"> IF(OR(ISBLANK(Dados!H926),Dados!M926=0),"", ABS(Dados!H926-Dados!M926))</f>
        <v/>
      </c>
      <c r="L921" s="4" t="str">
        <f xml:space="preserve"> IF(OR(ISBLANK(Dados!H926),Dados!M926=0), "",K921/Dados!H926)</f>
        <v/>
      </c>
      <c r="M921" s="4" t="str">
        <f xml:space="preserve"> IF(OR(ISBLANK(Dados!H926),Dados!M926=0),"",(Dados!H926+Dados!M926)/2)</f>
        <v/>
      </c>
      <c r="N921" s="4" t="str">
        <f xml:space="preserve"> IF(OR(ISBLANK(Dados!H926),Dados!M926=0),"",_xlfn.VAR.P(Dados!H926, Dados!M926))</f>
        <v/>
      </c>
      <c r="O921" s="18" t="str">
        <f xml:space="preserve"> IF(OR(ISBLANK(Dados!H926),Dados!M926=0),"",SQRT(N921))</f>
        <v/>
      </c>
      <c r="P921" s="17" t="str">
        <f xml:space="preserve"> IF(ISBLANK(Dados!E926), "", ABS(Dados!E926-Dados!O926))</f>
        <v/>
      </c>
      <c r="Q921" s="4" t="str">
        <f xml:space="preserve"> IF(ISBLANK(Dados!E926), "", IF(Dados!E926=0, 0, P921/Dados!E926))</f>
        <v/>
      </c>
      <c r="R921" s="4" t="str">
        <f>IF(ISBLANK(Dados!E926),"",(Dados!E926+Dados!O926)/2)</f>
        <v/>
      </c>
      <c r="S921" s="4" t="str">
        <f xml:space="preserve"> IF(ISBLANK(Dados!E926),"",_xlfn.VAR.P(Dados!E926, Dados!O926))</f>
        <v/>
      </c>
      <c r="T921" s="18" t="str">
        <f>IF(ISBLANK(Dados!E926),"",SQRT(S921))</f>
        <v/>
      </c>
    </row>
    <row r="922" spans="1:20" x14ac:dyDescent="0.25">
      <c r="A922" s="17" t="str">
        <f xml:space="preserve"> IF(ISBLANK(Dados!G927), "", ABS(Dados!G927-Dados!K927))</f>
        <v/>
      </c>
      <c r="B922" s="4" t="str">
        <f xml:space="preserve"> IF(ISBLANK(Dados!G927), "",A922/Dados!G927)</f>
        <v/>
      </c>
      <c r="C922" s="4" t="str">
        <f>IF(ISBLANK(Dados!G927),"",(Dados!G927+Dados!K927)/2)</f>
        <v/>
      </c>
      <c r="D922" s="4" t="str">
        <f xml:space="preserve"> IF(ISBLANK(Dados!G927),"",_xlfn.VAR.P(Dados!G927, Dados!K927))</f>
        <v/>
      </c>
      <c r="E922" s="18" t="str">
        <f>IF(ISBLANK(Dados!G927),"",SQRT(D922))</f>
        <v/>
      </c>
      <c r="F922" s="17" t="str">
        <f xml:space="preserve"> IF(OR(ISBLANK(Dados!I927),Dados!L927=0),"",ABS(Dados!I927-Dados!L927))</f>
        <v/>
      </c>
      <c r="G922" s="4" t="str">
        <f>IF(OR(ISBLANK(Dados!I927),Dados!L927=0),"",F922/Dados!I927)</f>
        <v/>
      </c>
      <c r="H922" s="4" t="str">
        <f>IF(OR(ISBLANK(Dados!I927),Dados!L927=0),"",(Dados!I927+Dados!L927)/2)</f>
        <v/>
      </c>
      <c r="I922" s="4" t="str">
        <f>IF(OR(ISBLANK(Dados!I927),Dados!L927=0),"",_xlfn.VAR.P(Dados!I927, Dados!L927))</f>
        <v/>
      </c>
      <c r="J922" s="18" t="str">
        <f>IF(OR(ISBLANK(Dados!I927),Dados!L927=0),"",SQRT(I922))</f>
        <v/>
      </c>
      <c r="K922" s="17" t="str">
        <f xml:space="preserve"> IF(OR(ISBLANK(Dados!H927),Dados!M927=0),"", ABS(Dados!H927-Dados!M927))</f>
        <v/>
      </c>
      <c r="L922" s="4" t="str">
        <f xml:space="preserve"> IF(OR(ISBLANK(Dados!H927),Dados!M927=0), "",K922/Dados!H927)</f>
        <v/>
      </c>
      <c r="M922" s="4" t="str">
        <f xml:space="preserve"> IF(OR(ISBLANK(Dados!H927),Dados!M927=0),"",(Dados!H927+Dados!M927)/2)</f>
        <v/>
      </c>
      <c r="N922" s="4" t="str">
        <f xml:space="preserve"> IF(OR(ISBLANK(Dados!H927),Dados!M927=0),"",_xlfn.VAR.P(Dados!H927, Dados!M927))</f>
        <v/>
      </c>
      <c r="O922" s="18" t="str">
        <f xml:space="preserve"> IF(OR(ISBLANK(Dados!H927),Dados!M927=0),"",SQRT(N922))</f>
        <v/>
      </c>
      <c r="P922" s="17" t="str">
        <f xml:space="preserve"> IF(ISBLANK(Dados!E927), "", ABS(Dados!E927-Dados!O927))</f>
        <v/>
      </c>
      <c r="Q922" s="4" t="str">
        <f xml:space="preserve"> IF(ISBLANK(Dados!E927), "", IF(Dados!E927=0, 0, P922/Dados!E927))</f>
        <v/>
      </c>
      <c r="R922" s="4" t="str">
        <f>IF(ISBLANK(Dados!E927),"",(Dados!E927+Dados!O927)/2)</f>
        <v/>
      </c>
      <c r="S922" s="4" t="str">
        <f xml:space="preserve"> IF(ISBLANK(Dados!E927),"",_xlfn.VAR.P(Dados!E927, Dados!O927))</f>
        <v/>
      </c>
      <c r="T922" s="18" t="str">
        <f>IF(ISBLANK(Dados!E927),"",SQRT(S922))</f>
        <v/>
      </c>
    </row>
    <row r="923" spans="1:20" x14ac:dyDescent="0.25">
      <c r="A923" s="17" t="str">
        <f xml:space="preserve"> IF(ISBLANK(Dados!G928), "", ABS(Dados!G928-Dados!K928))</f>
        <v/>
      </c>
      <c r="B923" s="4" t="str">
        <f xml:space="preserve"> IF(ISBLANK(Dados!G928), "",A923/Dados!G928)</f>
        <v/>
      </c>
      <c r="C923" s="4" t="str">
        <f>IF(ISBLANK(Dados!G928),"",(Dados!G928+Dados!K928)/2)</f>
        <v/>
      </c>
      <c r="D923" s="4" t="str">
        <f xml:space="preserve"> IF(ISBLANK(Dados!G928),"",_xlfn.VAR.P(Dados!G928, Dados!K928))</f>
        <v/>
      </c>
      <c r="E923" s="18" t="str">
        <f>IF(ISBLANK(Dados!G928),"",SQRT(D923))</f>
        <v/>
      </c>
      <c r="F923" s="17" t="str">
        <f xml:space="preserve"> IF(OR(ISBLANK(Dados!I928),Dados!L928=0),"",ABS(Dados!I928-Dados!L928))</f>
        <v/>
      </c>
      <c r="G923" s="4" t="str">
        <f>IF(OR(ISBLANK(Dados!I928),Dados!L928=0),"",F923/Dados!I928)</f>
        <v/>
      </c>
      <c r="H923" s="4" t="str">
        <f>IF(OR(ISBLANK(Dados!I928),Dados!L928=0),"",(Dados!I928+Dados!L928)/2)</f>
        <v/>
      </c>
      <c r="I923" s="4" t="str">
        <f>IF(OR(ISBLANK(Dados!I928),Dados!L928=0),"",_xlfn.VAR.P(Dados!I928, Dados!L928))</f>
        <v/>
      </c>
      <c r="J923" s="18" t="str">
        <f>IF(OR(ISBLANK(Dados!I928),Dados!L928=0),"",SQRT(I923))</f>
        <v/>
      </c>
      <c r="K923" s="17" t="str">
        <f xml:space="preserve"> IF(OR(ISBLANK(Dados!H928),Dados!M928=0),"", ABS(Dados!H928-Dados!M928))</f>
        <v/>
      </c>
      <c r="L923" s="4" t="str">
        <f xml:space="preserve"> IF(OR(ISBLANK(Dados!H928),Dados!M928=0), "",K923/Dados!H928)</f>
        <v/>
      </c>
      <c r="M923" s="4" t="str">
        <f xml:space="preserve"> IF(OR(ISBLANK(Dados!H928),Dados!M928=0),"",(Dados!H928+Dados!M928)/2)</f>
        <v/>
      </c>
      <c r="N923" s="4" t="str">
        <f xml:space="preserve"> IF(OR(ISBLANK(Dados!H928),Dados!M928=0),"",_xlfn.VAR.P(Dados!H928, Dados!M928))</f>
        <v/>
      </c>
      <c r="O923" s="18" t="str">
        <f xml:space="preserve"> IF(OR(ISBLANK(Dados!H928),Dados!M928=0),"",SQRT(N923))</f>
        <v/>
      </c>
      <c r="P923" s="17" t="str">
        <f xml:space="preserve"> IF(ISBLANK(Dados!E928), "", ABS(Dados!E928-Dados!O928))</f>
        <v/>
      </c>
      <c r="Q923" s="4" t="str">
        <f xml:space="preserve"> IF(ISBLANK(Dados!E928), "", IF(Dados!E928=0, 0, P923/Dados!E928))</f>
        <v/>
      </c>
      <c r="R923" s="4" t="str">
        <f>IF(ISBLANK(Dados!E928),"",(Dados!E928+Dados!O928)/2)</f>
        <v/>
      </c>
      <c r="S923" s="4" t="str">
        <f xml:space="preserve"> IF(ISBLANK(Dados!E928),"",_xlfn.VAR.P(Dados!E928, Dados!O928))</f>
        <v/>
      </c>
      <c r="T923" s="18" t="str">
        <f>IF(ISBLANK(Dados!E928),"",SQRT(S923))</f>
        <v/>
      </c>
    </row>
    <row r="924" spans="1:20" x14ac:dyDescent="0.25">
      <c r="A924" s="17" t="str">
        <f xml:space="preserve"> IF(ISBLANK(Dados!G929), "", ABS(Dados!G929-Dados!K929))</f>
        <v/>
      </c>
      <c r="B924" s="4" t="str">
        <f xml:space="preserve"> IF(ISBLANK(Dados!G929), "",A924/Dados!G929)</f>
        <v/>
      </c>
      <c r="C924" s="4" t="str">
        <f>IF(ISBLANK(Dados!G929),"",(Dados!G929+Dados!K929)/2)</f>
        <v/>
      </c>
      <c r="D924" s="4" t="str">
        <f xml:space="preserve"> IF(ISBLANK(Dados!G929),"",_xlfn.VAR.P(Dados!G929, Dados!K929))</f>
        <v/>
      </c>
      <c r="E924" s="18" t="str">
        <f>IF(ISBLANK(Dados!G929),"",SQRT(D924))</f>
        <v/>
      </c>
      <c r="F924" s="17" t="str">
        <f xml:space="preserve"> IF(OR(ISBLANK(Dados!I929),Dados!L929=0),"",ABS(Dados!I929-Dados!L929))</f>
        <v/>
      </c>
      <c r="G924" s="4" t="str">
        <f>IF(OR(ISBLANK(Dados!I929),Dados!L929=0),"",F924/Dados!I929)</f>
        <v/>
      </c>
      <c r="H924" s="4" t="str">
        <f>IF(OR(ISBLANK(Dados!I929),Dados!L929=0),"",(Dados!I929+Dados!L929)/2)</f>
        <v/>
      </c>
      <c r="I924" s="4" t="str">
        <f>IF(OR(ISBLANK(Dados!I929),Dados!L929=0),"",_xlfn.VAR.P(Dados!I929, Dados!L929))</f>
        <v/>
      </c>
      <c r="J924" s="18" t="str">
        <f>IF(OR(ISBLANK(Dados!I929),Dados!L929=0),"",SQRT(I924))</f>
        <v/>
      </c>
      <c r="K924" s="17" t="str">
        <f xml:space="preserve"> IF(OR(ISBLANK(Dados!H929),Dados!M929=0),"", ABS(Dados!H929-Dados!M929))</f>
        <v/>
      </c>
      <c r="L924" s="4" t="str">
        <f xml:space="preserve"> IF(OR(ISBLANK(Dados!H929),Dados!M929=0), "",K924/Dados!H929)</f>
        <v/>
      </c>
      <c r="M924" s="4" t="str">
        <f xml:space="preserve"> IF(OR(ISBLANK(Dados!H929),Dados!M929=0),"",(Dados!H929+Dados!M929)/2)</f>
        <v/>
      </c>
      <c r="N924" s="4" t="str">
        <f xml:space="preserve"> IF(OR(ISBLANK(Dados!H929),Dados!M929=0),"",_xlfn.VAR.P(Dados!H929, Dados!M929))</f>
        <v/>
      </c>
      <c r="O924" s="18" t="str">
        <f xml:space="preserve"> IF(OR(ISBLANK(Dados!H929),Dados!M929=0),"",SQRT(N924))</f>
        <v/>
      </c>
      <c r="P924" s="17" t="str">
        <f xml:space="preserve"> IF(ISBLANK(Dados!E929), "", ABS(Dados!E929-Dados!O929))</f>
        <v/>
      </c>
      <c r="Q924" s="4" t="str">
        <f xml:space="preserve"> IF(ISBLANK(Dados!E929), "", IF(Dados!E929=0, 0, P924/Dados!E929))</f>
        <v/>
      </c>
      <c r="R924" s="4" t="str">
        <f>IF(ISBLANK(Dados!E929),"",(Dados!E929+Dados!O929)/2)</f>
        <v/>
      </c>
      <c r="S924" s="4" t="str">
        <f xml:space="preserve"> IF(ISBLANK(Dados!E929),"",_xlfn.VAR.P(Dados!E929, Dados!O929))</f>
        <v/>
      </c>
      <c r="T924" s="18" t="str">
        <f>IF(ISBLANK(Dados!E929),"",SQRT(S924))</f>
        <v/>
      </c>
    </row>
    <row r="925" spans="1:20" x14ac:dyDescent="0.25">
      <c r="A925" s="17" t="str">
        <f xml:space="preserve"> IF(ISBLANK(Dados!G930), "", ABS(Dados!G930-Dados!K930))</f>
        <v/>
      </c>
      <c r="B925" s="4" t="str">
        <f xml:space="preserve"> IF(ISBLANK(Dados!G930), "",A925/Dados!G930)</f>
        <v/>
      </c>
      <c r="C925" s="4" t="str">
        <f>IF(ISBLANK(Dados!G930),"",(Dados!G930+Dados!K930)/2)</f>
        <v/>
      </c>
      <c r="D925" s="4" t="str">
        <f xml:space="preserve"> IF(ISBLANK(Dados!G930),"",_xlfn.VAR.P(Dados!G930, Dados!K930))</f>
        <v/>
      </c>
      <c r="E925" s="18" t="str">
        <f>IF(ISBLANK(Dados!G930),"",SQRT(D925))</f>
        <v/>
      </c>
      <c r="F925" s="17" t="str">
        <f xml:space="preserve"> IF(OR(ISBLANK(Dados!I930),Dados!L930=0),"",ABS(Dados!I930-Dados!L930))</f>
        <v/>
      </c>
      <c r="G925" s="4" t="str">
        <f>IF(OR(ISBLANK(Dados!I930),Dados!L930=0),"",F925/Dados!I930)</f>
        <v/>
      </c>
      <c r="H925" s="4" t="str">
        <f>IF(OR(ISBLANK(Dados!I930),Dados!L930=0),"",(Dados!I930+Dados!L930)/2)</f>
        <v/>
      </c>
      <c r="I925" s="4" t="str">
        <f>IF(OR(ISBLANK(Dados!I930),Dados!L930=0),"",_xlfn.VAR.P(Dados!I930, Dados!L930))</f>
        <v/>
      </c>
      <c r="J925" s="18" t="str">
        <f>IF(OR(ISBLANK(Dados!I930),Dados!L930=0),"",SQRT(I925))</f>
        <v/>
      </c>
      <c r="K925" s="17" t="str">
        <f xml:space="preserve"> IF(OR(ISBLANK(Dados!H930),Dados!M930=0),"", ABS(Dados!H930-Dados!M930))</f>
        <v/>
      </c>
      <c r="L925" s="4" t="str">
        <f xml:space="preserve"> IF(OR(ISBLANK(Dados!H930),Dados!M930=0), "",K925/Dados!H930)</f>
        <v/>
      </c>
      <c r="M925" s="4" t="str">
        <f xml:space="preserve"> IF(OR(ISBLANK(Dados!H930),Dados!M930=0),"",(Dados!H930+Dados!M930)/2)</f>
        <v/>
      </c>
      <c r="N925" s="4" t="str">
        <f xml:space="preserve"> IF(OR(ISBLANK(Dados!H930),Dados!M930=0),"",_xlfn.VAR.P(Dados!H930, Dados!M930))</f>
        <v/>
      </c>
      <c r="O925" s="18" t="str">
        <f xml:space="preserve"> IF(OR(ISBLANK(Dados!H930),Dados!M930=0),"",SQRT(N925))</f>
        <v/>
      </c>
      <c r="P925" s="17" t="str">
        <f xml:space="preserve"> IF(ISBLANK(Dados!E930), "", ABS(Dados!E930-Dados!O930))</f>
        <v/>
      </c>
      <c r="Q925" s="4" t="str">
        <f xml:space="preserve"> IF(ISBLANK(Dados!E930), "", IF(Dados!E930=0, 0, P925/Dados!E930))</f>
        <v/>
      </c>
      <c r="R925" s="4" t="str">
        <f>IF(ISBLANK(Dados!E930),"",(Dados!E930+Dados!O930)/2)</f>
        <v/>
      </c>
      <c r="S925" s="4" t="str">
        <f xml:space="preserve"> IF(ISBLANK(Dados!E930),"",_xlfn.VAR.P(Dados!E930, Dados!O930))</f>
        <v/>
      </c>
      <c r="T925" s="18" t="str">
        <f>IF(ISBLANK(Dados!E930),"",SQRT(S925))</f>
        <v/>
      </c>
    </row>
    <row r="926" spans="1:20" x14ac:dyDescent="0.25">
      <c r="A926" s="17" t="str">
        <f xml:space="preserve"> IF(ISBLANK(Dados!G931), "", ABS(Dados!G931-Dados!K931))</f>
        <v/>
      </c>
      <c r="B926" s="4" t="str">
        <f xml:space="preserve"> IF(ISBLANK(Dados!G931), "",A926/Dados!G931)</f>
        <v/>
      </c>
      <c r="C926" s="4" t="str">
        <f>IF(ISBLANK(Dados!G931),"",(Dados!G931+Dados!K931)/2)</f>
        <v/>
      </c>
      <c r="D926" s="4" t="str">
        <f xml:space="preserve"> IF(ISBLANK(Dados!G931),"",_xlfn.VAR.P(Dados!G931, Dados!K931))</f>
        <v/>
      </c>
      <c r="E926" s="18" t="str">
        <f>IF(ISBLANK(Dados!G931),"",SQRT(D926))</f>
        <v/>
      </c>
      <c r="F926" s="17" t="str">
        <f xml:space="preserve"> IF(OR(ISBLANK(Dados!I931),Dados!L931=0),"",ABS(Dados!I931-Dados!L931))</f>
        <v/>
      </c>
      <c r="G926" s="4" t="str">
        <f>IF(OR(ISBLANK(Dados!I931),Dados!L931=0),"",F926/Dados!I931)</f>
        <v/>
      </c>
      <c r="H926" s="4" t="str">
        <f>IF(OR(ISBLANK(Dados!I931),Dados!L931=0),"",(Dados!I931+Dados!L931)/2)</f>
        <v/>
      </c>
      <c r="I926" s="4" t="str">
        <f>IF(OR(ISBLANK(Dados!I931),Dados!L931=0),"",_xlfn.VAR.P(Dados!I931, Dados!L931))</f>
        <v/>
      </c>
      <c r="J926" s="18" t="str">
        <f>IF(OR(ISBLANK(Dados!I931),Dados!L931=0),"",SQRT(I926))</f>
        <v/>
      </c>
      <c r="K926" s="17" t="str">
        <f xml:space="preserve"> IF(OR(ISBLANK(Dados!H931),Dados!M931=0),"", ABS(Dados!H931-Dados!M931))</f>
        <v/>
      </c>
      <c r="L926" s="4" t="str">
        <f xml:space="preserve"> IF(OR(ISBLANK(Dados!H931),Dados!M931=0), "",K926/Dados!H931)</f>
        <v/>
      </c>
      <c r="M926" s="4" t="str">
        <f xml:space="preserve"> IF(OR(ISBLANK(Dados!H931),Dados!M931=0),"",(Dados!H931+Dados!M931)/2)</f>
        <v/>
      </c>
      <c r="N926" s="4" t="str">
        <f xml:space="preserve"> IF(OR(ISBLANK(Dados!H931),Dados!M931=0),"",_xlfn.VAR.P(Dados!H931, Dados!M931))</f>
        <v/>
      </c>
      <c r="O926" s="18" t="str">
        <f xml:space="preserve"> IF(OR(ISBLANK(Dados!H931),Dados!M931=0),"",SQRT(N926))</f>
        <v/>
      </c>
      <c r="P926" s="17" t="str">
        <f xml:space="preserve"> IF(ISBLANK(Dados!E931), "", ABS(Dados!E931-Dados!O931))</f>
        <v/>
      </c>
      <c r="Q926" s="4" t="str">
        <f xml:space="preserve"> IF(ISBLANK(Dados!E931), "", IF(Dados!E931=0, 0, P926/Dados!E931))</f>
        <v/>
      </c>
      <c r="R926" s="4" t="str">
        <f>IF(ISBLANK(Dados!E931),"",(Dados!E931+Dados!O931)/2)</f>
        <v/>
      </c>
      <c r="S926" s="4" t="str">
        <f xml:space="preserve"> IF(ISBLANK(Dados!E931),"",_xlfn.VAR.P(Dados!E931, Dados!O931))</f>
        <v/>
      </c>
      <c r="T926" s="18" t="str">
        <f>IF(ISBLANK(Dados!E931),"",SQRT(S926))</f>
        <v/>
      </c>
    </row>
    <row r="927" spans="1:20" x14ac:dyDescent="0.25">
      <c r="A927" s="17" t="str">
        <f xml:space="preserve"> IF(ISBLANK(Dados!G932), "", ABS(Dados!G932-Dados!K932))</f>
        <v/>
      </c>
      <c r="B927" s="4" t="str">
        <f xml:space="preserve"> IF(ISBLANK(Dados!G932), "",A927/Dados!G932)</f>
        <v/>
      </c>
      <c r="C927" s="4" t="str">
        <f>IF(ISBLANK(Dados!G932),"",(Dados!G932+Dados!K932)/2)</f>
        <v/>
      </c>
      <c r="D927" s="4" t="str">
        <f xml:space="preserve"> IF(ISBLANK(Dados!G932),"",_xlfn.VAR.P(Dados!G932, Dados!K932))</f>
        <v/>
      </c>
      <c r="E927" s="18" t="str">
        <f>IF(ISBLANK(Dados!G932),"",SQRT(D927))</f>
        <v/>
      </c>
      <c r="F927" s="17" t="str">
        <f xml:space="preserve"> IF(OR(ISBLANK(Dados!I932),Dados!L932=0),"",ABS(Dados!I932-Dados!L932))</f>
        <v/>
      </c>
      <c r="G927" s="4" t="str">
        <f>IF(OR(ISBLANK(Dados!I932),Dados!L932=0),"",F927/Dados!I932)</f>
        <v/>
      </c>
      <c r="H927" s="4" t="str">
        <f>IF(OR(ISBLANK(Dados!I932),Dados!L932=0),"",(Dados!I932+Dados!L932)/2)</f>
        <v/>
      </c>
      <c r="I927" s="4" t="str">
        <f>IF(OR(ISBLANK(Dados!I932),Dados!L932=0),"",_xlfn.VAR.P(Dados!I932, Dados!L932))</f>
        <v/>
      </c>
      <c r="J927" s="18" t="str">
        <f>IF(OR(ISBLANK(Dados!I932),Dados!L932=0),"",SQRT(I927))</f>
        <v/>
      </c>
      <c r="K927" s="17" t="str">
        <f xml:space="preserve"> IF(OR(ISBLANK(Dados!H932),Dados!M932=0),"", ABS(Dados!H932-Dados!M932))</f>
        <v/>
      </c>
      <c r="L927" s="4" t="str">
        <f xml:space="preserve"> IF(OR(ISBLANK(Dados!H932),Dados!M932=0), "",K927/Dados!H932)</f>
        <v/>
      </c>
      <c r="M927" s="4" t="str">
        <f xml:space="preserve"> IF(OR(ISBLANK(Dados!H932),Dados!M932=0),"",(Dados!H932+Dados!M932)/2)</f>
        <v/>
      </c>
      <c r="N927" s="4" t="str">
        <f xml:space="preserve"> IF(OR(ISBLANK(Dados!H932),Dados!M932=0),"",_xlfn.VAR.P(Dados!H932, Dados!M932))</f>
        <v/>
      </c>
      <c r="O927" s="18" t="str">
        <f xml:space="preserve"> IF(OR(ISBLANK(Dados!H932),Dados!M932=0),"",SQRT(N927))</f>
        <v/>
      </c>
      <c r="P927" s="17" t="str">
        <f xml:space="preserve"> IF(ISBLANK(Dados!E932), "", ABS(Dados!E932-Dados!O932))</f>
        <v/>
      </c>
      <c r="Q927" s="4" t="str">
        <f xml:space="preserve"> IF(ISBLANK(Dados!E932), "", IF(Dados!E932=0, 0, P927/Dados!E932))</f>
        <v/>
      </c>
      <c r="R927" s="4" t="str">
        <f>IF(ISBLANK(Dados!E932),"",(Dados!E932+Dados!O932)/2)</f>
        <v/>
      </c>
      <c r="S927" s="4" t="str">
        <f xml:space="preserve"> IF(ISBLANK(Dados!E932),"",_xlfn.VAR.P(Dados!E932, Dados!O932))</f>
        <v/>
      </c>
      <c r="T927" s="18" t="str">
        <f>IF(ISBLANK(Dados!E932),"",SQRT(S927))</f>
        <v/>
      </c>
    </row>
    <row r="928" spans="1:20" x14ac:dyDescent="0.25">
      <c r="A928" s="17" t="str">
        <f xml:space="preserve"> IF(ISBLANK(Dados!G933), "", ABS(Dados!G933-Dados!K933))</f>
        <v/>
      </c>
      <c r="B928" s="4" t="str">
        <f xml:space="preserve"> IF(ISBLANK(Dados!G933), "",A928/Dados!G933)</f>
        <v/>
      </c>
      <c r="C928" s="4" t="str">
        <f>IF(ISBLANK(Dados!G933),"",(Dados!G933+Dados!K933)/2)</f>
        <v/>
      </c>
      <c r="D928" s="4" t="str">
        <f xml:space="preserve"> IF(ISBLANK(Dados!G933),"",_xlfn.VAR.P(Dados!G933, Dados!K933))</f>
        <v/>
      </c>
      <c r="E928" s="18" t="str">
        <f>IF(ISBLANK(Dados!G933),"",SQRT(D928))</f>
        <v/>
      </c>
      <c r="F928" s="17" t="str">
        <f xml:space="preserve"> IF(OR(ISBLANK(Dados!I933),Dados!L933=0),"",ABS(Dados!I933-Dados!L933))</f>
        <v/>
      </c>
      <c r="G928" s="4" t="str">
        <f>IF(OR(ISBLANK(Dados!I933),Dados!L933=0),"",F928/Dados!I933)</f>
        <v/>
      </c>
      <c r="H928" s="4" t="str">
        <f>IF(OR(ISBLANK(Dados!I933),Dados!L933=0),"",(Dados!I933+Dados!L933)/2)</f>
        <v/>
      </c>
      <c r="I928" s="4" t="str">
        <f>IF(OR(ISBLANK(Dados!I933),Dados!L933=0),"",_xlfn.VAR.P(Dados!I933, Dados!L933))</f>
        <v/>
      </c>
      <c r="J928" s="18" t="str">
        <f>IF(OR(ISBLANK(Dados!I933),Dados!L933=0),"",SQRT(I928))</f>
        <v/>
      </c>
      <c r="K928" s="17" t="str">
        <f xml:space="preserve"> IF(OR(ISBLANK(Dados!H933),Dados!M933=0),"", ABS(Dados!H933-Dados!M933))</f>
        <v/>
      </c>
      <c r="L928" s="4" t="str">
        <f xml:space="preserve"> IF(OR(ISBLANK(Dados!H933),Dados!M933=0), "",K928/Dados!H933)</f>
        <v/>
      </c>
      <c r="M928" s="4" t="str">
        <f xml:space="preserve"> IF(OR(ISBLANK(Dados!H933),Dados!M933=0),"",(Dados!H933+Dados!M933)/2)</f>
        <v/>
      </c>
      <c r="N928" s="4" t="str">
        <f xml:space="preserve"> IF(OR(ISBLANK(Dados!H933),Dados!M933=0),"",_xlfn.VAR.P(Dados!H933, Dados!M933))</f>
        <v/>
      </c>
      <c r="O928" s="18" t="str">
        <f xml:space="preserve"> IF(OR(ISBLANK(Dados!H933),Dados!M933=0),"",SQRT(N928))</f>
        <v/>
      </c>
      <c r="P928" s="17" t="str">
        <f xml:space="preserve"> IF(ISBLANK(Dados!E933), "", ABS(Dados!E933-Dados!O933))</f>
        <v/>
      </c>
      <c r="Q928" s="4" t="str">
        <f xml:space="preserve"> IF(ISBLANK(Dados!E933), "", IF(Dados!E933=0, 0, P928/Dados!E933))</f>
        <v/>
      </c>
      <c r="R928" s="4" t="str">
        <f>IF(ISBLANK(Dados!E933),"",(Dados!E933+Dados!O933)/2)</f>
        <v/>
      </c>
      <c r="S928" s="4" t="str">
        <f xml:space="preserve"> IF(ISBLANK(Dados!E933),"",_xlfn.VAR.P(Dados!E933, Dados!O933))</f>
        <v/>
      </c>
      <c r="T928" s="18" t="str">
        <f>IF(ISBLANK(Dados!E933),"",SQRT(S928))</f>
        <v/>
      </c>
    </row>
    <row r="929" spans="1:20" x14ac:dyDescent="0.25">
      <c r="A929" s="17" t="str">
        <f xml:space="preserve"> IF(ISBLANK(Dados!G934), "", ABS(Dados!G934-Dados!K934))</f>
        <v/>
      </c>
      <c r="B929" s="4" t="str">
        <f xml:space="preserve"> IF(ISBLANK(Dados!G934), "",A929/Dados!G934)</f>
        <v/>
      </c>
      <c r="C929" s="4" t="str">
        <f>IF(ISBLANK(Dados!G934),"",(Dados!G934+Dados!K934)/2)</f>
        <v/>
      </c>
      <c r="D929" s="4" t="str">
        <f xml:space="preserve"> IF(ISBLANK(Dados!G934),"",_xlfn.VAR.P(Dados!G934, Dados!K934))</f>
        <v/>
      </c>
      <c r="E929" s="18" t="str">
        <f>IF(ISBLANK(Dados!G934),"",SQRT(D929))</f>
        <v/>
      </c>
      <c r="F929" s="17" t="str">
        <f xml:space="preserve"> IF(OR(ISBLANK(Dados!I934),Dados!L934=0),"",ABS(Dados!I934-Dados!L934))</f>
        <v/>
      </c>
      <c r="G929" s="4" t="str">
        <f>IF(OR(ISBLANK(Dados!I934),Dados!L934=0),"",F929/Dados!I934)</f>
        <v/>
      </c>
      <c r="H929" s="4" t="str">
        <f>IF(OR(ISBLANK(Dados!I934),Dados!L934=0),"",(Dados!I934+Dados!L934)/2)</f>
        <v/>
      </c>
      <c r="I929" s="4" t="str">
        <f>IF(OR(ISBLANK(Dados!I934),Dados!L934=0),"",_xlfn.VAR.P(Dados!I934, Dados!L934))</f>
        <v/>
      </c>
      <c r="J929" s="18" t="str">
        <f>IF(OR(ISBLANK(Dados!I934),Dados!L934=0),"",SQRT(I929))</f>
        <v/>
      </c>
      <c r="K929" s="17" t="str">
        <f xml:space="preserve"> IF(OR(ISBLANK(Dados!H934),Dados!M934=0),"", ABS(Dados!H934-Dados!M934))</f>
        <v/>
      </c>
      <c r="L929" s="4" t="str">
        <f xml:space="preserve"> IF(OR(ISBLANK(Dados!H934),Dados!M934=0), "",K929/Dados!H934)</f>
        <v/>
      </c>
      <c r="M929" s="4" t="str">
        <f xml:space="preserve"> IF(OR(ISBLANK(Dados!H934),Dados!M934=0),"",(Dados!H934+Dados!M934)/2)</f>
        <v/>
      </c>
      <c r="N929" s="4" t="str">
        <f xml:space="preserve"> IF(OR(ISBLANK(Dados!H934),Dados!M934=0),"",_xlfn.VAR.P(Dados!H934, Dados!M934))</f>
        <v/>
      </c>
      <c r="O929" s="18" t="str">
        <f xml:space="preserve"> IF(OR(ISBLANK(Dados!H934),Dados!M934=0),"",SQRT(N929))</f>
        <v/>
      </c>
      <c r="P929" s="17" t="str">
        <f xml:space="preserve"> IF(ISBLANK(Dados!E934), "", ABS(Dados!E934-Dados!O934))</f>
        <v/>
      </c>
      <c r="Q929" s="4" t="str">
        <f xml:space="preserve"> IF(ISBLANK(Dados!E934), "", IF(Dados!E934=0, 0, P929/Dados!E934))</f>
        <v/>
      </c>
      <c r="R929" s="4" t="str">
        <f>IF(ISBLANK(Dados!E934),"",(Dados!E934+Dados!O934)/2)</f>
        <v/>
      </c>
      <c r="S929" s="4" t="str">
        <f xml:space="preserve"> IF(ISBLANK(Dados!E934),"",_xlfn.VAR.P(Dados!E934, Dados!O934))</f>
        <v/>
      </c>
      <c r="T929" s="18" t="str">
        <f>IF(ISBLANK(Dados!E934),"",SQRT(S929))</f>
        <v/>
      </c>
    </row>
    <row r="930" spans="1:20" x14ac:dyDescent="0.25">
      <c r="A930" s="17" t="str">
        <f xml:space="preserve"> IF(ISBLANK(Dados!G935), "", ABS(Dados!G935-Dados!K935))</f>
        <v/>
      </c>
      <c r="B930" s="4" t="str">
        <f xml:space="preserve"> IF(ISBLANK(Dados!G935), "",A930/Dados!G935)</f>
        <v/>
      </c>
      <c r="C930" s="4" t="str">
        <f>IF(ISBLANK(Dados!G935),"",(Dados!G935+Dados!K935)/2)</f>
        <v/>
      </c>
      <c r="D930" s="4" t="str">
        <f xml:space="preserve"> IF(ISBLANK(Dados!G935),"",_xlfn.VAR.P(Dados!G935, Dados!K935))</f>
        <v/>
      </c>
      <c r="E930" s="18" t="str">
        <f>IF(ISBLANK(Dados!G935),"",SQRT(D930))</f>
        <v/>
      </c>
      <c r="F930" s="17" t="str">
        <f xml:space="preserve"> IF(OR(ISBLANK(Dados!I935),Dados!L935=0),"",ABS(Dados!I935-Dados!L935))</f>
        <v/>
      </c>
      <c r="G930" s="4" t="str">
        <f>IF(OR(ISBLANK(Dados!I935),Dados!L935=0),"",F930/Dados!I935)</f>
        <v/>
      </c>
      <c r="H930" s="4" t="str">
        <f>IF(OR(ISBLANK(Dados!I935),Dados!L935=0),"",(Dados!I935+Dados!L935)/2)</f>
        <v/>
      </c>
      <c r="I930" s="4" t="str">
        <f>IF(OR(ISBLANK(Dados!I935),Dados!L935=0),"",_xlfn.VAR.P(Dados!I935, Dados!L935))</f>
        <v/>
      </c>
      <c r="J930" s="18" t="str">
        <f>IF(OR(ISBLANK(Dados!I935),Dados!L935=0),"",SQRT(I930))</f>
        <v/>
      </c>
      <c r="K930" s="17" t="str">
        <f xml:space="preserve"> IF(OR(ISBLANK(Dados!H935),Dados!M935=0),"", ABS(Dados!H935-Dados!M935))</f>
        <v/>
      </c>
      <c r="L930" s="4" t="str">
        <f xml:space="preserve"> IF(OR(ISBLANK(Dados!H935),Dados!M935=0), "",K930/Dados!H935)</f>
        <v/>
      </c>
      <c r="M930" s="4" t="str">
        <f xml:space="preserve"> IF(OR(ISBLANK(Dados!H935),Dados!M935=0),"",(Dados!H935+Dados!M935)/2)</f>
        <v/>
      </c>
      <c r="N930" s="4" t="str">
        <f xml:space="preserve"> IF(OR(ISBLANK(Dados!H935),Dados!M935=0),"",_xlfn.VAR.P(Dados!H935, Dados!M935))</f>
        <v/>
      </c>
      <c r="O930" s="18" t="str">
        <f xml:space="preserve"> IF(OR(ISBLANK(Dados!H935),Dados!M935=0),"",SQRT(N930))</f>
        <v/>
      </c>
      <c r="P930" s="17" t="str">
        <f xml:space="preserve"> IF(ISBLANK(Dados!E935), "", ABS(Dados!E935-Dados!O935))</f>
        <v/>
      </c>
      <c r="Q930" s="4" t="str">
        <f xml:space="preserve"> IF(ISBLANK(Dados!E935), "", IF(Dados!E935=0, 0, P930/Dados!E935))</f>
        <v/>
      </c>
      <c r="R930" s="4" t="str">
        <f>IF(ISBLANK(Dados!E935),"",(Dados!E935+Dados!O935)/2)</f>
        <v/>
      </c>
      <c r="S930" s="4" t="str">
        <f xml:space="preserve"> IF(ISBLANK(Dados!E935),"",_xlfn.VAR.P(Dados!E935, Dados!O935))</f>
        <v/>
      </c>
      <c r="T930" s="18" t="str">
        <f>IF(ISBLANK(Dados!E935),"",SQRT(S930))</f>
        <v/>
      </c>
    </row>
    <row r="931" spans="1:20" x14ac:dyDescent="0.25">
      <c r="A931" s="17" t="str">
        <f xml:space="preserve"> IF(ISBLANK(Dados!G936), "", ABS(Dados!G936-Dados!K936))</f>
        <v/>
      </c>
      <c r="B931" s="4" t="str">
        <f xml:space="preserve"> IF(ISBLANK(Dados!G936), "",A931/Dados!G936)</f>
        <v/>
      </c>
      <c r="C931" s="4" t="str">
        <f>IF(ISBLANK(Dados!G936),"",(Dados!G936+Dados!K936)/2)</f>
        <v/>
      </c>
      <c r="D931" s="4" t="str">
        <f xml:space="preserve"> IF(ISBLANK(Dados!G936),"",_xlfn.VAR.P(Dados!G936, Dados!K936))</f>
        <v/>
      </c>
      <c r="E931" s="18" t="str">
        <f>IF(ISBLANK(Dados!G936),"",SQRT(D931))</f>
        <v/>
      </c>
      <c r="F931" s="17" t="str">
        <f xml:space="preserve"> IF(OR(ISBLANK(Dados!I936),Dados!L936=0),"",ABS(Dados!I936-Dados!L936))</f>
        <v/>
      </c>
      <c r="G931" s="4" t="str">
        <f>IF(OR(ISBLANK(Dados!I936),Dados!L936=0),"",F931/Dados!I936)</f>
        <v/>
      </c>
      <c r="H931" s="4" t="str">
        <f>IF(OR(ISBLANK(Dados!I936),Dados!L936=0),"",(Dados!I936+Dados!L936)/2)</f>
        <v/>
      </c>
      <c r="I931" s="4" t="str">
        <f>IF(OR(ISBLANK(Dados!I936),Dados!L936=0),"",_xlfn.VAR.P(Dados!I936, Dados!L936))</f>
        <v/>
      </c>
      <c r="J931" s="18" t="str">
        <f>IF(OR(ISBLANK(Dados!I936),Dados!L936=0),"",SQRT(I931))</f>
        <v/>
      </c>
      <c r="K931" s="17" t="str">
        <f xml:space="preserve"> IF(OR(ISBLANK(Dados!H936),Dados!M936=0),"", ABS(Dados!H936-Dados!M936))</f>
        <v/>
      </c>
      <c r="L931" s="4" t="str">
        <f xml:space="preserve"> IF(OR(ISBLANK(Dados!H936),Dados!M936=0), "",K931/Dados!H936)</f>
        <v/>
      </c>
      <c r="M931" s="4" t="str">
        <f xml:space="preserve"> IF(OR(ISBLANK(Dados!H936),Dados!M936=0),"",(Dados!H936+Dados!M936)/2)</f>
        <v/>
      </c>
      <c r="N931" s="4" t="str">
        <f xml:space="preserve"> IF(OR(ISBLANK(Dados!H936),Dados!M936=0),"",_xlfn.VAR.P(Dados!H936, Dados!M936))</f>
        <v/>
      </c>
      <c r="O931" s="18" t="str">
        <f xml:space="preserve"> IF(OR(ISBLANK(Dados!H936),Dados!M936=0),"",SQRT(N931))</f>
        <v/>
      </c>
      <c r="P931" s="17" t="str">
        <f xml:space="preserve"> IF(ISBLANK(Dados!E936), "", ABS(Dados!E936-Dados!O936))</f>
        <v/>
      </c>
      <c r="Q931" s="4" t="str">
        <f xml:space="preserve"> IF(ISBLANK(Dados!E936), "", IF(Dados!E936=0, 0, P931/Dados!E936))</f>
        <v/>
      </c>
      <c r="R931" s="4" t="str">
        <f>IF(ISBLANK(Dados!E936),"",(Dados!E936+Dados!O936)/2)</f>
        <v/>
      </c>
      <c r="S931" s="4" t="str">
        <f xml:space="preserve"> IF(ISBLANK(Dados!E936),"",_xlfn.VAR.P(Dados!E936, Dados!O936))</f>
        <v/>
      </c>
      <c r="T931" s="18" t="str">
        <f>IF(ISBLANK(Dados!E936),"",SQRT(S931))</f>
        <v/>
      </c>
    </row>
    <row r="932" spans="1:20" x14ac:dyDescent="0.25">
      <c r="A932" s="17" t="str">
        <f xml:space="preserve"> IF(ISBLANK(Dados!G937), "", ABS(Dados!G937-Dados!K937))</f>
        <v/>
      </c>
      <c r="B932" s="4" t="str">
        <f xml:space="preserve"> IF(ISBLANK(Dados!G937), "",A932/Dados!G937)</f>
        <v/>
      </c>
      <c r="C932" s="4" t="str">
        <f>IF(ISBLANK(Dados!G937),"",(Dados!G937+Dados!K937)/2)</f>
        <v/>
      </c>
      <c r="D932" s="4" t="str">
        <f xml:space="preserve"> IF(ISBLANK(Dados!G937),"",_xlfn.VAR.P(Dados!G937, Dados!K937))</f>
        <v/>
      </c>
      <c r="E932" s="18" t="str">
        <f>IF(ISBLANK(Dados!G937),"",SQRT(D932))</f>
        <v/>
      </c>
      <c r="F932" s="17" t="str">
        <f xml:space="preserve"> IF(OR(ISBLANK(Dados!I937),Dados!L937=0),"",ABS(Dados!I937-Dados!L937))</f>
        <v/>
      </c>
      <c r="G932" s="4" t="str">
        <f>IF(OR(ISBLANK(Dados!I937),Dados!L937=0),"",F932/Dados!I937)</f>
        <v/>
      </c>
      <c r="H932" s="4" t="str">
        <f>IF(OR(ISBLANK(Dados!I937),Dados!L937=0),"",(Dados!I937+Dados!L937)/2)</f>
        <v/>
      </c>
      <c r="I932" s="4" t="str">
        <f>IF(OR(ISBLANK(Dados!I937),Dados!L937=0),"",_xlfn.VAR.P(Dados!I937, Dados!L937))</f>
        <v/>
      </c>
      <c r="J932" s="18" t="str">
        <f>IF(OR(ISBLANK(Dados!I937),Dados!L937=0),"",SQRT(I932))</f>
        <v/>
      </c>
      <c r="K932" s="17" t="str">
        <f xml:space="preserve"> IF(OR(ISBLANK(Dados!H937),Dados!M937=0),"", ABS(Dados!H937-Dados!M937))</f>
        <v/>
      </c>
      <c r="L932" s="4" t="str">
        <f xml:space="preserve"> IF(OR(ISBLANK(Dados!H937),Dados!M937=0), "",K932/Dados!H937)</f>
        <v/>
      </c>
      <c r="M932" s="4" t="str">
        <f xml:space="preserve"> IF(OR(ISBLANK(Dados!H937),Dados!M937=0),"",(Dados!H937+Dados!M937)/2)</f>
        <v/>
      </c>
      <c r="N932" s="4" t="str">
        <f xml:space="preserve"> IF(OR(ISBLANK(Dados!H937),Dados!M937=0),"",_xlfn.VAR.P(Dados!H937, Dados!M937))</f>
        <v/>
      </c>
      <c r="O932" s="18" t="str">
        <f xml:space="preserve"> IF(OR(ISBLANK(Dados!H937),Dados!M937=0),"",SQRT(N932))</f>
        <v/>
      </c>
      <c r="P932" s="17" t="str">
        <f xml:space="preserve"> IF(ISBLANK(Dados!E937), "", ABS(Dados!E937-Dados!O937))</f>
        <v/>
      </c>
      <c r="Q932" s="4" t="str">
        <f xml:space="preserve"> IF(ISBLANK(Dados!E937), "", IF(Dados!E937=0, 0, P932/Dados!E937))</f>
        <v/>
      </c>
      <c r="R932" s="4" t="str">
        <f>IF(ISBLANK(Dados!E937),"",(Dados!E937+Dados!O937)/2)</f>
        <v/>
      </c>
      <c r="S932" s="4" t="str">
        <f xml:space="preserve"> IF(ISBLANK(Dados!E937),"",_xlfn.VAR.P(Dados!E937, Dados!O937))</f>
        <v/>
      </c>
      <c r="T932" s="18" t="str">
        <f>IF(ISBLANK(Dados!E937),"",SQRT(S932))</f>
        <v/>
      </c>
    </row>
    <row r="933" spans="1:20" x14ac:dyDescent="0.25">
      <c r="A933" s="17" t="str">
        <f xml:space="preserve"> IF(ISBLANK(Dados!G938), "", ABS(Dados!G938-Dados!K938))</f>
        <v/>
      </c>
      <c r="B933" s="4" t="str">
        <f xml:space="preserve"> IF(ISBLANK(Dados!G938), "",A933/Dados!G938)</f>
        <v/>
      </c>
      <c r="C933" s="4" t="str">
        <f>IF(ISBLANK(Dados!G938),"",(Dados!G938+Dados!K938)/2)</f>
        <v/>
      </c>
      <c r="D933" s="4" t="str">
        <f xml:space="preserve"> IF(ISBLANK(Dados!G938),"",_xlfn.VAR.P(Dados!G938, Dados!K938))</f>
        <v/>
      </c>
      <c r="E933" s="18" t="str">
        <f>IF(ISBLANK(Dados!G938),"",SQRT(D933))</f>
        <v/>
      </c>
      <c r="F933" s="17" t="str">
        <f xml:space="preserve"> IF(OR(ISBLANK(Dados!I938),Dados!L938=0),"",ABS(Dados!I938-Dados!L938))</f>
        <v/>
      </c>
      <c r="G933" s="4" t="str">
        <f>IF(OR(ISBLANK(Dados!I938),Dados!L938=0),"",F933/Dados!I938)</f>
        <v/>
      </c>
      <c r="H933" s="4" t="str">
        <f>IF(OR(ISBLANK(Dados!I938),Dados!L938=0),"",(Dados!I938+Dados!L938)/2)</f>
        <v/>
      </c>
      <c r="I933" s="4" t="str">
        <f>IF(OR(ISBLANK(Dados!I938),Dados!L938=0),"",_xlfn.VAR.P(Dados!I938, Dados!L938))</f>
        <v/>
      </c>
      <c r="J933" s="18" t="str">
        <f>IF(OR(ISBLANK(Dados!I938),Dados!L938=0),"",SQRT(I933))</f>
        <v/>
      </c>
      <c r="K933" s="17" t="str">
        <f xml:space="preserve"> IF(OR(ISBLANK(Dados!H938),Dados!M938=0),"", ABS(Dados!H938-Dados!M938))</f>
        <v/>
      </c>
      <c r="L933" s="4" t="str">
        <f xml:space="preserve"> IF(OR(ISBLANK(Dados!H938),Dados!M938=0), "",K933/Dados!H938)</f>
        <v/>
      </c>
      <c r="M933" s="4" t="str">
        <f xml:space="preserve"> IF(OR(ISBLANK(Dados!H938),Dados!M938=0),"",(Dados!H938+Dados!M938)/2)</f>
        <v/>
      </c>
      <c r="N933" s="4" t="str">
        <f xml:space="preserve"> IF(OR(ISBLANK(Dados!H938),Dados!M938=0),"",_xlfn.VAR.P(Dados!H938, Dados!M938))</f>
        <v/>
      </c>
      <c r="O933" s="18" t="str">
        <f xml:space="preserve"> IF(OR(ISBLANK(Dados!H938),Dados!M938=0),"",SQRT(N933))</f>
        <v/>
      </c>
      <c r="P933" s="17" t="str">
        <f xml:space="preserve"> IF(ISBLANK(Dados!E938), "", ABS(Dados!E938-Dados!O938))</f>
        <v/>
      </c>
      <c r="Q933" s="4" t="str">
        <f xml:space="preserve"> IF(ISBLANK(Dados!E938), "", IF(Dados!E938=0, 0, P933/Dados!E938))</f>
        <v/>
      </c>
      <c r="R933" s="4" t="str">
        <f>IF(ISBLANK(Dados!E938),"",(Dados!E938+Dados!O938)/2)</f>
        <v/>
      </c>
      <c r="S933" s="4" t="str">
        <f xml:space="preserve"> IF(ISBLANK(Dados!E938),"",_xlfn.VAR.P(Dados!E938, Dados!O938))</f>
        <v/>
      </c>
      <c r="T933" s="18" t="str">
        <f>IF(ISBLANK(Dados!E938),"",SQRT(S933))</f>
        <v/>
      </c>
    </row>
    <row r="934" spans="1:20" x14ac:dyDescent="0.25">
      <c r="A934" s="17" t="str">
        <f xml:space="preserve"> IF(ISBLANK(Dados!G939), "", ABS(Dados!G939-Dados!K939))</f>
        <v/>
      </c>
      <c r="B934" s="4" t="str">
        <f xml:space="preserve"> IF(ISBLANK(Dados!G939), "",A934/Dados!G939)</f>
        <v/>
      </c>
      <c r="C934" s="4" t="str">
        <f>IF(ISBLANK(Dados!G939),"",(Dados!G939+Dados!K939)/2)</f>
        <v/>
      </c>
      <c r="D934" s="4" t="str">
        <f xml:space="preserve"> IF(ISBLANK(Dados!G939),"",_xlfn.VAR.P(Dados!G939, Dados!K939))</f>
        <v/>
      </c>
      <c r="E934" s="18" t="str">
        <f>IF(ISBLANK(Dados!G939),"",SQRT(D934))</f>
        <v/>
      </c>
      <c r="F934" s="17" t="str">
        <f xml:space="preserve"> IF(OR(ISBLANK(Dados!I939),Dados!L939=0),"",ABS(Dados!I939-Dados!L939))</f>
        <v/>
      </c>
      <c r="G934" s="4" t="str">
        <f>IF(OR(ISBLANK(Dados!I939),Dados!L939=0),"",F934/Dados!I939)</f>
        <v/>
      </c>
      <c r="H934" s="4" t="str">
        <f>IF(OR(ISBLANK(Dados!I939),Dados!L939=0),"",(Dados!I939+Dados!L939)/2)</f>
        <v/>
      </c>
      <c r="I934" s="4" t="str">
        <f>IF(OR(ISBLANK(Dados!I939),Dados!L939=0),"",_xlfn.VAR.P(Dados!I939, Dados!L939))</f>
        <v/>
      </c>
      <c r="J934" s="18" t="str">
        <f>IF(OR(ISBLANK(Dados!I939),Dados!L939=0),"",SQRT(I934))</f>
        <v/>
      </c>
      <c r="K934" s="17" t="str">
        <f xml:space="preserve"> IF(OR(ISBLANK(Dados!H939),Dados!M939=0),"", ABS(Dados!H939-Dados!M939))</f>
        <v/>
      </c>
      <c r="L934" s="4" t="str">
        <f xml:space="preserve"> IF(OR(ISBLANK(Dados!H939),Dados!M939=0), "",K934/Dados!H939)</f>
        <v/>
      </c>
      <c r="M934" s="4" t="str">
        <f xml:space="preserve"> IF(OR(ISBLANK(Dados!H939),Dados!M939=0),"",(Dados!H939+Dados!M939)/2)</f>
        <v/>
      </c>
      <c r="N934" s="4" t="str">
        <f xml:space="preserve"> IF(OR(ISBLANK(Dados!H939),Dados!M939=0),"",_xlfn.VAR.P(Dados!H939, Dados!M939))</f>
        <v/>
      </c>
      <c r="O934" s="18" t="str">
        <f xml:space="preserve"> IF(OR(ISBLANK(Dados!H939),Dados!M939=0),"",SQRT(N934))</f>
        <v/>
      </c>
      <c r="P934" s="17" t="str">
        <f xml:space="preserve"> IF(ISBLANK(Dados!E939), "", ABS(Dados!E939-Dados!O939))</f>
        <v/>
      </c>
      <c r="Q934" s="4" t="str">
        <f xml:space="preserve"> IF(ISBLANK(Dados!E939), "", IF(Dados!E939=0, 0, P934/Dados!E939))</f>
        <v/>
      </c>
      <c r="R934" s="4" t="str">
        <f>IF(ISBLANK(Dados!E939),"",(Dados!E939+Dados!O939)/2)</f>
        <v/>
      </c>
      <c r="S934" s="4" t="str">
        <f xml:space="preserve"> IF(ISBLANK(Dados!E939),"",_xlfn.VAR.P(Dados!E939, Dados!O939))</f>
        <v/>
      </c>
      <c r="T934" s="18" t="str">
        <f>IF(ISBLANK(Dados!E939),"",SQRT(S934))</f>
        <v/>
      </c>
    </row>
    <row r="935" spans="1:20" x14ac:dyDescent="0.25">
      <c r="A935" s="17" t="str">
        <f xml:space="preserve"> IF(ISBLANK(Dados!G940), "", ABS(Dados!G940-Dados!K940))</f>
        <v/>
      </c>
      <c r="B935" s="4" t="str">
        <f xml:space="preserve"> IF(ISBLANK(Dados!G940), "",A935/Dados!G940)</f>
        <v/>
      </c>
      <c r="C935" s="4" t="str">
        <f>IF(ISBLANK(Dados!G940),"",(Dados!G940+Dados!K940)/2)</f>
        <v/>
      </c>
      <c r="D935" s="4" t="str">
        <f xml:space="preserve"> IF(ISBLANK(Dados!G940),"",_xlfn.VAR.P(Dados!G940, Dados!K940))</f>
        <v/>
      </c>
      <c r="E935" s="18" t="str">
        <f>IF(ISBLANK(Dados!G940),"",SQRT(D935))</f>
        <v/>
      </c>
      <c r="F935" s="17" t="str">
        <f xml:space="preserve"> IF(OR(ISBLANK(Dados!I940),Dados!L940=0),"",ABS(Dados!I940-Dados!L940))</f>
        <v/>
      </c>
      <c r="G935" s="4" t="str">
        <f>IF(OR(ISBLANK(Dados!I940),Dados!L940=0),"",F935/Dados!I940)</f>
        <v/>
      </c>
      <c r="H935" s="4" t="str">
        <f>IF(OR(ISBLANK(Dados!I940),Dados!L940=0),"",(Dados!I940+Dados!L940)/2)</f>
        <v/>
      </c>
      <c r="I935" s="4" t="str">
        <f>IF(OR(ISBLANK(Dados!I940),Dados!L940=0),"",_xlfn.VAR.P(Dados!I940, Dados!L940))</f>
        <v/>
      </c>
      <c r="J935" s="18" t="str">
        <f>IF(OR(ISBLANK(Dados!I940),Dados!L940=0),"",SQRT(I935))</f>
        <v/>
      </c>
      <c r="K935" s="17" t="str">
        <f xml:space="preserve"> IF(OR(ISBLANK(Dados!H940),Dados!M940=0),"", ABS(Dados!H940-Dados!M940))</f>
        <v/>
      </c>
      <c r="L935" s="4" t="str">
        <f xml:space="preserve"> IF(OR(ISBLANK(Dados!H940),Dados!M940=0), "",K935/Dados!H940)</f>
        <v/>
      </c>
      <c r="M935" s="4" t="str">
        <f xml:space="preserve"> IF(OR(ISBLANK(Dados!H940),Dados!M940=0),"",(Dados!H940+Dados!M940)/2)</f>
        <v/>
      </c>
      <c r="N935" s="4" t="str">
        <f xml:space="preserve"> IF(OR(ISBLANK(Dados!H940),Dados!M940=0),"",_xlfn.VAR.P(Dados!H940, Dados!M940))</f>
        <v/>
      </c>
      <c r="O935" s="18" t="str">
        <f xml:space="preserve"> IF(OR(ISBLANK(Dados!H940),Dados!M940=0),"",SQRT(N935))</f>
        <v/>
      </c>
      <c r="P935" s="17" t="str">
        <f xml:space="preserve"> IF(ISBLANK(Dados!E940), "", ABS(Dados!E940-Dados!O940))</f>
        <v/>
      </c>
      <c r="Q935" s="4" t="str">
        <f xml:space="preserve"> IF(ISBLANK(Dados!E940), "", IF(Dados!E940=0, 0, P935/Dados!E940))</f>
        <v/>
      </c>
      <c r="R935" s="4" t="str">
        <f>IF(ISBLANK(Dados!E940),"",(Dados!E940+Dados!O940)/2)</f>
        <v/>
      </c>
      <c r="S935" s="4" t="str">
        <f xml:space="preserve"> IF(ISBLANK(Dados!E940),"",_xlfn.VAR.P(Dados!E940, Dados!O940))</f>
        <v/>
      </c>
      <c r="T935" s="18" t="str">
        <f>IF(ISBLANK(Dados!E940),"",SQRT(S935))</f>
        <v/>
      </c>
    </row>
    <row r="936" spans="1:20" x14ac:dyDescent="0.25">
      <c r="A936" s="17">
        <f xml:space="preserve"> IF(ISBLANK(Dados!G941), "", ABS(Dados!G941-Dados!K941))</f>
        <v>5.8000000000000007</v>
      </c>
      <c r="B936" s="4">
        <f xml:space="preserve"> IF(ISBLANK(Dados!G941), "",A936/Dados!G941)</f>
        <v>0.23966942148760334</v>
      </c>
      <c r="C936" s="4">
        <f>IF(ISBLANK(Dados!G941),"",(Dados!G941+Dados!K941)/2)</f>
        <v>27.1</v>
      </c>
      <c r="D936" s="4">
        <f xml:space="preserve"> IF(ISBLANK(Dados!G941),"",_xlfn.VAR.P(Dados!G941, Dados!K941))</f>
        <v>8.4099999999998545</v>
      </c>
      <c r="E936" s="18">
        <f>IF(ISBLANK(Dados!G941),"",SQRT(D936))</f>
        <v>2.899999999999975</v>
      </c>
      <c r="F936" s="17">
        <f xml:space="preserve"> IF(OR(ISBLANK(Dados!I941),Dados!L941=0),"",ABS(Dados!I941-Dados!L941))</f>
        <v>15</v>
      </c>
      <c r="G936" s="4">
        <f>IF(OR(ISBLANK(Dados!I941),Dados!L941=0),"",F936/Dados!I941)</f>
        <v>0.23809523809523808</v>
      </c>
      <c r="H936" s="4">
        <f>IF(OR(ISBLANK(Dados!I941),Dados!L941=0),"",(Dados!I941+Dados!L941)/2)</f>
        <v>55.5</v>
      </c>
      <c r="I936" s="4">
        <f>IF(OR(ISBLANK(Dados!I941),Dados!L941=0),"",_xlfn.VAR.P(Dados!I941, Dados!L941))</f>
        <v>56.25</v>
      </c>
      <c r="J936" s="18">
        <f>IF(OR(ISBLANK(Dados!I941),Dados!L941=0),"",SQRT(I936))</f>
        <v>7.5</v>
      </c>
      <c r="K936" s="17">
        <f xml:space="preserve"> IF(OR(ISBLANK(Dados!H941),Dados!M941=0),"", ABS(Dados!H941-Dados!M941))</f>
        <v>7.2999999999999545</v>
      </c>
      <c r="L936" s="4">
        <f xml:space="preserve"> IF(OR(ISBLANK(Dados!H941),Dados!M941=0), "",K936/Dados!H941)</f>
        <v>7.204184348169303E-3</v>
      </c>
      <c r="M936" s="4">
        <f xml:space="preserve"> IF(OR(ISBLANK(Dados!H941),Dados!M941=0),"",(Dados!H941+Dados!M941)/2)</f>
        <v>1009.65</v>
      </c>
      <c r="N936" s="4">
        <f xml:space="preserve"> IF(OR(ISBLANK(Dados!H941),Dados!M941=0),"",_xlfn.VAR.P(Dados!H941, Dados!M941))</f>
        <v>13.322499999999835</v>
      </c>
      <c r="O936" s="18">
        <f xml:space="preserve"> IF(OR(ISBLANK(Dados!H941),Dados!M941=0),"",SQRT(N936))</f>
        <v>3.6499999999999773</v>
      </c>
      <c r="P936" s="17">
        <f xml:space="preserve"> IF(ISBLANK(Dados!E941), "", ABS(Dados!E941-Dados!O941))</f>
        <v>0</v>
      </c>
      <c r="Q936" s="4">
        <f xml:space="preserve"> IF(ISBLANK(Dados!E941), "", IF(Dados!E941=0, 0, P936/Dados!E941))</f>
        <v>0</v>
      </c>
      <c r="R936" s="4">
        <f>IF(ISBLANK(Dados!E941),"",(Dados!E941+Dados!O941)/2)</f>
        <v>0</v>
      </c>
      <c r="S936" s="4">
        <f xml:space="preserve"> IF(ISBLANK(Dados!E941),"",_xlfn.VAR.P(Dados!E941, Dados!O941))</f>
        <v>0</v>
      </c>
      <c r="T936" s="18">
        <f>IF(ISBLANK(Dados!E941),"",SQRT(S936))</f>
        <v>0</v>
      </c>
    </row>
    <row r="937" spans="1:20" x14ac:dyDescent="0.25">
      <c r="A937" s="17" t="str">
        <f xml:space="preserve"> IF(ISBLANK(Dados!G942), "", ABS(Dados!G942-Dados!K942))</f>
        <v/>
      </c>
      <c r="B937" s="4" t="str">
        <f xml:space="preserve"> IF(ISBLANK(Dados!G942), "",A937/Dados!G942)</f>
        <v/>
      </c>
      <c r="C937" s="4" t="str">
        <f>IF(ISBLANK(Dados!G942),"",(Dados!G942+Dados!K942)/2)</f>
        <v/>
      </c>
      <c r="D937" s="4" t="str">
        <f xml:space="preserve"> IF(ISBLANK(Dados!G942),"",_xlfn.VAR.P(Dados!G942, Dados!K942))</f>
        <v/>
      </c>
      <c r="E937" s="18" t="str">
        <f>IF(ISBLANK(Dados!G942),"",SQRT(D937))</f>
        <v/>
      </c>
      <c r="F937" s="17" t="str">
        <f xml:space="preserve"> IF(OR(ISBLANK(Dados!I942),Dados!L942=0),"",ABS(Dados!I942-Dados!L942))</f>
        <v/>
      </c>
      <c r="G937" s="4" t="str">
        <f>IF(OR(ISBLANK(Dados!I942),Dados!L942=0),"",F937/Dados!I942)</f>
        <v/>
      </c>
      <c r="H937" s="4" t="str">
        <f>IF(OR(ISBLANK(Dados!I942),Dados!L942=0),"",(Dados!I942+Dados!L942)/2)</f>
        <v/>
      </c>
      <c r="I937" s="4" t="str">
        <f>IF(OR(ISBLANK(Dados!I942),Dados!L942=0),"",_xlfn.VAR.P(Dados!I942, Dados!L942))</f>
        <v/>
      </c>
      <c r="J937" s="18" t="str">
        <f>IF(OR(ISBLANK(Dados!I942),Dados!L942=0),"",SQRT(I937))</f>
        <v/>
      </c>
      <c r="K937" s="17" t="str">
        <f xml:space="preserve"> IF(OR(ISBLANK(Dados!H942),Dados!M942=0),"", ABS(Dados!H942-Dados!M942))</f>
        <v/>
      </c>
      <c r="L937" s="4" t="str">
        <f xml:space="preserve"> IF(OR(ISBLANK(Dados!H942),Dados!M942=0), "",K937/Dados!H942)</f>
        <v/>
      </c>
      <c r="M937" s="4" t="str">
        <f xml:space="preserve"> IF(OR(ISBLANK(Dados!H942),Dados!M942=0),"",(Dados!H942+Dados!M942)/2)</f>
        <v/>
      </c>
      <c r="N937" s="4" t="str">
        <f xml:space="preserve"> IF(OR(ISBLANK(Dados!H942),Dados!M942=0),"",_xlfn.VAR.P(Dados!H942, Dados!M942))</f>
        <v/>
      </c>
      <c r="O937" s="18" t="str">
        <f xml:space="preserve"> IF(OR(ISBLANK(Dados!H942),Dados!M942=0),"",SQRT(N937))</f>
        <v/>
      </c>
      <c r="P937" s="17" t="str">
        <f xml:space="preserve"> IF(ISBLANK(Dados!E942), "", ABS(Dados!E942-Dados!O942))</f>
        <v/>
      </c>
      <c r="Q937" s="4" t="str">
        <f xml:space="preserve"> IF(ISBLANK(Dados!E942), "", IF(Dados!E942=0, 0, P937/Dados!E942))</f>
        <v/>
      </c>
      <c r="R937" s="4" t="str">
        <f>IF(ISBLANK(Dados!E942),"",(Dados!E942+Dados!O942)/2)</f>
        <v/>
      </c>
      <c r="S937" s="4" t="str">
        <f xml:space="preserve"> IF(ISBLANK(Dados!E942),"",_xlfn.VAR.P(Dados!E942, Dados!O942))</f>
        <v/>
      </c>
      <c r="T937" s="18" t="str">
        <f>IF(ISBLANK(Dados!E942),"",SQRT(S937))</f>
        <v/>
      </c>
    </row>
    <row r="938" spans="1:20" x14ac:dyDescent="0.25">
      <c r="A938" s="17" t="str">
        <f xml:space="preserve"> IF(ISBLANK(Dados!G943), "", ABS(Dados!G943-Dados!K943))</f>
        <v/>
      </c>
      <c r="B938" s="4" t="str">
        <f xml:space="preserve"> IF(ISBLANK(Dados!G943), "",A938/Dados!G943)</f>
        <v/>
      </c>
      <c r="C938" s="4" t="str">
        <f>IF(ISBLANK(Dados!G943),"",(Dados!G943+Dados!K943)/2)</f>
        <v/>
      </c>
      <c r="D938" s="4" t="str">
        <f xml:space="preserve"> IF(ISBLANK(Dados!G943),"",_xlfn.VAR.P(Dados!G943, Dados!K943))</f>
        <v/>
      </c>
      <c r="E938" s="18" t="str">
        <f>IF(ISBLANK(Dados!G943),"",SQRT(D938))</f>
        <v/>
      </c>
      <c r="F938" s="17" t="str">
        <f xml:space="preserve"> IF(OR(ISBLANK(Dados!I943),Dados!L943=0),"",ABS(Dados!I943-Dados!L943))</f>
        <v/>
      </c>
      <c r="G938" s="4" t="str">
        <f>IF(OR(ISBLANK(Dados!I943),Dados!L943=0),"",F938/Dados!I943)</f>
        <v/>
      </c>
      <c r="H938" s="4" t="str">
        <f>IF(OR(ISBLANK(Dados!I943),Dados!L943=0),"",(Dados!I943+Dados!L943)/2)</f>
        <v/>
      </c>
      <c r="I938" s="4" t="str">
        <f>IF(OR(ISBLANK(Dados!I943),Dados!L943=0),"",_xlfn.VAR.P(Dados!I943, Dados!L943))</f>
        <v/>
      </c>
      <c r="J938" s="18" t="str">
        <f>IF(OR(ISBLANK(Dados!I943),Dados!L943=0),"",SQRT(I938))</f>
        <v/>
      </c>
      <c r="K938" s="17" t="str">
        <f xml:space="preserve"> IF(OR(ISBLANK(Dados!H943),Dados!M943=0),"", ABS(Dados!H943-Dados!M943))</f>
        <v/>
      </c>
      <c r="L938" s="4" t="str">
        <f xml:space="preserve"> IF(OR(ISBLANK(Dados!H943),Dados!M943=0), "",K938/Dados!H943)</f>
        <v/>
      </c>
      <c r="M938" s="4" t="str">
        <f xml:space="preserve"> IF(OR(ISBLANK(Dados!H943),Dados!M943=0),"",(Dados!H943+Dados!M943)/2)</f>
        <v/>
      </c>
      <c r="N938" s="4" t="str">
        <f xml:space="preserve"> IF(OR(ISBLANK(Dados!H943),Dados!M943=0),"",_xlfn.VAR.P(Dados!H943, Dados!M943))</f>
        <v/>
      </c>
      <c r="O938" s="18" t="str">
        <f xml:space="preserve"> IF(OR(ISBLANK(Dados!H943),Dados!M943=0),"",SQRT(N938))</f>
        <v/>
      </c>
      <c r="P938" s="17" t="str">
        <f xml:space="preserve"> IF(ISBLANK(Dados!E943), "", ABS(Dados!E943-Dados!O943))</f>
        <v/>
      </c>
      <c r="Q938" s="4" t="str">
        <f xml:space="preserve"> IF(ISBLANK(Dados!E943), "", IF(Dados!E943=0, 0, P938/Dados!E943))</f>
        <v/>
      </c>
      <c r="R938" s="4" t="str">
        <f>IF(ISBLANK(Dados!E943),"",(Dados!E943+Dados!O943)/2)</f>
        <v/>
      </c>
      <c r="S938" s="4" t="str">
        <f xml:space="preserve"> IF(ISBLANK(Dados!E943),"",_xlfn.VAR.P(Dados!E943, Dados!O943))</f>
        <v/>
      </c>
      <c r="T938" s="18" t="str">
        <f>IF(ISBLANK(Dados!E943),"",SQRT(S938))</f>
        <v/>
      </c>
    </row>
    <row r="939" spans="1:20" x14ac:dyDescent="0.25">
      <c r="A939" s="17" t="str">
        <f xml:space="preserve"> IF(ISBLANK(Dados!G944), "", ABS(Dados!G944-Dados!K944))</f>
        <v/>
      </c>
      <c r="B939" s="4" t="str">
        <f xml:space="preserve"> IF(ISBLANK(Dados!G944), "",A939/Dados!G944)</f>
        <v/>
      </c>
      <c r="C939" s="4" t="str">
        <f>IF(ISBLANK(Dados!G944),"",(Dados!G944+Dados!K944)/2)</f>
        <v/>
      </c>
      <c r="D939" s="4" t="str">
        <f xml:space="preserve"> IF(ISBLANK(Dados!G944),"",_xlfn.VAR.P(Dados!G944, Dados!K944))</f>
        <v/>
      </c>
      <c r="E939" s="18" t="str">
        <f>IF(ISBLANK(Dados!G944),"",SQRT(D939))</f>
        <v/>
      </c>
      <c r="F939" s="17" t="str">
        <f xml:space="preserve"> IF(OR(ISBLANK(Dados!I944),Dados!L944=0),"",ABS(Dados!I944-Dados!L944))</f>
        <v/>
      </c>
      <c r="G939" s="4" t="str">
        <f>IF(OR(ISBLANK(Dados!I944),Dados!L944=0),"",F939/Dados!I944)</f>
        <v/>
      </c>
      <c r="H939" s="4" t="str">
        <f>IF(OR(ISBLANK(Dados!I944),Dados!L944=0),"",(Dados!I944+Dados!L944)/2)</f>
        <v/>
      </c>
      <c r="I939" s="4" t="str">
        <f>IF(OR(ISBLANK(Dados!I944),Dados!L944=0),"",_xlfn.VAR.P(Dados!I944, Dados!L944))</f>
        <v/>
      </c>
      <c r="J939" s="18" t="str">
        <f>IF(OR(ISBLANK(Dados!I944),Dados!L944=0),"",SQRT(I939))</f>
        <v/>
      </c>
      <c r="K939" s="17" t="str">
        <f xml:space="preserve"> IF(OR(ISBLANK(Dados!H944),Dados!M944=0),"", ABS(Dados!H944-Dados!M944))</f>
        <v/>
      </c>
      <c r="L939" s="4" t="str">
        <f xml:space="preserve"> IF(OR(ISBLANK(Dados!H944),Dados!M944=0), "",K939/Dados!H944)</f>
        <v/>
      </c>
      <c r="M939" s="4" t="str">
        <f xml:space="preserve"> IF(OR(ISBLANK(Dados!H944),Dados!M944=0),"",(Dados!H944+Dados!M944)/2)</f>
        <v/>
      </c>
      <c r="N939" s="4" t="str">
        <f xml:space="preserve"> IF(OR(ISBLANK(Dados!H944),Dados!M944=0),"",_xlfn.VAR.P(Dados!H944, Dados!M944))</f>
        <v/>
      </c>
      <c r="O939" s="18" t="str">
        <f xml:space="preserve"> IF(OR(ISBLANK(Dados!H944),Dados!M944=0),"",SQRT(N939))</f>
        <v/>
      </c>
      <c r="P939" s="17" t="str">
        <f xml:space="preserve"> IF(ISBLANK(Dados!E944), "", ABS(Dados!E944-Dados!O944))</f>
        <v/>
      </c>
      <c r="Q939" s="4" t="str">
        <f xml:space="preserve"> IF(ISBLANK(Dados!E944), "", IF(Dados!E944=0, 0, P939/Dados!E944))</f>
        <v/>
      </c>
      <c r="R939" s="4" t="str">
        <f>IF(ISBLANK(Dados!E944),"",(Dados!E944+Dados!O944)/2)</f>
        <v/>
      </c>
      <c r="S939" s="4" t="str">
        <f xml:space="preserve"> IF(ISBLANK(Dados!E944),"",_xlfn.VAR.P(Dados!E944, Dados!O944))</f>
        <v/>
      </c>
      <c r="T939" s="18" t="str">
        <f>IF(ISBLANK(Dados!E944),"",SQRT(S939))</f>
        <v/>
      </c>
    </row>
    <row r="940" spans="1:20" x14ac:dyDescent="0.25">
      <c r="A940" s="17" t="str">
        <f xml:space="preserve"> IF(ISBLANK(Dados!G945), "", ABS(Dados!G945-Dados!K945))</f>
        <v/>
      </c>
      <c r="B940" s="4" t="str">
        <f xml:space="preserve"> IF(ISBLANK(Dados!G945), "",A940/Dados!G945)</f>
        <v/>
      </c>
      <c r="C940" s="4" t="str">
        <f>IF(ISBLANK(Dados!G945),"",(Dados!G945+Dados!K945)/2)</f>
        <v/>
      </c>
      <c r="D940" s="4" t="str">
        <f xml:space="preserve"> IF(ISBLANK(Dados!G945),"",_xlfn.VAR.P(Dados!G945, Dados!K945))</f>
        <v/>
      </c>
      <c r="E940" s="18" t="str">
        <f>IF(ISBLANK(Dados!G945),"",SQRT(D940))</f>
        <v/>
      </c>
      <c r="F940" s="17" t="str">
        <f xml:space="preserve"> IF(OR(ISBLANK(Dados!I945),Dados!L945=0),"",ABS(Dados!I945-Dados!L945))</f>
        <v/>
      </c>
      <c r="G940" s="4" t="str">
        <f>IF(OR(ISBLANK(Dados!I945),Dados!L945=0),"",F940/Dados!I945)</f>
        <v/>
      </c>
      <c r="H940" s="4" t="str">
        <f>IF(OR(ISBLANK(Dados!I945),Dados!L945=0),"",(Dados!I945+Dados!L945)/2)</f>
        <v/>
      </c>
      <c r="I940" s="4" t="str">
        <f>IF(OR(ISBLANK(Dados!I945),Dados!L945=0),"",_xlfn.VAR.P(Dados!I945, Dados!L945))</f>
        <v/>
      </c>
      <c r="J940" s="18" t="str">
        <f>IF(OR(ISBLANK(Dados!I945),Dados!L945=0),"",SQRT(I940))</f>
        <v/>
      </c>
      <c r="K940" s="17" t="str">
        <f xml:space="preserve"> IF(OR(ISBLANK(Dados!H945),Dados!M945=0),"", ABS(Dados!H945-Dados!M945))</f>
        <v/>
      </c>
      <c r="L940" s="4" t="str">
        <f xml:space="preserve"> IF(OR(ISBLANK(Dados!H945),Dados!M945=0), "",K940/Dados!H945)</f>
        <v/>
      </c>
      <c r="M940" s="4" t="str">
        <f xml:space="preserve"> IF(OR(ISBLANK(Dados!H945),Dados!M945=0),"",(Dados!H945+Dados!M945)/2)</f>
        <v/>
      </c>
      <c r="N940" s="4" t="str">
        <f xml:space="preserve"> IF(OR(ISBLANK(Dados!H945),Dados!M945=0),"",_xlfn.VAR.P(Dados!H945, Dados!M945))</f>
        <v/>
      </c>
      <c r="O940" s="18" t="str">
        <f xml:space="preserve"> IF(OR(ISBLANK(Dados!H945),Dados!M945=0),"",SQRT(N940))</f>
        <v/>
      </c>
      <c r="P940" s="17" t="str">
        <f xml:space="preserve"> IF(ISBLANK(Dados!E945), "", ABS(Dados!E945-Dados!O945))</f>
        <v/>
      </c>
      <c r="Q940" s="4" t="str">
        <f xml:space="preserve"> IF(ISBLANK(Dados!E945), "", IF(Dados!E945=0, 0, P940/Dados!E945))</f>
        <v/>
      </c>
      <c r="R940" s="4" t="str">
        <f>IF(ISBLANK(Dados!E945),"",(Dados!E945+Dados!O945)/2)</f>
        <v/>
      </c>
      <c r="S940" s="4" t="str">
        <f xml:space="preserve"> IF(ISBLANK(Dados!E945),"",_xlfn.VAR.P(Dados!E945, Dados!O945))</f>
        <v/>
      </c>
      <c r="T940" s="18" t="str">
        <f>IF(ISBLANK(Dados!E945),"",SQRT(S940))</f>
        <v/>
      </c>
    </row>
    <row r="941" spans="1:20" x14ac:dyDescent="0.25">
      <c r="A941" s="17" t="str">
        <f xml:space="preserve"> IF(ISBLANK(Dados!G946), "", ABS(Dados!G946-Dados!K946))</f>
        <v/>
      </c>
      <c r="B941" s="4" t="str">
        <f xml:space="preserve"> IF(ISBLANK(Dados!G946), "",A941/Dados!G946)</f>
        <v/>
      </c>
      <c r="C941" s="4" t="str">
        <f>IF(ISBLANK(Dados!G946),"",(Dados!G946+Dados!K946)/2)</f>
        <v/>
      </c>
      <c r="D941" s="4" t="str">
        <f xml:space="preserve"> IF(ISBLANK(Dados!G946),"",_xlfn.VAR.P(Dados!G946, Dados!K946))</f>
        <v/>
      </c>
      <c r="E941" s="18" t="str">
        <f>IF(ISBLANK(Dados!G946),"",SQRT(D941))</f>
        <v/>
      </c>
      <c r="F941" s="17" t="str">
        <f xml:space="preserve"> IF(OR(ISBLANK(Dados!I946),Dados!L946=0),"",ABS(Dados!I946-Dados!L946))</f>
        <v/>
      </c>
      <c r="G941" s="4" t="str">
        <f>IF(OR(ISBLANK(Dados!I946),Dados!L946=0),"",F941/Dados!I946)</f>
        <v/>
      </c>
      <c r="H941" s="4" t="str">
        <f>IF(OR(ISBLANK(Dados!I946),Dados!L946=0),"",(Dados!I946+Dados!L946)/2)</f>
        <v/>
      </c>
      <c r="I941" s="4" t="str">
        <f>IF(OR(ISBLANK(Dados!I946),Dados!L946=0),"",_xlfn.VAR.P(Dados!I946, Dados!L946))</f>
        <v/>
      </c>
      <c r="J941" s="18" t="str">
        <f>IF(OR(ISBLANK(Dados!I946),Dados!L946=0),"",SQRT(I941))</f>
        <v/>
      </c>
      <c r="K941" s="17" t="str">
        <f xml:space="preserve"> IF(OR(ISBLANK(Dados!H946),Dados!M946=0),"", ABS(Dados!H946-Dados!M946))</f>
        <v/>
      </c>
      <c r="L941" s="4" t="str">
        <f xml:space="preserve"> IF(OR(ISBLANK(Dados!H946),Dados!M946=0), "",K941/Dados!H946)</f>
        <v/>
      </c>
      <c r="M941" s="4" t="str">
        <f xml:space="preserve"> IF(OR(ISBLANK(Dados!H946),Dados!M946=0),"",(Dados!H946+Dados!M946)/2)</f>
        <v/>
      </c>
      <c r="N941" s="4" t="str">
        <f xml:space="preserve"> IF(OR(ISBLANK(Dados!H946),Dados!M946=0),"",_xlfn.VAR.P(Dados!H946, Dados!M946))</f>
        <v/>
      </c>
      <c r="O941" s="18" t="str">
        <f xml:space="preserve"> IF(OR(ISBLANK(Dados!H946),Dados!M946=0),"",SQRT(N941))</f>
        <v/>
      </c>
      <c r="P941" s="17" t="str">
        <f xml:space="preserve"> IF(ISBLANK(Dados!E946), "", ABS(Dados!E946-Dados!O946))</f>
        <v/>
      </c>
      <c r="Q941" s="4" t="str">
        <f xml:space="preserve"> IF(ISBLANK(Dados!E946), "", IF(Dados!E946=0, 0, P941/Dados!E946))</f>
        <v/>
      </c>
      <c r="R941" s="4" t="str">
        <f>IF(ISBLANK(Dados!E946),"",(Dados!E946+Dados!O946)/2)</f>
        <v/>
      </c>
      <c r="S941" s="4" t="str">
        <f xml:space="preserve"> IF(ISBLANK(Dados!E946),"",_xlfn.VAR.P(Dados!E946, Dados!O946))</f>
        <v/>
      </c>
      <c r="T941" s="18" t="str">
        <f>IF(ISBLANK(Dados!E946),"",SQRT(S941))</f>
        <v/>
      </c>
    </row>
    <row r="942" spans="1:20" x14ac:dyDescent="0.25">
      <c r="A942" s="17">
        <f xml:space="preserve"> IF(ISBLANK(Dados!G947), "", ABS(Dados!G947-Dados!K947))</f>
        <v>3.1000000000000014</v>
      </c>
      <c r="B942" s="4">
        <f xml:space="preserve"> IF(ISBLANK(Dados!G947), "",A942/Dados!G947)</f>
        <v>0.13537117903930138</v>
      </c>
      <c r="C942" s="4">
        <f>IF(ISBLANK(Dados!G947),"",(Dados!G947+Dados!K947)/2)</f>
        <v>24.45</v>
      </c>
      <c r="D942" s="4">
        <f xml:space="preserve"> IF(ISBLANK(Dados!G947),"",_xlfn.VAR.P(Dados!G947, Dados!K947))</f>
        <v>2.4025000000000021</v>
      </c>
      <c r="E942" s="18">
        <f>IF(ISBLANK(Dados!G947),"",SQRT(D942))</f>
        <v>1.5500000000000007</v>
      </c>
      <c r="F942" s="17">
        <f xml:space="preserve"> IF(OR(ISBLANK(Dados!I947),Dados!L947=0),"",ABS(Dados!I947-Dados!L947))</f>
        <v>2</v>
      </c>
      <c r="G942" s="4">
        <f>IF(OR(ISBLANK(Dados!I947),Dados!L947=0),"",F942/Dados!I947)</f>
        <v>3.0303030303030304E-2</v>
      </c>
      <c r="H942" s="4">
        <f>IF(OR(ISBLANK(Dados!I947),Dados!L947=0),"",(Dados!I947+Dados!L947)/2)</f>
        <v>65</v>
      </c>
      <c r="I942" s="4">
        <f>IF(OR(ISBLANK(Dados!I947),Dados!L947=0),"",_xlfn.VAR.P(Dados!I947, Dados!L947))</f>
        <v>1</v>
      </c>
      <c r="J942" s="18">
        <f>IF(OR(ISBLANK(Dados!I947),Dados!L947=0),"",SQRT(I942))</f>
        <v>1</v>
      </c>
      <c r="K942" s="17">
        <f xml:space="preserve"> IF(OR(ISBLANK(Dados!H947),Dados!M947=0),"", ABS(Dados!H947-Dados!M947))</f>
        <v>8.5</v>
      </c>
      <c r="L942" s="4">
        <f xml:space="preserve"> IF(OR(ISBLANK(Dados!H947),Dados!M947=0), "",K942/Dados!H947)</f>
        <v>8.3785115820601275E-3</v>
      </c>
      <c r="M942" s="4">
        <f xml:space="preserve"> IF(OR(ISBLANK(Dados!H947),Dados!M947=0),"",(Dados!H947+Dados!M947)/2)</f>
        <v>1010.25</v>
      </c>
      <c r="N942" s="4">
        <f xml:space="preserve"> IF(OR(ISBLANK(Dados!H947),Dados!M947=0),"",_xlfn.VAR.P(Dados!H947, Dados!M947))</f>
        <v>18.0625</v>
      </c>
      <c r="O942" s="18">
        <f xml:space="preserve"> IF(OR(ISBLANK(Dados!H947),Dados!M947=0),"",SQRT(N942))</f>
        <v>4.25</v>
      </c>
      <c r="P942" s="17">
        <f xml:space="preserve"> IF(ISBLANK(Dados!E947), "", ABS(Dados!E947-Dados!O947))</f>
        <v>0</v>
      </c>
      <c r="Q942" s="4">
        <f xml:space="preserve"> IF(ISBLANK(Dados!E947), "", IF(Dados!E947=0, 0, P942/Dados!E947))</f>
        <v>0</v>
      </c>
      <c r="R942" s="4">
        <f>IF(ISBLANK(Dados!E947),"",(Dados!E947+Dados!O947)/2)</f>
        <v>0</v>
      </c>
      <c r="S942" s="4">
        <f xml:space="preserve"> IF(ISBLANK(Dados!E947),"",_xlfn.VAR.P(Dados!E947, Dados!O947))</f>
        <v>0</v>
      </c>
      <c r="T942" s="18">
        <f>IF(ISBLANK(Dados!E947),"",SQRT(S942))</f>
        <v>0</v>
      </c>
    </row>
    <row r="943" spans="1:20" x14ac:dyDescent="0.25">
      <c r="A943" s="17">
        <f xml:space="preserve"> IF(ISBLANK(Dados!G948), "", ABS(Dados!G948-Dados!K948))</f>
        <v>2.1999999999999993</v>
      </c>
      <c r="B943" s="4">
        <f xml:space="preserve"> IF(ISBLANK(Dados!G948), "",A943/Dados!G948)</f>
        <v>9.6491228070175405E-2</v>
      </c>
      <c r="C943" s="4">
        <f>IF(ISBLANK(Dados!G948),"",(Dados!G948+Dados!K948)/2)</f>
        <v>23.9</v>
      </c>
      <c r="D943" s="4">
        <f xml:space="preserve"> IF(ISBLANK(Dados!G948),"",_xlfn.VAR.P(Dados!G948, Dados!K948))</f>
        <v>1.2099999999999991</v>
      </c>
      <c r="E943" s="18">
        <f>IF(ISBLANK(Dados!G948),"",SQRT(D943))</f>
        <v>1.0999999999999996</v>
      </c>
      <c r="F943" s="17">
        <f xml:space="preserve"> IF(OR(ISBLANK(Dados!I948),Dados!L948=0),"",ABS(Dados!I948-Dados!L948))</f>
        <v>1</v>
      </c>
      <c r="G943" s="4">
        <f>IF(OR(ISBLANK(Dados!I948),Dados!L948=0),"",F943/Dados!I948)</f>
        <v>1.5151515151515152E-2</v>
      </c>
      <c r="H943" s="4">
        <f>IF(OR(ISBLANK(Dados!I948),Dados!L948=0),"",(Dados!I948+Dados!L948)/2)</f>
        <v>65.5</v>
      </c>
      <c r="I943" s="4">
        <f>IF(OR(ISBLANK(Dados!I948),Dados!L948=0),"",_xlfn.VAR.P(Dados!I948, Dados!L948))</f>
        <v>0.25</v>
      </c>
      <c r="J943" s="18">
        <f>IF(OR(ISBLANK(Dados!I948),Dados!L948=0),"",SQRT(I943))</f>
        <v>0.5</v>
      </c>
      <c r="K943" s="17">
        <f xml:space="preserve"> IF(OR(ISBLANK(Dados!H948),Dados!M948=0),"", ABS(Dados!H948-Dados!M948))</f>
        <v>8.8999999999999773</v>
      </c>
      <c r="L943" s="4">
        <f xml:space="preserve"> IF(OR(ISBLANK(Dados!H948),Dados!M948=0), "",K943/Dados!H948)</f>
        <v>8.7693368804808141E-3</v>
      </c>
      <c r="M943" s="4">
        <f xml:space="preserve"> IF(OR(ISBLANK(Dados!H948),Dados!M948=0),"",(Dados!H948+Dados!M948)/2)</f>
        <v>1010.45</v>
      </c>
      <c r="N943" s="4">
        <f xml:space="preserve"> IF(OR(ISBLANK(Dados!H948),Dados!M948=0),"",_xlfn.VAR.P(Dados!H948, Dados!M948))</f>
        <v>19.802499999999899</v>
      </c>
      <c r="O943" s="18">
        <f xml:space="preserve"> IF(OR(ISBLANK(Dados!H948),Dados!M948=0),"",SQRT(N943))</f>
        <v>4.4499999999999886</v>
      </c>
      <c r="P943" s="17">
        <f xml:space="preserve"> IF(ISBLANK(Dados!E948), "", ABS(Dados!E948-Dados!O948))</f>
        <v>0</v>
      </c>
      <c r="Q943" s="4">
        <f xml:space="preserve"> IF(ISBLANK(Dados!E948), "", IF(Dados!E948=0, 0, P943/Dados!E948))</f>
        <v>0</v>
      </c>
      <c r="R943" s="4">
        <f>IF(ISBLANK(Dados!E948),"",(Dados!E948+Dados!O948)/2)</f>
        <v>0</v>
      </c>
      <c r="S943" s="4">
        <f xml:space="preserve"> IF(ISBLANK(Dados!E948),"",_xlfn.VAR.P(Dados!E948, Dados!O948))</f>
        <v>0</v>
      </c>
      <c r="T943" s="18">
        <f>IF(ISBLANK(Dados!E948),"",SQRT(S943))</f>
        <v>0</v>
      </c>
    </row>
    <row r="944" spans="1:20" x14ac:dyDescent="0.25">
      <c r="A944" s="17" t="str">
        <f xml:space="preserve"> IF(ISBLANK(Dados!G949), "", ABS(Dados!G949-Dados!K949))</f>
        <v/>
      </c>
      <c r="B944" s="4" t="str">
        <f xml:space="preserve"> IF(ISBLANK(Dados!G949), "",A944/Dados!G949)</f>
        <v/>
      </c>
      <c r="C944" s="4" t="str">
        <f>IF(ISBLANK(Dados!G949),"",(Dados!G949+Dados!K949)/2)</f>
        <v/>
      </c>
      <c r="D944" s="4" t="str">
        <f xml:space="preserve"> IF(ISBLANK(Dados!G949),"",_xlfn.VAR.P(Dados!G949, Dados!K949))</f>
        <v/>
      </c>
      <c r="E944" s="18" t="str">
        <f>IF(ISBLANK(Dados!G949),"",SQRT(D944))</f>
        <v/>
      </c>
      <c r="F944" s="17" t="str">
        <f xml:space="preserve"> IF(OR(ISBLANK(Dados!I949),Dados!L949=0),"",ABS(Dados!I949-Dados!L949))</f>
        <v/>
      </c>
      <c r="G944" s="4" t="str">
        <f>IF(OR(ISBLANK(Dados!I949),Dados!L949=0),"",F944/Dados!I949)</f>
        <v/>
      </c>
      <c r="H944" s="4" t="str">
        <f>IF(OR(ISBLANK(Dados!I949),Dados!L949=0),"",(Dados!I949+Dados!L949)/2)</f>
        <v/>
      </c>
      <c r="I944" s="4" t="str">
        <f>IF(OR(ISBLANK(Dados!I949),Dados!L949=0),"",_xlfn.VAR.P(Dados!I949, Dados!L949))</f>
        <v/>
      </c>
      <c r="J944" s="18" t="str">
        <f>IF(OR(ISBLANK(Dados!I949),Dados!L949=0),"",SQRT(I944))</f>
        <v/>
      </c>
      <c r="K944" s="17" t="str">
        <f xml:space="preserve"> IF(OR(ISBLANK(Dados!H949),Dados!M949=0),"", ABS(Dados!H949-Dados!M949))</f>
        <v/>
      </c>
      <c r="L944" s="4" t="str">
        <f xml:space="preserve"> IF(OR(ISBLANK(Dados!H949),Dados!M949=0), "",K944/Dados!H949)</f>
        <v/>
      </c>
      <c r="M944" s="4" t="str">
        <f xml:space="preserve"> IF(OR(ISBLANK(Dados!H949),Dados!M949=0),"",(Dados!H949+Dados!M949)/2)</f>
        <v/>
      </c>
      <c r="N944" s="4" t="str">
        <f xml:space="preserve"> IF(OR(ISBLANK(Dados!H949),Dados!M949=0),"",_xlfn.VAR.P(Dados!H949, Dados!M949))</f>
        <v/>
      </c>
      <c r="O944" s="18" t="str">
        <f xml:space="preserve"> IF(OR(ISBLANK(Dados!H949),Dados!M949=0),"",SQRT(N944))</f>
        <v/>
      </c>
      <c r="P944" s="17" t="str">
        <f xml:space="preserve"> IF(ISBLANK(Dados!E949), "", ABS(Dados!E949-Dados!O949))</f>
        <v/>
      </c>
      <c r="Q944" s="4" t="str">
        <f xml:space="preserve"> IF(ISBLANK(Dados!E949), "", IF(Dados!E949=0, 0, P944/Dados!E949))</f>
        <v/>
      </c>
      <c r="R944" s="4" t="str">
        <f>IF(ISBLANK(Dados!E949),"",(Dados!E949+Dados!O949)/2)</f>
        <v/>
      </c>
      <c r="S944" s="4" t="str">
        <f xml:space="preserve"> IF(ISBLANK(Dados!E949),"",_xlfn.VAR.P(Dados!E949, Dados!O949))</f>
        <v/>
      </c>
      <c r="T944" s="18" t="str">
        <f>IF(ISBLANK(Dados!E949),"",SQRT(S944))</f>
        <v/>
      </c>
    </row>
    <row r="945" spans="1:20" x14ac:dyDescent="0.25">
      <c r="A945" s="17" t="str">
        <f xml:space="preserve"> IF(ISBLANK(Dados!G950), "", ABS(Dados!G950-Dados!K950))</f>
        <v/>
      </c>
      <c r="B945" s="4" t="str">
        <f xml:space="preserve"> IF(ISBLANK(Dados!G950), "",A945/Dados!G950)</f>
        <v/>
      </c>
      <c r="C945" s="4" t="str">
        <f>IF(ISBLANK(Dados!G950),"",(Dados!G950+Dados!K950)/2)</f>
        <v/>
      </c>
      <c r="D945" s="4" t="str">
        <f xml:space="preserve"> IF(ISBLANK(Dados!G950),"",_xlfn.VAR.P(Dados!G950, Dados!K950))</f>
        <v/>
      </c>
      <c r="E945" s="18" t="str">
        <f>IF(ISBLANK(Dados!G950),"",SQRT(D945))</f>
        <v/>
      </c>
      <c r="F945" s="17" t="str">
        <f xml:space="preserve"> IF(OR(ISBLANK(Dados!I950),Dados!L950=0),"",ABS(Dados!I950-Dados!L950))</f>
        <v/>
      </c>
      <c r="G945" s="4" t="str">
        <f>IF(OR(ISBLANK(Dados!I950),Dados!L950=0),"",F945/Dados!I950)</f>
        <v/>
      </c>
      <c r="H945" s="4" t="str">
        <f>IF(OR(ISBLANK(Dados!I950),Dados!L950=0),"",(Dados!I950+Dados!L950)/2)</f>
        <v/>
      </c>
      <c r="I945" s="4" t="str">
        <f>IF(OR(ISBLANK(Dados!I950),Dados!L950=0),"",_xlfn.VAR.P(Dados!I950, Dados!L950))</f>
        <v/>
      </c>
      <c r="J945" s="18" t="str">
        <f>IF(OR(ISBLANK(Dados!I950),Dados!L950=0),"",SQRT(I945))</f>
        <v/>
      </c>
      <c r="K945" s="17" t="str">
        <f xml:space="preserve"> IF(OR(ISBLANK(Dados!H950),Dados!M950=0),"", ABS(Dados!H950-Dados!M950))</f>
        <v/>
      </c>
      <c r="L945" s="4" t="str">
        <f xml:space="preserve"> IF(OR(ISBLANK(Dados!H950),Dados!M950=0), "",K945/Dados!H950)</f>
        <v/>
      </c>
      <c r="M945" s="4" t="str">
        <f xml:space="preserve"> IF(OR(ISBLANK(Dados!H950),Dados!M950=0),"",(Dados!H950+Dados!M950)/2)</f>
        <v/>
      </c>
      <c r="N945" s="4" t="str">
        <f xml:space="preserve"> IF(OR(ISBLANK(Dados!H950),Dados!M950=0),"",_xlfn.VAR.P(Dados!H950, Dados!M950))</f>
        <v/>
      </c>
      <c r="O945" s="18" t="str">
        <f xml:space="preserve"> IF(OR(ISBLANK(Dados!H950),Dados!M950=0),"",SQRT(N945))</f>
        <v/>
      </c>
      <c r="P945" s="17" t="str">
        <f xml:space="preserve"> IF(ISBLANK(Dados!E950), "", ABS(Dados!E950-Dados!O950))</f>
        <v/>
      </c>
      <c r="Q945" s="4" t="str">
        <f xml:space="preserve"> IF(ISBLANK(Dados!E950), "", IF(Dados!E950=0, 0, P945/Dados!E950))</f>
        <v/>
      </c>
      <c r="R945" s="4" t="str">
        <f>IF(ISBLANK(Dados!E950),"",(Dados!E950+Dados!O950)/2)</f>
        <v/>
      </c>
      <c r="S945" s="4" t="str">
        <f xml:space="preserve"> IF(ISBLANK(Dados!E950),"",_xlfn.VAR.P(Dados!E950, Dados!O950))</f>
        <v/>
      </c>
      <c r="T945" s="18" t="str">
        <f>IF(ISBLANK(Dados!E950),"",SQRT(S945))</f>
        <v/>
      </c>
    </row>
    <row r="946" spans="1:20" x14ac:dyDescent="0.25">
      <c r="A946" s="17" t="str">
        <f xml:space="preserve"> IF(ISBLANK(Dados!G951), "", ABS(Dados!G951-Dados!K951))</f>
        <v/>
      </c>
      <c r="B946" s="4" t="str">
        <f xml:space="preserve"> IF(ISBLANK(Dados!G951), "",A946/Dados!G951)</f>
        <v/>
      </c>
      <c r="C946" s="4" t="str">
        <f>IF(ISBLANK(Dados!G951),"",(Dados!G951+Dados!K951)/2)</f>
        <v/>
      </c>
      <c r="D946" s="4" t="str">
        <f xml:space="preserve"> IF(ISBLANK(Dados!G951),"",_xlfn.VAR.P(Dados!G951, Dados!K951))</f>
        <v/>
      </c>
      <c r="E946" s="18" t="str">
        <f>IF(ISBLANK(Dados!G951),"",SQRT(D946))</f>
        <v/>
      </c>
      <c r="F946" s="17" t="str">
        <f xml:space="preserve"> IF(OR(ISBLANK(Dados!I951),Dados!L951=0),"",ABS(Dados!I951-Dados!L951))</f>
        <v/>
      </c>
      <c r="G946" s="4" t="str">
        <f>IF(OR(ISBLANK(Dados!I951),Dados!L951=0),"",F946/Dados!I951)</f>
        <v/>
      </c>
      <c r="H946" s="4" t="str">
        <f>IF(OR(ISBLANK(Dados!I951),Dados!L951=0),"",(Dados!I951+Dados!L951)/2)</f>
        <v/>
      </c>
      <c r="I946" s="4" t="str">
        <f>IF(OR(ISBLANK(Dados!I951),Dados!L951=0),"",_xlfn.VAR.P(Dados!I951, Dados!L951))</f>
        <v/>
      </c>
      <c r="J946" s="18" t="str">
        <f>IF(OR(ISBLANK(Dados!I951),Dados!L951=0),"",SQRT(I946))</f>
        <v/>
      </c>
      <c r="K946" s="17" t="str">
        <f xml:space="preserve"> IF(OR(ISBLANK(Dados!H951),Dados!M951=0),"", ABS(Dados!H951-Dados!M951))</f>
        <v/>
      </c>
      <c r="L946" s="4" t="str">
        <f xml:space="preserve"> IF(OR(ISBLANK(Dados!H951),Dados!M951=0), "",K946/Dados!H951)</f>
        <v/>
      </c>
      <c r="M946" s="4" t="str">
        <f xml:space="preserve"> IF(OR(ISBLANK(Dados!H951),Dados!M951=0),"",(Dados!H951+Dados!M951)/2)</f>
        <v/>
      </c>
      <c r="N946" s="4" t="str">
        <f xml:space="preserve"> IF(OR(ISBLANK(Dados!H951),Dados!M951=0),"",_xlfn.VAR.P(Dados!H951, Dados!M951))</f>
        <v/>
      </c>
      <c r="O946" s="18" t="str">
        <f xml:space="preserve"> IF(OR(ISBLANK(Dados!H951),Dados!M951=0),"",SQRT(N946))</f>
        <v/>
      </c>
      <c r="P946" s="17" t="str">
        <f xml:space="preserve"> IF(ISBLANK(Dados!E951), "", ABS(Dados!E951-Dados!O951))</f>
        <v/>
      </c>
      <c r="Q946" s="4" t="str">
        <f xml:space="preserve"> IF(ISBLANK(Dados!E951), "", IF(Dados!E951=0, 0, P946/Dados!E951))</f>
        <v/>
      </c>
      <c r="R946" s="4" t="str">
        <f>IF(ISBLANK(Dados!E951),"",(Dados!E951+Dados!O951)/2)</f>
        <v/>
      </c>
      <c r="S946" s="4" t="str">
        <f xml:space="preserve"> IF(ISBLANK(Dados!E951),"",_xlfn.VAR.P(Dados!E951, Dados!O951))</f>
        <v/>
      </c>
      <c r="T946" s="18" t="str">
        <f>IF(ISBLANK(Dados!E951),"",SQRT(S946))</f>
        <v/>
      </c>
    </row>
    <row r="947" spans="1:20" x14ac:dyDescent="0.25">
      <c r="A947" s="17" t="str">
        <f xml:space="preserve"> IF(ISBLANK(Dados!G952), "", ABS(Dados!G952-Dados!K952))</f>
        <v/>
      </c>
      <c r="B947" s="4" t="str">
        <f xml:space="preserve"> IF(ISBLANK(Dados!G952), "",A947/Dados!G952)</f>
        <v/>
      </c>
      <c r="C947" s="4" t="str">
        <f>IF(ISBLANK(Dados!G952),"",(Dados!G952+Dados!K952)/2)</f>
        <v/>
      </c>
      <c r="D947" s="4" t="str">
        <f xml:space="preserve"> IF(ISBLANK(Dados!G952),"",_xlfn.VAR.P(Dados!G952, Dados!K952))</f>
        <v/>
      </c>
      <c r="E947" s="18" t="str">
        <f>IF(ISBLANK(Dados!G952),"",SQRT(D947))</f>
        <v/>
      </c>
      <c r="F947" s="17" t="str">
        <f xml:space="preserve"> IF(OR(ISBLANK(Dados!I952),Dados!L952=0),"",ABS(Dados!I952-Dados!L952))</f>
        <v/>
      </c>
      <c r="G947" s="4" t="str">
        <f>IF(OR(ISBLANK(Dados!I952),Dados!L952=0),"",F947/Dados!I952)</f>
        <v/>
      </c>
      <c r="H947" s="4" t="str">
        <f>IF(OR(ISBLANK(Dados!I952),Dados!L952=0),"",(Dados!I952+Dados!L952)/2)</f>
        <v/>
      </c>
      <c r="I947" s="4" t="str">
        <f>IF(OR(ISBLANK(Dados!I952),Dados!L952=0),"",_xlfn.VAR.P(Dados!I952, Dados!L952))</f>
        <v/>
      </c>
      <c r="J947" s="18" t="str">
        <f>IF(OR(ISBLANK(Dados!I952),Dados!L952=0),"",SQRT(I947))</f>
        <v/>
      </c>
      <c r="K947" s="17" t="str">
        <f xml:space="preserve"> IF(OR(ISBLANK(Dados!H952),Dados!M952=0),"", ABS(Dados!H952-Dados!M952))</f>
        <v/>
      </c>
      <c r="L947" s="4" t="str">
        <f xml:space="preserve"> IF(OR(ISBLANK(Dados!H952),Dados!M952=0), "",K947/Dados!H952)</f>
        <v/>
      </c>
      <c r="M947" s="4" t="str">
        <f xml:space="preserve"> IF(OR(ISBLANK(Dados!H952),Dados!M952=0),"",(Dados!H952+Dados!M952)/2)</f>
        <v/>
      </c>
      <c r="N947" s="4" t="str">
        <f xml:space="preserve"> IF(OR(ISBLANK(Dados!H952),Dados!M952=0),"",_xlfn.VAR.P(Dados!H952, Dados!M952))</f>
        <v/>
      </c>
      <c r="O947" s="18" t="str">
        <f xml:space="preserve"> IF(OR(ISBLANK(Dados!H952),Dados!M952=0),"",SQRT(N947))</f>
        <v/>
      </c>
      <c r="P947" s="17" t="str">
        <f xml:space="preserve"> IF(ISBLANK(Dados!E952), "", ABS(Dados!E952-Dados!O952))</f>
        <v/>
      </c>
      <c r="Q947" s="4" t="str">
        <f xml:space="preserve"> IF(ISBLANK(Dados!E952), "", IF(Dados!E952=0, 0, P947/Dados!E952))</f>
        <v/>
      </c>
      <c r="R947" s="4" t="str">
        <f>IF(ISBLANK(Dados!E952),"",(Dados!E952+Dados!O952)/2)</f>
        <v/>
      </c>
      <c r="S947" s="4" t="str">
        <f xml:space="preserve"> IF(ISBLANK(Dados!E952),"",_xlfn.VAR.P(Dados!E952, Dados!O952))</f>
        <v/>
      </c>
      <c r="T947" s="18" t="str">
        <f>IF(ISBLANK(Dados!E952),"",SQRT(S947))</f>
        <v/>
      </c>
    </row>
    <row r="948" spans="1:20" x14ac:dyDescent="0.25">
      <c r="A948" s="17" t="str">
        <f xml:space="preserve"> IF(ISBLANK(Dados!G953), "", ABS(Dados!G953-Dados!K953))</f>
        <v/>
      </c>
      <c r="B948" s="4" t="str">
        <f xml:space="preserve"> IF(ISBLANK(Dados!G953), "",A948/Dados!G953)</f>
        <v/>
      </c>
      <c r="C948" s="4" t="str">
        <f>IF(ISBLANK(Dados!G953),"",(Dados!G953+Dados!K953)/2)</f>
        <v/>
      </c>
      <c r="D948" s="4" t="str">
        <f xml:space="preserve"> IF(ISBLANK(Dados!G953),"",_xlfn.VAR.P(Dados!G953, Dados!K953))</f>
        <v/>
      </c>
      <c r="E948" s="18" t="str">
        <f>IF(ISBLANK(Dados!G953),"",SQRT(D948))</f>
        <v/>
      </c>
      <c r="F948" s="17" t="str">
        <f xml:space="preserve"> IF(OR(ISBLANK(Dados!I953),Dados!L953=0),"",ABS(Dados!I953-Dados!L953))</f>
        <v/>
      </c>
      <c r="G948" s="4" t="str">
        <f>IF(OR(ISBLANK(Dados!I953),Dados!L953=0),"",F948/Dados!I953)</f>
        <v/>
      </c>
      <c r="H948" s="4" t="str">
        <f>IF(OR(ISBLANK(Dados!I953),Dados!L953=0),"",(Dados!I953+Dados!L953)/2)</f>
        <v/>
      </c>
      <c r="I948" s="4" t="str">
        <f>IF(OR(ISBLANK(Dados!I953),Dados!L953=0),"",_xlfn.VAR.P(Dados!I953, Dados!L953))</f>
        <v/>
      </c>
      <c r="J948" s="18" t="str">
        <f>IF(OR(ISBLANK(Dados!I953),Dados!L953=0),"",SQRT(I948))</f>
        <v/>
      </c>
      <c r="K948" s="17" t="str">
        <f xml:space="preserve"> IF(OR(ISBLANK(Dados!H953),Dados!M953=0),"", ABS(Dados!H953-Dados!M953))</f>
        <v/>
      </c>
      <c r="L948" s="4" t="str">
        <f xml:space="preserve"> IF(OR(ISBLANK(Dados!H953),Dados!M953=0), "",K948/Dados!H953)</f>
        <v/>
      </c>
      <c r="M948" s="4" t="str">
        <f xml:space="preserve"> IF(OR(ISBLANK(Dados!H953),Dados!M953=0),"",(Dados!H953+Dados!M953)/2)</f>
        <v/>
      </c>
      <c r="N948" s="4" t="str">
        <f xml:space="preserve"> IF(OR(ISBLANK(Dados!H953),Dados!M953=0),"",_xlfn.VAR.P(Dados!H953, Dados!M953))</f>
        <v/>
      </c>
      <c r="O948" s="18" t="str">
        <f xml:space="preserve"> IF(OR(ISBLANK(Dados!H953),Dados!M953=0),"",SQRT(N948))</f>
        <v/>
      </c>
      <c r="P948" s="17" t="str">
        <f xml:space="preserve"> IF(ISBLANK(Dados!E953), "", ABS(Dados!E953-Dados!O953))</f>
        <v/>
      </c>
      <c r="Q948" s="4" t="str">
        <f xml:space="preserve"> IF(ISBLANK(Dados!E953), "", IF(Dados!E953=0, 0, P948/Dados!E953))</f>
        <v/>
      </c>
      <c r="R948" s="4" t="str">
        <f>IF(ISBLANK(Dados!E953),"",(Dados!E953+Dados!O953)/2)</f>
        <v/>
      </c>
      <c r="S948" s="4" t="str">
        <f xml:space="preserve"> IF(ISBLANK(Dados!E953),"",_xlfn.VAR.P(Dados!E953, Dados!O953))</f>
        <v/>
      </c>
      <c r="T948" s="18" t="str">
        <f>IF(ISBLANK(Dados!E953),"",SQRT(S948))</f>
        <v/>
      </c>
    </row>
    <row r="949" spans="1:20" x14ac:dyDescent="0.25">
      <c r="A949" s="17">
        <f xml:space="preserve"> IF(ISBLANK(Dados!G954), "", ABS(Dados!G954-Dados!K954))</f>
        <v>0.19999999999999929</v>
      </c>
      <c r="B949" s="4">
        <f xml:space="preserve"> IF(ISBLANK(Dados!G954), "",A949/Dados!G954)</f>
        <v>9.0090090090089777E-3</v>
      </c>
      <c r="C949" s="4">
        <f>IF(ISBLANK(Dados!G954),"",(Dados!G954+Dados!K954)/2)</f>
        <v>22.1</v>
      </c>
      <c r="D949" s="4">
        <f xml:space="preserve"> IF(ISBLANK(Dados!G954),"",_xlfn.VAR.P(Dados!G954, Dados!K954))</f>
        <v>9.9999999999999291E-3</v>
      </c>
      <c r="E949" s="18">
        <f>IF(ISBLANK(Dados!G954),"",SQRT(D949))</f>
        <v>9.9999999999999645E-2</v>
      </c>
      <c r="F949" s="17">
        <f xml:space="preserve"> IF(OR(ISBLANK(Dados!I954),Dados!L954=0),"",ABS(Dados!I954-Dados!L954))</f>
        <v>10</v>
      </c>
      <c r="G949" s="4">
        <f>IF(OR(ISBLANK(Dados!I954),Dados!L954=0),"",F949/Dados!I954)</f>
        <v>0.14925373134328357</v>
      </c>
      <c r="H949" s="4">
        <f>IF(OR(ISBLANK(Dados!I954),Dados!L954=0),"",(Dados!I954+Dados!L954)/2)</f>
        <v>72</v>
      </c>
      <c r="I949" s="4">
        <f>IF(OR(ISBLANK(Dados!I954),Dados!L954=0),"",_xlfn.VAR.P(Dados!I954, Dados!L954))</f>
        <v>25</v>
      </c>
      <c r="J949" s="18">
        <f>IF(OR(ISBLANK(Dados!I954),Dados!L954=0),"",SQRT(I949))</f>
        <v>5</v>
      </c>
      <c r="K949" s="17">
        <f xml:space="preserve"> IF(OR(ISBLANK(Dados!H954),Dados!M954=0),"", ABS(Dados!H954-Dados!M954))</f>
        <v>7.6000000000000227</v>
      </c>
      <c r="L949" s="4">
        <f xml:space="preserve"> IF(OR(ISBLANK(Dados!H954),Dados!M954=0), "",K949/Dados!H954)</f>
        <v>7.4832611264277499E-3</v>
      </c>
      <c r="M949" s="4">
        <f xml:space="preserve"> IF(OR(ISBLANK(Dados!H954),Dados!M954=0),"",(Dados!H954+Dados!M954)/2)</f>
        <v>1011.8</v>
      </c>
      <c r="N949" s="4">
        <f xml:space="preserve"> IF(OR(ISBLANK(Dados!H954),Dados!M954=0),"",_xlfn.VAR.P(Dados!H954, Dados!M954))</f>
        <v>14.440000000000087</v>
      </c>
      <c r="O949" s="18">
        <f xml:space="preserve"> IF(OR(ISBLANK(Dados!H954),Dados!M954=0),"",SQRT(N949))</f>
        <v>3.8000000000000114</v>
      </c>
      <c r="P949" s="17">
        <f xml:space="preserve"> IF(ISBLANK(Dados!E954), "", ABS(Dados!E954-Dados!O954))</f>
        <v>0</v>
      </c>
      <c r="Q949" s="4">
        <f xml:space="preserve"> IF(ISBLANK(Dados!E954), "", IF(Dados!E954=0, 0, P949/Dados!E954))</f>
        <v>0</v>
      </c>
      <c r="R949" s="4">
        <f>IF(ISBLANK(Dados!E954),"",(Dados!E954+Dados!O954)/2)</f>
        <v>0</v>
      </c>
      <c r="S949" s="4">
        <f xml:space="preserve"> IF(ISBLANK(Dados!E954),"",_xlfn.VAR.P(Dados!E954, Dados!O954))</f>
        <v>0</v>
      </c>
      <c r="T949" s="18">
        <f>IF(ISBLANK(Dados!E954),"",SQRT(S949))</f>
        <v>0</v>
      </c>
    </row>
    <row r="950" spans="1:20" x14ac:dyDescent="0.25">
      <c r="A950" s="17">
        <f xml:space="preserve"> IF(ISBLANK(Dados!G955), "", ABS(Dados!G955-Dados!K955))</f>
        <v>0.80000000000000071</v>
      </c>
      <c r="B950" s="4">
        <f xml:space="preserve"> IF(ISBLANK(Dados!G955), "",A950/Dados!G955)</f>
        <v>3.6697247706422048E-2</v>
      </c>
      <c r="C950" s="4">
        <f>IF(ISBLANK(Dados!G955),"",(Dados!G955+Dados!K955)/2)</f>
        <v>21.4</v>
      </c>
      <c r="D950" s="4">
        <f xml:space="preserve"> IF(ISBLANK(Dados!G955),"",_xlfn.VAR.P(Dados!G955, Dados!K955))</f>
        <v>0.16000000000000028</v>
      </c>
      <c r="E950" s="18">
        <f>IF(ISBLANK(Dados!G955),"",SQRT(D950))</f>
        <v>0.40000000000000036</v>
      </c>
      <c r="F950" s="17">
        <f xml:space="preserve"> IF(OR(ISBLANK(Dados!I955),Dados!L955=0),"",ABS(Dados!I955-Dados!L955))</f>
        <v>11</v>
      </c>
      <c r="G950" s="4">
        <f>IF(OR(ISBLANK(Dados!I955),Dados!L955=0),"",F950/Dados!I955)</f>
        <v>0.16666666666666666</v>
      </c>
      <c r="H950" s="4">
        <f>IF(OR(ISBLANK(Dados!I955),Dados!L955=0),"",(Dados!I955+Dados!L955)/2)</f>
        <v>71.5</v>
      </c>
      <c r="I950" s="4">
        <f>IF(OR(ISBLANK(Dados!I955),Dados!L955=0),"",_xlfn.VAR.P(Dados!I955, Dados!L955))</f>
        <v>30.25</v>
      </c>
      <c r="J950" s="18">
        <f>IF(OR(ISBLANK(Dados!I955),Dados!L955=0),"",SQRT(I950))</f>
        <v>5.5</v>
      </c>
      <c r="K950" s="17">
        <f xml:space="preserve"> IF(OR(ISBLANK(Dados!H955),Dados!M955=0),"", ABS(Dados!H955-Dados!M955))</f>
        <v>7.6000000000000227</v>
      </c>
      <c r="L950" s="4">
        <f xml:space="preserve"> IF(OR(ISBLANK(Dados!H955),Dados!M955=0), "",K950/Dados!H955)</f>
        <v>7.4832611264277499E-3</v>
      </c>
      <c r="M950" s="4">
        <f xml:space="preserve"> IF(OR(ISBLANK(Dados!H955),Dados!M955=0),"",(Dados!H955+Dados!M955)/2)</f>
        <v>1011.8</v>
      </c>
      <c r="N950" s="4">
        <f xml:space="preserve"> IF(OR(ISBLANK(Dados!H955),Dados!M955=0),"",_xlfn.VAR.P(Dados!H955, Dados!M955))</f>
        <v>14.440000000000087</v>
      </c>
      <c r="O950" s="18">
        <f xml:space="preserve"> IF(OR(ISBLANK(Dados!H955),Dados!M955=0),"",SQRT(N950))</f>
        <v>3.8000000000000114</v>
      </c>
      <c r="P950" s="17">
        <f xml:space="preserve"> IF(ISBLANK(Dados!E955), "", ABS(Dados!E955-Dados!O955))</f>
        <v>0</v>
      </c>
      <c r="Q950" s="4">
        <f xml:space="preserve"> IF(ISBLANK(Dados!E955), "", IF(Dados!E955=0, 0, P950/Dados!E955))</f>
        <v>0</v>
      </c>
      <c r="R950" s="4">
        <f>IF(ISBLANK(Dados!E955),"",(Dados!E955+Dados!O955)/2)</f>
        <v>0</v>
      </c>
      <c r="S950" s="4">
        <f xml:space="preserve"> IF(ISBLANK(Dados!E955),"",_xlfn.VAR.P(Dados!E955, Dados!O955))</f>
        <v>0</v>
      </c>
      <c r="T950" s="18">
        <f>IF(ISBLANK(Dados!E955),"",SQRT(S950))</f>
        <v>0</v>
      </c>
    </row>
    <row r="951" spans="1:20" x14ac:dyDescent="0.25">
      <c r="A951" s="17">
        <f xml:space="preserve"> IF(ISBLANK(Dados!G956), "", ABS(Dados!G956-Dados!K956))</f>
        <v>0.69999999999999929</v>
      </c>
      <c r="B951" s="4">
        <f xml:space="preserve"> IF(ISBLANK(Dados!G956), "",A951/Dados!G956)</f>
        <v>3.2258064516129004E-2</v>
      </c>
      <c r="C951" s="4">
        <f>IF(ISBLANK(Dados!G956),"",(Dados!G956+Dados!K956)/2)</f>
        <v>21.35</v>
      </c>
      <c r="D951" s="4">
        <f xml:space="preserve"> IF(ISBLANK(Dados!G956),"",_xlfn.VAR.P(Dados!G956, Dados!K956))</f>
        <v>0.12249999999999975</v>
      </c>
      <c r="E951" s="18">
        <f>IF(ISBLANK(Dados!G956),"",SQRT(D951))</f>
        <v>0.34999999999999964</v>
      </c>
      <c r="F951" s="17">
        <f xml:space="preserve"> IF(OR(ISBLANK(Dados!I956),Dados!L956=0),"",ABS(Dados!I956-Dados!L956))</f>
        <v>10</v>
      </c>
      <c r="G951" s="4">
        <f>IF(OR(ISBLANK(Dados!I956),Dados!L956=0),"",F951/Dados!I956)</f>
        <v>0.14925373134328357</v>
      </c>
      <c r="H951" s="4">
        <f>IF(OR(ISBLANK(Dados!I956),Dados!L956=0),"",(Dados!I956+Dados!L956)/2)</f>
        <v>72</v>
      </c>
      <c r="I951" s="4">
        <f>IF(OR(ISBLANK(Dados!I956),Dados!L956=0),"",_xlfn.VAR.P(Dados!I956, Dados!L956))</f>
        <v>25</v>
      </c>
      <c r="J951" s="18">
        <f>IF(OR(ISBLANK(Dados!I956),Dados!L956=0),"",SQRT(I951))</f>
        <v>5</v>
      </c>
      <c r="K951" s="17">
        <f xml:space="preserve"> IF(OR(ISBLANK(Dados!H956),Dados!M956=0),"", ABS(Dados!H956-Dados!M956))</f>
        <v>7.6000000000000227</v>
      </c>
      <c r="L951" s="4">
        <f xml:space="preserve"> IF(OR(ISBLANK(Dados!H956),Dados!M956=0), "",K951/Dados!H956)</f>
        <v>7.4832611264277499E-3</v>
      </c>
      <c r="M951" s="4">
        <f xml:space="preserve"> IF(OR(ISBLANK(Dados!H956),Dados!M956=0),"",(Dados!H956+Dados!M956)/2)</f>
        <v>1011.8</v>
      </c>
      <c r="N951" s="4">
        <f xml:space="preserve"> IF(OR(ISBLANK(Dados!H956),Dados!M956=0),"",_xlfn.VAR.P(Dados!H956, Dados!M956))</f>
        <v>14.440000000000087</v>
      </c>
      <c r="O951" s="18">
        <f xml:space="preserve"> IF(OR(ISBLANK(Dados!H956),Dados!M956=0),"",SQRT(N951))</f>
        <v>3.8000000000000114</v>
      </c>
      <c r="P951" s="17">
        <f xml:space="preserve"> IF(ISBLANK(Dados!E956), "", ABS(Dados!E956-Dados!O956))</f>
        <v>0</v>
      </c>
      <c r="Q951" s="4">
        <f xml:space="preserve"> IF(ISBLANK(Dados!E956), "", IF(Dados!E956=0, 0, P951/Dados!E956))</f>
        <v>0</v>
      </c>
      <c r="R951" s="4">
        <f>IF(ISBLANK(Dados!E956),"",(Dados!E956+Dados!O956)/2)</f>
        <v>0</v>
      </c>
      <c r="S951" s="4">
        <f xml:space="preserve"> IF(ISBLANK(Dados!E956),"",_xlfn.VAR.P(Dados!E956, Dados!O956))</f>
        <v>0</v>
      </c>
      <c r="T951" s="18">
        <f>IF(ISBLANK(Dados!E956),"",SQRT(S951))</f>
        <v>0</v>
      </c>
    </row>
    <row r="952" spans="1:20" x14ac:dyDescent="0.25">
      <c r="A952" s="17" t="str">
        <f xml:space="preserve"> IF(ISBLANK(Dados!G957), "", ABS(Dados!G957-Dados!K957))</f>
        <v/>
      </c>
      <c r="B952" s="4" t="str">
        <f xml:space="preserve"> IF(ISBLANK(Dados!G957), "",A952/Dados!G957)</f>
        <v/>
      </c>
      <c r="C952" s="4" t="str">
        <f>IF(ISBLANK(Dados!G957),"",(Dados!G957+Dados!K957)/2)</f>
        <v/>
      </c>
      <c r="D952" s="4" t="str">
        <f xml:space="preserve"> IF(ISBLANK(Dados!G957),"",_xlfn.VAR.P(Dados!G957, Dados!K957))</f>
        <v/>
      </c>
      <c r="E952" s="18" t="str">
        <f>IF(ISBLANK(Dados!G957),"",SQRT(D952))</f>
        <v/>
      </c>
      <c r="F952" s="17" t="str">
        <f xml:space="preserve"> IF(OR(ISBLANK(Dados!I957),Dados!L957=0),"",ABS(Dados!I957-Dados!L957))</f>
        <v/>
      </c>
      <c r="G952" s="4" t="str">
        <f>IF(OR(ISBLANK(Dados!I957),Dados!L957=0),"",F952/Dados!I957)</f>
        <v/>
      </c>
      <c r="H952" s="4" t="str">
        <f>IF(OR(ISBLANK(Dados!I957),Dados!L957=0),"",(Dados!I957+Dados!L957)/2)</f>
        <v/>
      </c>
      <c r="I952" s="4" t="str">
        <f>IF(OR(ISBLANK(Dados!I957),Dados!L957=0),"",_xlfn.VAR.P(Dados!I957, Dados!L957))</f>
        <v/>
      </c>
      <c r="J952" s="18" t="str">
        <f>IF(OR(ISBLANK(Dados!I957),Dados!L957=0),"",SQRT(I952))</f>
        <v/>
      </c>
      <c r="K952" s="17" t="str">
        <f xml:space="preserve"> IF(OR(ISBLANK(Dados!H957),Dados!M957=0),"", ABS(Dados!H957-Dados!M957))</f>
        <v/>
      </c>
      <c r="L952" s="4" t="str">
        <f xml:space="preserve"> IF(OR(ISBLANK(Dados!H957),Dados!M957=0), "",K952/Dados!H957)</f>
        <v/>
      </c>
      <c r="M952" s="4" t="str">
        <f xml:space="preserve"> IF(OR(ISBLANK(Dados!H957),Dados!M957=0),"",(Dados!H957+Dados!M957)/2)</f>
        <v/>
      </c>
      <c r="N952" s="4" t="str">
        <f xml:space="preserve"> IF(OR(ISBLANK(Dados!H957),Dados!M957=0),"",_xlfn.VAR.P(Dados!H957, Dados!M957))</f>
        <v/>
      </c>
      <c r="O952" s="18" t="str">
        <f xml:space="preserve"> IF(OR(ISBLANK(Dados!H957),Dados!M957=0),"",SQRT(N952))</f>
        <v/>
      </c>
      <c r="P952" s="17" t="str">
        <f xml:space="preserve"> IF(ISBLANK(Dados!E957), "", ABS(Dados!E957-Dados!O957))</f>
        <v/>
      </c>
      <c r="Q952" s="4" t="str">
        <f xml:space="preserve"> IF(ISBLANK(Dados!E957), "", IF(Dados!E957=0, 0, P952/Dados!E957))</f>
        <v/>
      </c>
      <c r="R952" s="4" t="str">
        <f>IF(ISBLANK(Dados!E957),"",(Dados!E957+Dados!O957)/2)</f>
        <v/>
      </c>
      <c r="S952" s="4" t="str">
        <f xml:space="preserve"> IF(ISBLANK(Dados!E957),"",_xlfn.VAR.P(Dados!E957, Dados!O957))</f>
        <v/>
      </c>
      <c r="T952" s="18" t="str">
        <f>IF(ISBLANK(Dados!E957),"",SQRT(S952))</f>
        <v/>
      </c>
    </row>
    <row r="953" spans="1:20" x14ac:dyDescent="0.25">
      <c r="A953" s="17" t="str">
        <f xml:space="preserve"> IF(ISBLANK(Dados!G958), "", ABS(Dados!G958-Dados!K958))</f>
        <v/>
      </c>
      <c r="B953" s="4" t="str">
        <f xml:space="preserve"> IF(ISBLANK(Dados!G958), "",A953/Dados!G958)</f>
        <v/>
      </c>
      <c r="C953" s="4" t="str">
        <f>IF(ISBLANK(Dados!G958),"",(Dados!G958+Dados!K958)/2)</f>
        <v/>
      </c>
      <c r="D953" s="4" t="str">
        <f xml:space="preserve"> IF(ISBLANK(Dados!G958),"",_xlfn.VAR.P(Dados!G958, Dados!K958))</f>
        <v/>
      </c>
      <c r="E953" s="18" t="str">
        <f>IF(ISBLANK(Dados!G958),"",SQRT(D953))</f>
        <v/>
      </c>
      <c r="F953" s="17" t="str">
        <f xml:space="preserve"> IF(OR(ISBLANK(Dados!I958),Dados!L958=0),"",ABS(Dados!I958-Dados!L958))</f>
        <v/>
      </c>
      <c r="G953" s="4" t="str">
        <f>IF(OR(ISBLANK(Dados!I958),Dados!L958=0),"",F953/Dados!I958)</f>
        <v/>
      </c>
      <c r="H953" s="4" t="str">
        <f>IF(OR(ISBLANK(Dados!I958),Dados!L958=0),"",(Dados!I958+Dados!L958)/2)</f>
        <v/>
      </c>
      <c r="I953" s="4" t="str">
        <f>IF(OR(ISBLANK(Dados!I958),Dados!L958=0),"",_xlfn.VAR.P(Dados!I958, Dados!L958))</f>
        <v/>
      </c>
      <c r="J953" s="18" t="str">
        <f>IF(OR(ISBLANK(Dados!I958),Dados!L958=0),"",SQRT(I953))</f>
        <v/>
      </c>
      <c r="K953" s="17" t="str">
        <f xml:space="preserve"> IF(OR(ISBLANK(Dados!H958),Dados!M958=0),"", ABS(Dados!H958-Dados!M958))</f>
        <v/>
      </c>
      <c r="L953" s="4" t="str">
        <f xml:space="preserve"> IF(OR(ISBLANK(Dados!H958),Dados!M958=0), "",K953/Dados!H958)</f>
        <v/>
      </c>
      <c r="M953" s="4" t="str">
        <f xml:space="preserve"> IF(OR(ISBLANK(Dados!H958),Dados!M958=0),"",(Dados!H958+Dados!M958)/2)</f>
        <v/>
      </c>
      <c r="N953" s="4" t="str">
        <f xml:space="preserve"> IF(OR(ISBLANK(Dados!H958),Dados!M958=0),"",_xlfn.VAR.P(Dados!H958, Dados!M958))</f>
        <v/>
      </c>
      <c r="O953" s="18" t="str">
        <f xml:space="preserve"> IF(OR(ISBLANK(Dados!H958),Dados!M958=0),"",SQRT(N953))</f>
        <v/>
      </c>
      <c r="P953" s="17" t="str">
        <f xml:space="preserve"> IF(ISBLANK(Dados!E958), "", ABS(Dados!E958-Dados!O958))</f>
        <v/>
      </c>
      <c r="Q953" s="4" t="str">
        <f xml:space="preserve"> IF(ISBLANK(Dados!E958), "", IF(Dados!E958=0, 0, P953/Dados!E958))</f>
        <v/>
      </c>
      <c r="R953" s="4" t="str">
        <f>IF(ISBLANK(Dados!E958),"",(Dados!E958+Dados!O958)/2)</f>
        <v/>
      </c>
      <c r="S953" s="4" t="str">
        <f xml:space="preserve"> IF(ISBLANK(Dados!E958),"",_xlfn.VAR.P(Dados!E958, Dados!O958))</f>
        <v/>
      </c>
      <c r="T953" s="18" t="str">
        <f>IF(ISBLANK(Dados!E958),"",SQRT(S953))</f>
        <v/>
      </c>
    </row>
    <row r="954" spans="1:20" x14ac:dyDescent="0.25">
      <c r="A954" s="17" t="str">
        <f xml:space="preserve"> IF(ISBLANK(Dados!G959), "", ABS(Dados!G959-Dados!K959))</f>
        <v/>
      </c>
      <c r="B954" s="4" t="str">
        <f xml:space="preserve"> IF(ISBLANK(Dados!G959), "",A954/Dados!G959)</f>
        <v/>
      </c>
      <c r="C954" s="4" t="str">
        <f>IF(ISBLANK(Dados!G959),"",(Dados!G959+Dados!K959)/2)</f>
        <v/>
      </c>
      <c r="D954" s="4" t="str">
        <f xml:space="preserve"> IF(ISBLANK(Dados!G959),"",_xlfn.VAR.P(Dados!G959, Dados!K959))</f>
        <v/>
      </c>
      <c r="E954" s="18" t="str">
        <f>IF(ISBLANK(Dados!G959),"",SQRT(D954))</f>
        <v/>
      </c>
      <c r="F954" s="17" t="str">
        <f xml:space="preserve"> IF(OR(ISBLANK(Dados!I959),Dados!L959=0),"",ABS(Dados!I959-Dados!L959))</f>
        <v/>
      </c>
      <c r="G954" s="4" t="str">
        <f>IF(OR(ISBLANK(Dados!I959),Dados!L959=0),"",F954/Dados!I959)</f>
        <v/>
      </c>
      <c r="H954" s="4" t="str">
        <f>IF(OR(ISBLANK(Dados!I959),Dados!L959=0),"",(Dados!I959+Dados!L959)/2)</f>
        <v/>
      </c>
      <c r="I954" s="4" t="str">
        <f>IF(OR(ISBLANK(Dados!I959),Dados!L959=0),"",_xlfn.VAR.P(Dados!I959, Dados!L959))</f>
        <v/>
      </c>
      <c r="J954" s="18" t="str">
        <f>IF(OR(ISBLANK(Dados!I959),Dados!L959=0),"",SQRT(I954))</f>
        <v/>
      </c>
      <c r="K954" s="17" t="str">
        <f xml:space="preserve"> IF(OR(ISBLANK(Dados!H959),Dados!M959=0),"", ABS(Dados!H959-Dados!M959))</f>
        <v/>
      </c>
      <c r="L954" s="4" t="str">
        <f xml:space="preserve"> IF(OR(ISBLANK(Dados!H959),Dados!M959=0), "",K954/Dados!H959)</f>
        <v/>
      </c>
      <c r="M954" s="4" t="str">
        <f xml:space="preserve"> IF(OR(ISBLANK(Dados!H959),Dados!M959=0),"",(Dados!H959+Dados!M959)/2)</f>
        <v/>
      </c>
      <c r="N954" s="4" t="str">
        <f xml:space="preserve"> IF(OR(ISBLANK(Dados!H959),Dados!M959=0),"",_xlfn.VAR.P(Dados!H959, Dados!M959))</f>
        <v/>
      </c>
      <c r="O954" s="18" t="str">
        <f xml:space="preserve"> IF(OR(ISBLANK(Dados!H959),Dados!M959=0),"",SQRT(N954))</f>
        <v/>
      </c>
      <c r="P954" s="17" t="str">
        <f xml:space="preserve"> IF(ISBLANK(Dados!E959), "", ABS(Dados!E959-Dados!O959))</f>
        <v/>
      </c>
      <c r="Q954" s="4" t="str">
        <f xml:space="preserve"> IF(ISBLANK(Dados!E959), "", IF(Dados!E959=0, 0, P954/Dados!E959))</f>
        <v/>
      </c>
      <c r="R954" s="4" t="str">
        <f>IF(ISBLANK(Dados!E959),"",(Dados!E959+Dados!O959)/2)</f>
        <v/>
      </c>
      <c r="S954" s="4" t="str">
        <f xml:space="preserve"> IF(ISBLANK(Dados!E959),"",_xlfn.VAR.P(Dados!E959, Dados!O959))</f>
        <v/>
      </c>
      <c r="T954" s="18" t="str">
        <f>IF(ISBLANK(Dados!E959),"",SQRT(S954))</f>
        <v/>
      </c>
    </row>
    <row r="955" spans="1:20" x14ac:dyDescent="0.25">
      <c r="A955" s="17">
        <f xml:space="preserve"> IF(ISBLANK(Dados!G960), "", ABS(Dados!G960-Dados!K960))</f>
        <v>1.6999999999999993</v>
      </c>
      <c r="B955" s="4">
        <f xml:space="preserve"> IF(ISBLANK(Dados!G960), "",A955/Dados!G960)</f>
        <v>7.8341013824884759E-2</v>
      </c>
      <c r="C955" s="4">
        <f>IF(ISBLANK(Dados!G960),"",(Dados!G960+Dados!K960)/2)</f>
        <v>20.85</v>
      </c>
      <c r="D955" s="4">
        <f xml:space="preserve"> IF(ISBLANK(Dados!G960),"",_xlfn.VAR.P(Dados!G960, Dados!K960))</f>
        <v>0.72249999999999936</v>
      </c>
      <c r="E955" s="18">
        <f>IF(ISBLANK(Dados!G960),"",SQRT(D955))</f>
        <v>0.84999999999999964</v>
      </c>
      <c r="F955" s="17">
        <f xml:space="preserve"> IF(OR(ISBLANK(Dados!I960),Dados!L960=0),"",ABS(Dados!I960-Dados!L960))</f>
        <v>15</v>
      </c>
      <c r="G955" s="4">
        <f>IF(OR(ISBLANK(Dados!I960),Dados!L960=0),"",F955/Dados!I960)</f>
        <v>0.22388059701492538</v>
      </c>
      <c r="H955" s="4">
        <f>IF(OR(ISBLANK(Dados!I960),Dados!L960=0),"",(Dados!I960+Dados!L960)/2)</f>
        <v>74.5</v>
      </c>
      <c r="I955" s="4">
        <f>IF(OR(ISBLANK(Dados!I960),Dados!L960=0),"",_xlfn.VAR.P(Dados!I960, Dados!L960))</f>
        <v>56.25</v>
      </c>
      <c r="J955" s="18">
        <f>IF(OR(ISBLANK(Dados!I960),Dados!L960=0),"",SQRT(I955))</f>
        <v>7.5</v>
      </c>
      <c r="K955" s="17">
        <f xml:space="preserve"> IF(OR(ISBLANK(Dados!H960),Dados!M960=0),"", ABS(Dados!H960-Dados!M960))</f>
        <v>7</v>
      </c>
      <c r="L955" s="4">
        <f xml:space="preserve"> IF(OR(ISBLANK(Dados!H960),Dados!M960=0), "",K955/Dados!H960)</f>
        <v>6.889763779527559E-3</v>
      </c>
      <c r="M955" s="4">
        <f xml:space="preserve"> IF(OR(ISBLANK(Dados!H960),Dados!M960=0),"",(Dados!H960+Dados!M960)/2)</f>
        <v>1012.5</v>
      </c>
      <c r="N955" s="4">
        <f xml:space="preserve"> IF(OR(ISBLANK(Dados!H960),Dados!M960=0),"",_xlfn.VAR.P(Dados!H960, Dados!M960))</f>
        <v>12.25</v>
      </c>
      <c r="O955" s="18">
        <f xml:space="preserve"> IF(OR(ISBLANK(Dados!H960),Dados!M960=0),"",SQRT(N955))</f>
        <v>3.5</v>
      </c>
      <c r="P955" s="17">
        <f xml:space="preserve"> IF(ISBLANK(Dados!E960), "", ABS(Dados!E960-Dados!O960))</f>
        <v>0</v>
      </c>
      <c r="Q955" s="4">
        <f xml:space="preserve"> IF(ISBLANK(Dados!E960), "", IF(Dados!E960=0, 0, P955/Dados!E960))</f>
        <v>0</v>
      </c>
      <c r="R955" s="4">
        <f>IF(ISBLANK(Dados!E960),"",(Dados!E960+Dados!O960)/2)</f>
        <v>0</v>
      </c>
      <c r="S955" s="4">
        <f xml:space="preserve"> IF(ISBLANK(Dados!E960),"",_xlfn.VAR.P(Dados!E960, Dados!O960))</f>
        <v>0</v>
      </c>
      <c r="T955" s="18">
        <f>IF(ISBLANK(Dados!E960),"",SQRT(S955))</f>
        <v>0</v>
      </c>
    </row>
    <row r="956" spans="1:20" x14ac:dyDescent="0.25">
      <c r="A956" s="17" t="str">
        <f xml:space="preserve"> IF(ISBLANK(Dados!G961), "", ABS(Dados!G961-Dados!K961))</f>
        <v/>
      </c>
      <c r="B956" s="4" t="str">
        <f xml:space="preserve"> IF(ISBLANK(Dados!G961), "",A956/Dados!G961)</f>
        <v/>
      </c>
      <c r="C956" s="4" t="str">
        <f>IF(ISBLANK(Dados!G961),"",(Dados!G961+Dados!K961)/2)</f>
        <v/>
      </c>
      <c r="D956" s="4" t="str">
        <f xml:space="preserve"> IF(ISBLANK(Dados!G961),"",_xlfn.VAR.P(Dados!G961, Dados!K961))</f>
        <v/>
      </c>
      <c r="E956" s="18" t="str">
        <f>IF(ISBLANK(Dados!G961),"",SQRT(D956))</f>
        <v/>
      </c>
      <c r="F956" s="17" t="str">
        <f xml:space="preserve"> IF(OR(ISBLANK(Dados!I961),Dados!L961=0),"",ABS(Dados!I961-Dados!L961))</f>
        <v/>
      </c>
      <c r="G956" s="4" t="str">
        <f>IF(OR(ISBLANK(Dados!I961),Dados!L961=0),"",F956/Dados!I961)</f>
        <v/>
      </c>
      <c r="H956" s="4" t="str">
        <f>IF(OR(ISBLANK(Dados!I961),Dados!L961=0),"",(Dados!I961+Dados!L961)/2)</f>
        <v/>
      </c>
      <c r="I956" s="4" t="str">
        <f>IF(OR(ISBLANK(Dados!I961),Dados!L961=0),"",_xlfn.VAR.P(Dados!I961, Dados!L961))</f>
        <v/>
      </c>
      <c r="J956" s="18" t="str">
        <f>IF(OR(ISBLANK(Dados!I961),Dados!L961=0),"",SQRT(I956))</f>
        <v/>
      </c>
      <c r="K956" s="17" t="str">
        <f xml:space="preserve"> IF(OR(ISBLANK(Dados!H961),Dados!M961=0),"", ABS(Dados!H961-Dados!M961))</f>
        <v/>
      </c>
      <c r="L956" s="4" t="str">
        <f xml:space="preserve"> IF(OR(ISBLANK(Dados!H961),Dados!M961=0), "",K956/Dados!H961)</f>
        <v/>
      </c>
      <c r="M956" s="4" t="str">
        <f xml:space="preserve"> IF(OR(ISBLANK(Dados!H961),Dados!M961=0),"",(Dados!H961+Dados!M961)/2)</f>
        <v/>
      </c>
      <c r="N956" s="4" t="str">
        <f xml:space="preserve"> IF(OR(ISBLANK(Dados!H961),Dados!M961=0),"",_xlfn.VAR.P(Dados!H961, Dados!M961))</f>
        <v/>
      </c>
      <c r="O956" s="18" t="str">
        <f xml:space="preserve"> IF(OR(ISBLANK(Dados!H961),Dados!M961=0),"",SQRT(N956))</f>
        <v/>
      </c>
      <c r="P956" s="17" t="str">
        <f xml:space="preserve"> IF(ISBLANK(Dados!E961), "", ABS(Dados!E961-Dados!O961))</f>
        <v/>
      </c>
      <c r="Q956" s="4" t="str">
        <f xml:space="preserve"> IF(ISBLANK(Dados!E961), "", IF(Dados!E961=0, 0, P956/Dados!E961))</f>
        <v/>
      </c>
      <c r="R956" s="4" t="str">
        <f>IF(ISBLANK(Dados!E961),"",(Dados!E961+Dados!O961)/2)</f>
        <v/>
      </c>
      <c r="S956" s="4" t="str">
        <f xml:space="preserve"> IF(ISBLANK(Dados!E961),"",_xlfn.VAR.P(Dados!E961, Dados!O961))</f>
        <v/>
      </c>
      <c r="T956" s="18" t="str">
        <f>IF(ISBLANK(Dados!E961),"",SQRT(S956))</f>
        <v/>
      </c>
    </row>
    <row r="957" spans="1:20" x14ac:dyDescent="0.25">
      <c r="A957" s="17" t="str">
        <f xml:space="preserve"> IF(ISBLANK(Dados!G962), "", ABS(Dados!G962-Dados!K962))</f>
        <v/>
      </c>
      <c r="B957" s="4" t="str">
        <f xml:space="preserve"> IF(ISBLANK(Dados!G962), "",A957/Dados!G962)</f>
        <v/>
      </c>
      <c r="C957" s="4" t="str">
        <f>IF(ISBLANK(Dados!G962),"",(Dados!G962+Dados!K962)/2)</f>
        <v/>
      </c>
      <c r="D957" s="4" t="str">
        <f xml:space="preserve"> IF(ISBLANK(Dados!G962),"",_xlfn.VAR.P(Dados!G962, Dados!K962))</f>
        <v/>
      </c>
      <c r="E957" s="18" t="str">
        <f>IF(ISBLANK(Dados!G962),"",SQRT(D957))</f>
        <v/>
      </c>
      <c r="F957" s="17" t="str">
        <f xml:space="preserve"> IF(OR(ISBLANK(Dados!I962),Dados!L962=0),"",ABS(Dados!I962-Dados!L962))</f>
        <v/>
      </c>
      <c r="G957" s="4" t="str">
        <f>IF(OR(ISBLANK(Dados!I962),Dados!L962=0),"",F957/Dados!I962)</f>
        <v/>
      </c>
      <c r="H957" s="4" t="str">
        <f>IF(OR(ISBLANK(Dados!I962),Dados!L962=0),"",(Dados!I962+Dados!L962)/2)</f>
        <v/>
      </c>
      <c r="I957" s="4" t="str">
        <f>IF(OR(ISBLANK(Dados!I962),Dados!L962=0),"",_xlfn.VAR.P(Dados!I962, Dados!L962))</f>
        <v/>
      </c>
      <c r="J957" s="18" t="str">
        <f>IF(OR(ISBLANK(Dados!I962),Dados!L962=0),"",SQRT(I957))</f>
        <v/>
      </c>
      <c r="K957" s="17" t="str">
        <f xml:space="preserve"> IF(OR(ISBLANK(Dados!H962),Dados!M962=0),"", ABS(Dados!H962-Dados!M962))</f>
        <v/>
      </c>
      <c r="L957" s="4" t="str">
        <f xml:space="preserve"> IF(OR(ISBLANK(Dados!H962),Dados!M962=0), "",K957/Dados!H962)</f>
        <v/>
      </c>
      <c r="M957" s="4" t="str">
        <f xml:space="preserve"> IF(OR(ISBLANK(Dados!H962),Dados!M962=0),"",(Dados!H962+Dados!M962)/2)</f>
        <v/>
      </c>
      <c r="N957" s="4" t="str">
        <f xml:space="preserve"> IF(OR(ISBLANK(Dados!H962),Dados!M962=0),"",_xlfn.VAR.P(Dados!H962, Dados!M962))</f>
        <v/>
      </c>
      <c r="O957" s="18" t="str">
        <f xml:space="preserve"> IF(OR(ISBLANK(Dados!H962),Dados!M962=0),"",SQRT(N957))</f>
        <v/>
      </c>
      <c r="P957" s="17" t="str">
        <f xml:space="preserve"> IF(ISBLANK(Dados!E962), "", ABS(Dados!E962-Dados!O962))</f>
        <v/>
      </c>
      <c r="Q957" s="4" t="str">
        <f xml:space="preserve"> IF(ISBLANK(Dados!E962), "", IF(Dados!E962=0, 0, P957/Dados!E962))</f>
        <v/>
      </c>
      <c r="R957" s="4" t="str">
        <f>IF(ISBLANK(Dados!E962),"",(Dados!E962+Dados!O962)/2)</f>
        <v/>
      </c>
      <c r="S957" s="4" t="str">
        <f xml:space="preserve"> IF(ISBLANK(Dados!E962),"",_xlfn.VAR.P(Dados!E962, Dados!O962))</f>
        <v/>
      </c>
      <c r="T957" s="18" t="str">
        <f>IF(ISBLANK(Dados!E962),"",SQRT(S957))</f>
        <v/>
      </c>
    </row>
    <row r="958" spans="1:20" x14ac:dyDescent="0.25">
      <c r="A958" s="17" t="str">
        <f xml:space="preserve"> IF(ISBLANK(Dados!G963), "", ABS(Dados!G963-Dados!K963))</f>
        <v/>
      </c>
      <c r="B958" s="4" t="str">
        <f xml:space="preserve"> IF(ISBLANK(Dados!G963), "",A958/Dados!G963)</f>
        <v/>
      </c>
      <c r="C958" s="4" t="str">
        <f>IF(ISBLANK(Dados!G963),"",(Dados!G963+Dados!K963)/2)</f>
        <v/>
      </c>
      <c r="D958" s="4" t="str">
        <f xml:space="preserve"> IF(ISBLANK(Dados!G963),"",_xlfn.VAR.P(Dados!G963, Dados!K963))</f>
        <v/>
      </c>
      <c r="E958" s="18" t="str">
        <f>IF(ISBLANK(Dados!G963),"",SQRT(D958))</f>
        <v/>
      </c>
      <c r="F958" s="17" t="str">
        <f xml:space="preserve"> IF(OR(ISBLANK(Dados!I963),Dados!L963=0),"",ABS(Dados!I963-Dados!L963))</f>
        <v/>
      </c>
      <c r="G958" s="4" t="str">
        <f>IF(OR(ISBLANK(Dados!I963),Dados!L963=0),"",F958/Dados!I963)</f>
        <v/>
      </c>
      <c r="H958" s="4" t="str">
        <f>IF(OR(ISBLANK(Dados!I963),Dados!L963=0),"",(Dados!I963+Dados!L963)/2)</f>
        <v/>
      </c>
      <c r="I958" s="4" t="str">
        <f>IF(OR(ISBLANK(Dados!I963),Dados!L963=0),"",_xlfn.VAR.P(Dados!I963, Dados!L963))</f>
        <v/>
      </c>
      <c r="J958" s="18" t="str">
        <f>IF(OR(ISBLANK(Dados!I963),Dados!L963=0),"",SQRT(I958))</f>
        <v/>
      </c>
      <c r="K958" s="17" t="str">
        <f xml:space="preserve"> IF(OR(ISBLANK(Dados!H963),Dados!M963=0),"", ABS(Dados!H963-Dados!M963))</f>
        <v/>
      </c>
      <c r="L958" s="4" t="str">
        <f xml:space="preserve"> IF(OR(ISBLANK(Dados!H963),Dados!M963=0), "",K958/Dados!H963)</f>
        <v/>
      </c>
      <c r="M958" s="4" t="str">
        <f xml:space="preserve"> IF(OR(ISBLANK(Dados!H963),Dados!M963=0),"",(Dados!H963+Dados!M963)/2)</f>
        <v/>
      </c>
      <c r="N958" s="4" t="str">
        <f xml:space="preserve"> IF(OR(ISBLANK(Dados!H963),Dados!M963=0),"",_xlfn.VAR.P(Dados!H963, Dados!M963))</f>
        <v/>
      </c>
      <c r="O958" s="18" t="str">
        <f xml:space="preserve"> IF(OR(ISBLANK(Dados!H963),Dados!M963=0),"",SQRT(N958))</f>
        <v/>
      </c>
      <c r="P958" s="17" t="str">
        <f xml:space="preserve"> IF(ISBLANK(Dados!E963), "", ABS(Dados!E963-Dados!O963))</f>
        <v/>
      </c>
      <c r="Q958" s="4" t="str">
        <f xml:space="preserve"> IF(ISBLANK(Dados!E963), "", IF(Dados!E963=0, 0, P958/Dados!E963))</f>
        <v/>
      </c>
      <c r="R958" s="4" t="str">
        <f>IF(ISBLANK(Dados!E963),"",(Dados!E963+Dados!O963)/2)</f>
        <v/>
      </c>
      <c r="S958" s="4" t="str">
        <f xml:space="preserve"> IF(ISBLANK(Dados!E963),"",_xlfn.VAR.P(Dados!E963, Dados!O963))</f>
        <v/>
      </c>
      <c r="T958" s="18" t="str">
        <f>IF(ISBLANK(Dados!E963),"",SQRT(S958))</f>
        <v/>
      </c>
    </row>
    <row r="959" spans="1:20" x14ac:dyDescent="0.25">
      <c r="A959" s="17">
        <f xml:space="preserve"> IF(ISBLANK(Dados!G964), "", ABS(Dados!G964-Dados!K964))</f>
        <v>1.6000000000000014</v>
      </c>
      <c r="B959" s="4">
        <f xml:space="preserve"> IF(ISBLANK(Dados!G964), "",A959/Dados!G964)</f>
        <v>7.4074074074074139E-2</v>
      </c>
      <c r="C959" s="4">
        <f>IF(ISBLANK(Dados!G964),"",(Dados!G964+Dados!K964)/2)</f>
        <v>20.8</v>
      </c>
      <c r="D959" s="4">
        <f xml:space="preserve"> IF(ISBLANK(Dados!G964),"",_xlfn.VAR.P(Dados!G964, Dados!K964))</f>
        <v>0.64000000000000112</v>
      </c>
      <c r="E959" s="18">
        <f>IF(ISBLANK(Dados!G964),"",SQRT(D959))</f>
        <v>0.80000000000000071</v>
      </c>
      <c r="F959" s="17">
        <f xml:space="preserve"> IF(OR(ISBLANK(Dados!I964),Dados!L964=0),"",ABS(Dados!I964-Dados!L964))</f>
        <v>12</v>
      </c>
      <c r="G959" s="4">
        <f>IF(OR(ISBLANK(Dados!I964),Dados!L964=0),"",F959/Dados!I964)</f>
        <v>0.17647058823529413</v>
      </c>
      <c r="H959" s="4">
        <f>IF(OR(ISBLANK(Dados!I964),Dados!L964=0),"",(Dados!I964+Dados!L964)/2)</f>
        <v>74</v>
      </c>
      <c r="I959" s="4">
        <f>IF(OR(ISBLANK(Dados!I964),Dados!L964=0),"",_xlfn.VAR.P(Dados!I964, Dados!L964))</f>
        <v>36</v>
      </c>
      <c r="J959" s="18">
        <f>IF(OR(ISBLANK(Dados!I964),Dados!L964=0),"",SQRT(I959))</f>
        <v>6</v>
      </c>
      <c r="K959" s="17">
        <f xml:space="preserve"> IF(OR(ISBLANK(Dados!H964),Dados!M964=0),"", ABS(Dados!H964-Dados!M964))</f>
        <v>6.8999999999999773</v>
      </c>
      <c r="L959" s="4">
        <f xml:space="preserve"> IF(OR(ISBLANK(Dados!H964),Dados!M964=0), "",K959/Dados!H964)</f>
        <v>6.7920070873117213E-3</v>
      </c>
      <c r="M959" s="4">
        <f xml:space="preserve"> IF(OR(ISBLANK(Dados!H964),Dados!M964=0),"",(Dados!H964+Dados!M964)/2)</f>
        <v>1012.45</v>
      </c>
      <c r="N959" s="4">
        <f xml:space="preserve"> IF(OR(ISBLANK(Dados!H964),Dados!M964=0),"",_xlfn.VAR.P(Dados!H964, Dados!M964))</f>
        <v>11.902499999999922</v>
      </c>
      <c r="O959" s="18">
        <f xml:space="preserve"> IF(OR(ISBLANK(Dados!H964),Dados!M964=0),"",SQRT(N959))</f>
        <v>3.4499999999999886</v>
      </c>
      <c r="P959" s="17">
        <f xml:space="preserve"> IF(ISBLANK(Dados!E964), "", ABS(Dados!E964-Dados!O964))</f>
        <v>0</v>
      </c>
      <c r="Q959" s="4">
        <f xml:space="preserve"> IF(ISBLANK(Dados!E964), "", IF(Dados!E964=0, 0, P959/Dados!E964))</f>
        <v>0</v>
      </c>
      <c r="R959" s="4">
        <f>IF(ISBLANK(Dados!E964),"",(Dados!E964+Dados!O964)/2)</f>
        <v>0</v>
      </c>
      <c r="S959" s="4">
        <f xml:space="preserve"> IF(ISBLANK(Dados!E964),"",_xlfn.VAR.P(Dados!E964, Dados!O964))</f>
        <v>0</v>
      </c>
      <c r="T959" s="18">
        <f>IF(ISBLANK(Dados!E964),"",SQRT(S959))</f>
        <v>0</v>
      </c>
    </row>
  </sheetData>
  <mergeCells count="5">
    <mergeCell ref="A1:E1"/>
    <mergeCell ref="F1:J1"/>
    <mergeCell ref="K1:O1"/>
    <mergeCell ref="P1:T1"/>
    <mergeCell ref="U1:Y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8"/>
  <sheetViews>
    <sheetView tabSelected="1" workbookViewId="0">
      <selection activeCell="M21" sqref="M21:M22"/>
    </sheetView>
  </sheetViews>
  <sheetFormatPr defaultRowHeight="15" x14ac:dyDescent="0.25"/>
  <cols>
    <col min="1" max="1" width="17" bestFit="1" customWidth="1"/>
    <col min="2" max="2" width="16.140625" bestFit="1" customWidth="1"/>
    <col min="3" max="3" width="29.7109375" customWidth="1"/>
    <col min="4" max="4" width="12" bestFit="1" customWidth="1"/>
    <col min="5" max="5" width="13.7109375" bestFit="1" customWidth="1"/>
  </cols>
  <sheetData>
    <row r="1" spans="1:22" x14ac:dyDescent="0.25">
      <c r="A1" s="11" t="s">
        <v>182</v>
      </c>
      <c r="B1" s="11" t="s">
        <v>183</v>
      </c>
      <c r="C1" s="11" t="s">
        <v>184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x14ac:dyDescent="0.25">
      <c r="A2" s="19">
        <f>COUNTA(Dados!C5:C964)/4</f>
        <v>240</v>
      </c>
      <c r="B2" s="4">
        <f>COUNTA(Dados!J5:J964)</f>
        <v>166</v>
      </c>
      <c r="C2" s="10">
        <f>B2/A2</f>
        <v>0.69166666666666665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15.75" thickBot="1" x14ac:dyDescent="0.3">
      <c r="A3" s="4"/>
      <c r="B3" s="4"/>
      <c r="C3" s="4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x14ac:dyDescent="0.25">
      <c r="A4" s="25" t="s">
        <v>175</v>
      </c>
      <c r="B4" s="26"/>
      <c r="C4" s="26"/>
      <c r="D4" s="26"/>
      <c r="E4" s="27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x14ac:dyDescent="0.25">
      <c r="A5" s="15" t="s">
        <v>188</v>
      </c>
      <c r="B5" s="14" t="s">
        <v>187</v>
      </c>
      <c r="C5" s="14" t="s">
        <v>189</v>
      </c>
      <c r="D5" s="14" t="s">
        <v>190</v>
      </c>
      <c r="E5" s="16" t="s">
        <v>185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5">
      <c r="A6" s="4" cm="1">
        <f t="array" ref="A6">SUM(IF(Estatisticas_Tabela!A3:A959=FALSE,0,Estatisticas_Tabela!A3:A959))/$B$2</f>
        <v>6.6349397590361425</v>
      </c>
      <c r="B6" s="12" cm="1">
        <f t="array" ref="B6">SUM(IF(Estatisticas_Tabela!B3:B959=FALSE,0,Estatisticas_Tabela!B3:B959))/$B$2</f>
        <v>0.25706954271684296</v>
      </c>
      <c r="C6" s="4" cm="1">
        <f t="array" ref="C6">SUM(IF(Estatisticas_Tabela!C3:C959=FALSE,0,Estatisticas_Tabela!C3:C959))/$B$2</f>
        <v>24.127108433734932</v>
      </c>
      <c r="D6" s="4" cm="1">
        <f t="array" ref="D6">SUM(IF(Estatisticas_Tabela!D3:D959=FALSE,0,Estatisticas_Tabela!D3:D959))/$B$2</f>
        <v>23.829578313253005</v>
      </c>
      <c r="E6" s="4" cm="1">
        <f t="array" ref="E6">SUM(IF(Estatisticas_Tabela!E3:E959=FALSE,0,Estatisticas_Tabela!E3:E959))/$B$2</f>
        <v>2.7379518072289137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5">
      <c r="A7" s="28" t="s">
        <v>176</v>
      </c>
      <c r="B7" s="29"/>
      <c r="C7" s="29"/>
      <c r="D7" s="29"/>
      <c r="E7" s="2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25">
      <c r="A8" s="15" t="s">
        <v>188</v>
      </c>
      <c r="B8" s="14" t="s">
        <v>187</v>
      </c>
      <c r="C8" s="14" t="s">
        <v>189</v>
      </c>
      <c r="D8" s="14" t="s">
        <v>190</v>
      </c>
      <c r="E8" s="16" t="s">
        <v>185</v>
      </c>
      <c r="F8" s="9" t="s">
        <v>191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x14ac:dyDescent="0.25">
      <c r="A9" s="4" cm="1">
        <f t="array" ref="A9">SUM(IF(Estatisticas_Tabela!F3:F959=FALSE,0,Estatisticas_Tabela!F3:F959))/$F$9</f>
        <v>10.023809523809524</v>
      </c>
      <c r="B9" s="12" cm="1">
        <f t="array" ref="B9">SUM(IF(Estatisticas_Tabela!G3:G959=FALSE,0,Estatisticas_Tabela!G3:G959))/$F$9</f>
        <v>0.1408221607155587</v>
      </c>
      <c r="C9" s="4" cm="1">
        <f t="array" ref="C9">SUM(IF(Estatisticas_Tabela!H3:H959=FALSE,0,Estatisticas_Tabela!H3:H959))/$F$9</f>
        <v>77.480158730158735</v>
      </c>
      <c r="D9" s="4" cm="1">
        <f t="array" ref="D9">SUM(IF(Estatisticas_Tabela!I3:I959=FALSE,0,Estatisticas_Tabela!I3:I959))/$F$9</f>
        <v>33.763888888888886</v>
      </c>
      <c r="E9" s="4" cm="1">
        <f t="array" ref="E9">SUM(IF(Estatisticas_Tabela!J3:J959=FALSE,0,Estatisticas_Tabela!J3:J959))/$F$9</f>
        <v>5.0119047619047619</v>
      </c>
      <c r="F9" s="9">
        <f>COUNT(Estatisticas_Tabela!F3:F959)</f>
        <v>126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5">
      <c r="A10" s="29" t="s">
        <v>177</v>
      </c>
      <c r="B10" s="29"/>
      <c r="C10" s="29"/>
      <c r="D10" s="29"/>
      <c r="E10" s="2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5">
      <c r="A11" s="15" t="s">
        <v>188</v>
      </c>
      <c r="B11" s="14" t="s">
        <v>187</v>
      </c>
      <c r="C11" s="14" t="s">
        <v>189</v>
      </c>
      <c r="D11" s="14" t="s">
        <v>190</v>
      </c>
      <c r="E11" s="16" t="s">
        <v>185</v>
      </c>
      <c r="F11" s="9" t="s">
        <v>191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5">
      <c r="A12" s="4" cm="1">
        <f t="array" ref="A12">SUM(IF(Estatisticas_Tabela!K3:K959=FALSE,0,Estatisticas_Tabela!K3:K959))/$F$12</f>
        <v>32.654687499999994</v>
      </c>
      <c r="B12" s="12" cm="1">
        <f t="array" ref="B12">SUM(IF(Estatisticas_Tabela!L3:L959=FALSE,0,Estatisticas_Tabela!L3:L959))/$F$12</f>
        <v>3.2194358010337376E-2</v>
      </c>
      <c r="C12" s="4" cm="1">
        <f t="array" ref="C12">SUM(IF(Estatisticas_Tabela!M3:M959=FALSE,0,Estatisticas_Tabela!M3:M959))/$F$12</f>
        <v>995.92890625000018</v>
      </c>
      <c r="D12" s="4" cm="1">
        <f t="array" ref="D12">SUM(IF(Estatisticas_Tabela!N3:N959=FALSE,0,Estatisticas_Tabela!N3:N959))/$F$12</f>
        <v>7607.5418749999953</v>
      </c>
      <c r="E12" s="4" cm="1">
        <f t="array" ref="E12">SUM(IF(Estatisticas_Tabela!O3:O959=FALSE,0,Estatisticas_Tabela!O3:O959))/$F$12</f>
        <v>16.327343749999997</v>
      </c>
      <c r="F12" s="9">
        <f>COUNT(Estatisticas_Tabela!K3:K959)</f>
        <v>128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25">
      <c r="A13" s="29" t="s">
        <v>186</v>
      </c>
      <c r="B13" s="29"/>
      <c r="C13" s="29"/>
      <c r="D13" s="29"/>
      <c r="E13" s="2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x14ac:dyDescent="0.25">
      <c r="A14" s="15" t="s">
        <v>188</v>
      </c>
      <c r="B14" s="14" t="s">
        <v>187</v>
      </c>
      <c r="C14" s="14" t="s">
        <v>189</v>
      </c>
      <c r="D14" s="14" t="s">
        <v>190</v>
      </c>
      <c r="E14" s="16" t="s">
        <v>185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5">
      <c r="A15" s="4" cm="1">
        <f t="array" ref="A15">SUM(IF(Estatisticas_Tabela!P3:P959=FALSE,0,Estatisticas_Tabela!P3:P959))/$B$2</f>
        <v>7.4698795180722866E-2</v>
      </c>
      <c r="B15" s="12" cm="1">
        <f t="array" ref="B15">SUM(IF(Estatisticas_Tabela!Q3:Q959=FALSE,0,Estatisticas_Tabela!Q3:Q959))/$B$2</f>
        <v>0.14457831325301204</v>
      </c>
      <c r="C15" s="4" cm="1">
        <f t="array" ref="C15">SUM(IF(Estatisticas_Tabela!R3:R959=FALSE,0,Estatisticas_Tabela!R3:R959))/$B$2</f>
        <v>3.8554216867469869E-2</v>
      </c>
      <c r="D15" s="4" cm="1">
        <f t="array" ref="D15">SUM(IF(Estatisticas_Tabela!S3:S959=FALSE,0,Estatisticas_Tabela!S3:S959))/$B$2</f>
        <v>1.7168674698795173E-2</v>
      </c>
      <c r="E15" s="4" cm="1">
        <f t="array" ref="E15">SUM(IF(Estatisticas_Tabela!T3:T959=FALSE,0,Estatisticas_Tabela!T3:T959))/$B$2</f>
        <v>3.6746987951807218E-2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x14ac:dyDescent="0.25"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x14ac:dyDescent="0.25"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5"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5"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25"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25"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25"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25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25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22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2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2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2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2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2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22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22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22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22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22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22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22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22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</sheetData>
  <mergeCells count="4">
    <mergeCell ref="A4:E4"/>
    <mergeCell ref="A7:E7"/>
    <mergeCell ref="A10:E10"/>
    <mergeCell ref="A13:E1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Estatisticas_Tabela</vt:lpstr>
      <vt:lpstr>Estatisticas_Totais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921055</dc:creator>
  <cp:lastModifiedBy>Lucas</cp:lastModifiedBy>
  <dcterms:created xsi:type="dcterms:W3CDTF">2021-11-10T12:27:53Z</dcterms:created>
  <dcterms:modified xsi:type="dcterms:W3CDTF">2021-11-11T11:50:06Z</dcterms:modified>
</cp:coreProperties>
</file>