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COPIA DE SEGURIDAD\MA.POL.MET\PROVEEDORES\ROSSI\LISTAS DE PRECIOS\"/>
    </mc:Choice>
  </mc:AlternateContent>
  <bookViews>
    <workbookView xWindow="195" yWindow="15" windowWidth="28605" windowHeight="15465"/>
  </bookViews>
  <sheets>
    <sheet name="Hoja1" sheetId="1" r:id="rId1"/>
  </sheets>
  <calcPr calcId="162913"/>
  <extLst>
    <ext uri="GoogleSheetsCustomDataVersion2">
      <go:sheetsCustomData xmlns:go="http://customooxmlschemas.google.com/" r:id="rId5" roundtripDataChecksum="6HP0YqV22g+hNRYswmgzQLhvzF2g/s76p5u8AP1l7eg="/>
    </ext>
  </extLst>
</workbook>
</file>

<file path=xl/calcChain.xml><?xml version="1.0" encoding="utf-8"?>
<calcChain xmlns="http://schemas.openxmlformats.org/spreadsheetml/2006/main">
  <c r="D113" i="1" l="1"/>
  <c r="D114" i="1"/>
  <c r="D115" i="1"/>
  <c r="D116" i="1"/>
  <c r="D112" i="1"/>
  <c r="D96" i="1"/>
  <c r="D97" i="1"/>
  <c r="D98" i="1"/>
  <c r="D95" i="1"/>
  <c r="D81" i="1"/>
  <c r="D6" i="1"/>
  <c r="D10" i="1"/>
  <c r="D11" i="1"/>
  <c r="D12" i="1"/>
  <c r="D13" i="1"/>
  <c r="D17" i="1"/>
  <c r="D18" i="1"/>
  <c r="D22" i="1"/>
  <c r="D26" i="1"/>
  <c r="D27" i="1"/>
  <c r="D33" i="1"/>
  <c r="D34" i="1"/>
  <c r="D35" i="1"/>
  <c r="D36" i="1"/>
  <c r="D37" i="1"/>
  <c r="D38" i="1"/>
  <c r="D39" i="1"/>
  <c r="D40" i="1"/>
  <c r="D47" i="1"/>
  <c r="D48" i="1"/>
  <c r="D49" i="1"/>
  <c r="D50" i="1"/>
  <c r="D54" i="1"/>
  <c r="D55" i="1"/>
  <c r="D56" i="1"/>
  <c r="D57" i="1"/>
  <c r="D58" i="1"/>
  <c r="D59" i="1"/>
  <c r="D60" i="1"/>
  <c r="D61" i="1"/>
  <c r="D62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5" i="1"/>
  <c r="D86" i="1"/>
  <c r="D87" i="1"/>
  <c r="D88" i="1"/>
  <c r="D89" i="1"/>
  <c r="D90" i="1"/>
  <c r="D91" i="1"/>
  <c r="D92" i="1"/>
  <c r="D93" i="1"/>
  <c r="D94" i="1"/>
  <c r="D102" i="1"/>
  <c r="D103" i="1"/>
  <c r="D104" i="1"/>
  <c r="D105" i="1"/>
  <c r="D106" i="1"/>
  <c r="D107" i="1"/>
  <c r="D108" i="1"/>
  <c r="D109" i="1"/>
  <c r="D110" i="1"/>
  <c r="D111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5" i="1"/>
  <c r="C108" i="1" l="1"/>
  <c r="C72" i="1"/>
  <c r="C61" i="1"/>
  <c r="C62" i="1" s="1"/>
  <c r="C55" i="1"/>
  <c r="C59" i="1"/>
  <c r="C58" i="1"/>
  <c r="C49" i="1"/>
  <c r="C37" i="1"/>
  <c r="C48" i="1"/>
  <c r="C36" i="1"/>
  <c r="C34" i="1"/>
  <c r="C133" i="1"/>
  <c r="C132" i="1"/>
  <c r="C130" i="1"/>
  <c r="C121" i="1"/>
  <c r="C115" i="1"/>
  <c r="C113" i="1"/>
  <c r="C105" i="1"/>
  <c r="C107" i="1" s="1"/>
  <c r="C103" i="1"/>
  <c r="C98" i="1"/>
  <c r="C96" i="1"/>
  <c r="C88" i="1"/>
  <c r="C90" i="1" s="1"/>
  <c r="C86" i="1"/>
  <c r="C75" i="1"/>
  <c r="C68" i="1" l="1"/>
  <c r="C56" i="1"/>
  <c r="C50" i="1"/>
  <c r="C39" i="1"/>
  <c r="C38" i="1"/>
  <c r="C35" i="1"/>
  <c r="C13" i="1"/>
  <c r="C11" i="1"/>
  <c r="C6" i="1"/>
  <c r="C131" i="1"/>
  <c r="C114" i="1" l="1"/>
  <c r="C116" i="1" s="1"/>
  <c r="C106" i="1"/>
  <c r="C104" i="1"/>
  <c r="C97" i="1"/>
  <c r="C87" i="1"/>
  <c r="C80" i="1"/>
  <c r="C77" i="1"/>
  <c r="C71" i="1"/>
  <c r="C69" i="1"/>
  <c r="C66" i="1"/>
  <c r="C70" i="1" s="1"/>
  <c r="C40" i="1"/>
  <c r="C78" i="1" l="1"/>
  <c r="C81" i="1" s="1"/>
  <c r="C79" i="1"/>
  <c r="C89" i="1"/>
  <c r="C67" i="1"/>
  <c r="C110" i="1"/>
  <c r="C109" i="1"/>
  <c r="C92" i="1"/>
  <c r="C91" i="1"/>
  <c r="C93" i="1"/>
  <c r="C111" i="1" s="1"/>
  <c r="C74" i="1"/>
  <c r="C73" i="1"/>
  <c r="C42" i="1"/>
  <c r="C41" i="1"/>
  <c r="C43" i="1" s="1"/>
</calcChain>
</file>

<file path=xl/sharedStrings.xml><?xml version="1.0" encoding="utf-8"?>
<sst xmlns="http://schemas.openxmlformats.org/spreadsheetml/2006/main" count="127" uniqueCount="112">
  <si>
    <t xml:space="preserve">Lista de Precios Diseño </t>
  </si>
  <si>
    <t xml:space="preserve">Malba                                                                                                               </t>
  </si>
  <si>
    <t>COLORES</t>
  </si>
  <si>
    <t>Silla Malba base fija 4 patas gris microtexturada</t>
  </si>
  <si>
    <t>Silla Malba base fija 4 patas aluminio / cromada</t>
  </si>
  <si>
    <t>Lola</t>
  </si>
  <si>
    <t>Silla Lola base fija 4 patas gris microtexturada</t>
  </si>
  <si>
    <t>Silla Lola base fija 4 patas aluminio / cromada</t>
  </si>
  <si>
    <t>Silla Lola con brazos base fija 4 patas gris microtexturada</t>
  </si>
  <si>
    <t>Silla Lola con brazos base fija 4 patas aluminio / cromada</t>
  </si>
  <si>
    <t>Palta</t>
  </si>
  <si>
    <t>Silla Palta base fija 4 patas negra / blanco microtexturada</t>
  </si>
  <si>
    <t>Silla Palta base fija 4 patas wood</t>
  </si>
  <si>
    <t>Rio</t>
  </si>
  <si>
    <t>Silla Río</t>
  </si>
  <si>
    <t>Smile</t>
  </si>
  <si>
    <t>Silla Smile</t>
  </si>
  <si>
    <t>Silla Smile con brazos</t>
  </si>
  <si>
    <t>Ananá</t>
  </si>
  <si>
    <t>Silla Ananá base fija 4 patas negra/gris/blanca microtexturada</t>
  </si>
  <si>
    <t>Silla Ananá base fija 4 patas cromada</t>
  </si>
  <si>
    <t>Silla Ananá base trineo negra/gris/blanca microtexturada</t>
  </si>
  <si>
    <t>Silla Ananá base trineo cromada</t>
  </si>
  <si>
    <t>Silla Ananá taburete negra/gris/blanca microtexturada</t>
  </si>
  <si>
    <t>Silla Ananá taburete cromada</t>
  </si>
  <si>
    <t xml:space="preserve">Silla Ananá neumática </t>
  </si>
  <si>
    <t>Silla Ananá Studio base negra/gris microtexturada</t>
  </si>
  <si>
    <t xml:space="preserve">Tandem Ananá 2 cuerpos negro </t>
  </si>
  <si>
    <t xml:space="preserve">Tandem Ananá 3 cuerpos negro </t>
  </si>
  <si>
    <t xml:space="preserve">Tandem Ananá 4 cuerpos negro </t>
  </si>
  <si>
    <t>Recargo Tandem cromado</t>
  </si>
  <si>
    <r>
      <rPr>
        <sz val="14"/>
        <color theme="1"/>
        <rFont val="Poppins"/>
      </rPr>
      <t xml:space="preserve">Quina </t>
    </r>
    <r>
      <rPr>
        <i/>
        <sz val="14"/>
        <color theme="1"/>
        <rFont val="Poppins"/>
      </rPr>
      <t>Tapizada</t>
    </r>
  </si>
  <si>
    <r>
      <rPr>
        <b/>
        <sz val="10"/>
        <color theme="1"/>
        <rFont val="Work Sans"/>
      </rPr>
      <t xml:space="preserve">Silla Quina </t>
    </r>
    <r>
      <rPr>
        <b/>
        <i/>
        <sz val="10"/>
        <color theme="1"/>
        <rFont val="Work Sans"/>
      </rPr>
      <t>tapizada</t>
    </r>
    <r>
      <rPr>
        <sz val="10"/>
        <color theme="1"/>
        <rFont val="Work Sans"/>
      </rPr>
      <t xml:space="preserve"> base trineo blanca / negra microtexturada</t>
    </r>
  </si>
  <si>
    <r>
      <rPr>
        <b/>
        <sz val="10"/>
        <color theme="1"/>
        <rFont val="Work Sans"/>
      </rPr>
      <t>Silla Quina</t>
    </r>
    <r>
      <rPr>
        <sz val="10"/>
        <color theme="1"/>
        <rFont val="Work Sans"/>
      </rPr>
      <t xml:space="preserve"> </t>
    </r>
    <r>
      <rPr>
        <b/>
        <i/>
        <sz val="10"/>
        <color theme="1"/>
        <rFont val="Work Sans"/>
      </rPr>
      <t>tapizada</t>
    </r>
    <r>
      <rPr>
        <sz val="10"/>
        <color theme="1"/>
        <rFont val="Work Sans"/>
      </rPr>
      <t xml:space="preserve"> base trineo cromada</t>
    </r>
  </si>
  <si>
    <r>
      <rPr>
        <b/>
        <sz val="10"/>
        <color theme="1"/>
        <rFont val="Work Sans"/>
      </rPr>
      <t>Taburete Quina</t>
    </r>
    <r>
      <rPr>
        <sz val="10"/>
        <color theme="1"/>
        <rFont val="Work Sans"/>
      </rPr>
      <t xml:space="preserve"> </t>
    </r>
    <r>
      <rPr>
        <b/>
        <i/>
        <sz val="10"/>
        <color theme="1"/>
        <rFont val="Work Sans"/>
      </rPr>
      <t>tapizado</t>
    </r>
    <r>
      <rPr>
        <sz val="10"/>
        <color theme="1"/>
        <rFont val="Work Sans"/>
      </rPr>
      <t xml:space="preserve"> base blanca / negra microtexturada</t>
    </r>
  </si>
  <si>
    <r>
      <rPr>
        <b/>
        <sz val="10"/>
        <color theme="1"/>
        <rFont val="Work Sans"/>
      </rPr>
      <t>Taburete Quina</t>
    </r>
    <r>
      <rPr>
        <sz val="10"/>
        <color theme="1"/>
        <rFont val="Work Sans"/>
      </rPr>
      <t xml:space="preserve"> </t>
    </r>
    <r>
      <rPr>
        <b/>
        <i/>
        <sz val="10"/>
        <color theme="1"/>
        <rFont val="Work Sans"/>
      </rPr>
      <t>tapizado</t>
    </r>
    <r>
      <rPr>
        <sz val="10"/>
        <color theme="1"/>
        <rFont val="Work Sans"/>
      </rPr>
      <t xml:space="preserve"> base cromada</t>
    </r>
  </si>
  <si>
    <t>Milito / Milo</t>
  </si>
  <si>
    <t>Taburete Milito base trineo pintada</t>
  </si>
  <si>
    <t>Taburete Milito base trineo cromada</t>
  </si>
  <si>
    <t>Taburete Milito base neumática</t>
  </si>
  <si>
    <t>Taburete Milo base trineo / fija 4 patas pintada 75/63 cm.</t>
  </si>
  <si>
    <t>Taburete Milo base trineo cromada 75/63 cm.</t>
  </si>
  <si>
    <r>
      <rPr>
        <sz val="10"/>
        <color theme="1"/>
        <rFont val="Work Sans"/>
      </rPr>
      <t>Taburete Milo Wood</t>
    </r>
    <r>
      <rPr>
        <sz val="12"/>
        <color theme="1"/>
        <rFont val="Calibri"/>
        <family val="2"/>
      </rPr>
      <t xml:space="preserve"> </t>
    </r>
  </si>
  <si>
    <r>
      <rPr>
        <b/>
        <sz val="10"/>
        <color theme="1"/>
        <rFont val="Work Sans"/>
      </rPr>
      <t>Taburete Milo</t>
    </r>
    <r>
      <rPr>
        <sz val="10"/>
        <color theme="1"/>
        <rFont val="Work Sans"/>
      </rPr>
      <t xml:space="preserve"> </t>
    </r>
    <r>
      <rPr>
        <b/>
        <i/>
        <sz val="10"/>
        <color theme="1"/>
        <rFont val="Work Sans"/>
      </rPr>
      <t>tapizado</t>
    </r>
    <r>
      <rPr>
        <sz val="10"/>
        <color theme="1"/>
        <rFont val="Work Sans"/>
      </rPr>
      <t xml:space="preserve"> trineo/base fija 4 patas pintada 75/63 cm</t>
    </r>
  </si>
  <si>
    <r>
      <rPr>
        <b/>
        <sz val="10"/>
        <color theme="1"/>
        <rFont val="Work Sans"/>
      </rPr>
      <t>Taburete Milo</t>
    </r>
    <r>
      <rPr>
        <sz val="10"/>
        <color theme="1"/>
        <rFont val="Work Sans"/>
      </rPr>
      <t xml:space="preserve"> </t>
    </r>
    <r>
      <rPr>
        <b/>
        <i/>
        <sz val="10"/>
        <color theme="1"/>
        <rFont val="Work Sans"/>
      </rPr>
      <t>tapizado</t>
    </r>
    <r>
      <rPr>
        <sz val="10"/>
        <color theme="1"/>
        <rFont val="Work Sans"/>
      </rPr>
      <t xml:space="preserve"> base trineo cromada 75/63 cm</t>
    </r>
  </si>
  <si>
    <r>
      <rPr>
        <b/>
        <sz val="10"/>
        <color theme="1"/>
        <rFont val="Work Sans"/>
      </rPr>
      <t>Taburete Milo</t>
    </r>
    <r>
      <rPr>
        <sz val="10"/>
        <color theme="1"/>
        <rFont val="Work Sans"/>
      </rPr>
      <t xml:space="preserve"> </t>
    </r>
    <r>
      <rPr>
        <b/>
        <i/>
        <sz val="10"/>
        <color theme="1"/>
        <rFont val="Work Sans"/>
      </rPr>
      <t>tapizado</t>
    </r>
    <r>
      <rPr>
        <sz val="10"/>
        <color theme="1"/>
        <rFont val="Work Sans"/>
      </rPr>
      <t xml:space="preserve"> Wood </t>
    </r>
  </si>
  <si>
    <t>Frida</t>
  </si>
  <si>
    <t>Silla Frida base fija 4 patas pintada</t>
  </si>
  <si>
    <t>Silla Frida base fija 4 patas cromada</t>
  </si>
  <si>
    <r>
      <rPr>
        <sz val="10"/>
        <color theme="1"/>
        <rFont val="Work Sans"/>
      </rPr>
      <t>Silla Frida Wood</t>
    </r>
    <r>
      <rPr>
        <sz val="12"/>
        <color theme="1"/>
        <rFont val="Calibri"/>
        <family val="2"/>
      </rPr>
      <t xml:space="preserve"> </t>
    </r>
  </si>
  <si>
    <t xml:space="preserve">Silla Frida neumática </t>
  </si>
  <si>
    <t>Silla Frida neumática White</t>
  </si>
  <si>
    <t>Silla Frida neumática cromada/plato</t>
  </si>
  <si>
    <t>Taburete Frida base fija 4 patas pintado 75/63cm</t>
  </si>
  <si>
    <r>
      <rPr>
        <sz val="10"/>
        <color theme="1"/>
        <rFont val="Work Sans"/>
      </rPr>
      <t>Taburete Frida Wood</t>
    </r>
    <r>
      <rPr>
        <sz val="12"/>
        <color theme="1"/>
        <rFont val="Calibri"/>
        <family val="2"/>
      </rPr>
      <t xml:space="preserve"> </t>
    </r>
  </si>
  <si>
    <t>Tandem Frida 2 cuerpos negro</t>
  </si>
  <si>
    <t>Tandem Frida 3 cuerpos negro</t>
  </si>
  <si>
    <r>
      <rPr>
        <b/>
        <sz val="10"/>
        <color theme="1"/>
        <rFont val="Work Sans"/>
      </rPr>
      <t>Silla Frida</t>
    </r>
    <r>
      <rPr>
        <sz val="10"/>
        <color theme="1"/>
        <rFont val="Work Sans"/>
      </rPr>
      <t xml:space="preserve"> </t>
    </r>
    <r>
      <rPr>
        <b/>
        <i/>
        <sz val="10"/>
        <color theme="1"/>
        <rFont val="Work Sans"/>
      </rPr>
      <t>tapizada</t>
    </r>
    <r>
      <rPr>
        <sz val="10"/>
        <color theme="1"/>
        <rFont val="Work Sans"/>
      </rPr>
      <t xml:space="preserve"> base fija 4 patas pintada</t>
    </r>
  </si>
  <si>
    <r>
      <rPr>
        <b/>
        <sz val="10"/>
        <color theme="1"/>
        <rFont val="Work Sans"/>
      </rPr>
      <t>Silla Frida</t>
    </r>
    <r>
      <rPr>
        <sz val="10"/>
        <color theme="1"/>
        <rFont val="Work Sans"/>
      </rPr>
      <t xml:space="preserve"> </t>
    </r>
    <r>
      <rPr>
        <b/>
        <i/>
        <sz val="10"/>
        <color theme="1"/>
        <rFont val="Work Sans"/>
      </rPr>
      <t>tapizada</t>
    </r>
    <r>
      <rPr>
        <sz val="10"/>
        <color theme="1"/>
        <rFont val="Work Sans"/>
      </rPr>
      <t xml:space="preserve"> base fija 4 patas cromada</t>
    </r>
  </si>
  <si>
    <r>
      <rPr>
        <b/>
        <sz val="10"/>
        <color theme="1"/>
        <rFont val="Work Sans"/>
      </rPr>
      <t>Silla Frida</t>
    </r>
    <r>
      <rPr>
        <sz val="10"/>
        <color theme="1"/>
        <rFont val="Work Sans"/>
      </rPr>
      <t xml:space="preserve"> </t>
    </r>
    <r>
      <rPr>
        <b/>
        <i/>
        <sz val="10"/>
        <color theme="1"/>
        <rFont val="Work Sans"/>
      </rPr>
      <t>tapizada</t>
    </r>
    <r>
      <rPr>
        <sz val="10"/>
        <color theme="1"/>
        <rFont val="Work Sans"/>
      </rPr>
      <t xml:space="preserve"> Wood</t>
    </r>
  </si>
  <si>
    <r>
      <rPr>
        <b/>
        <sz val="10"/>
        <color theme="1"/>
        <rFont val="Work Sans"/>
      </rPr>
      <t>Silla Frida</t>
    </r>
    <r>
      <rPr>
        <b/>
        <i/>
        <sz val="10"/>
        <color theme="1"/>
        <rFont val="Work Sans"/>
      </rPr>
      <t xml:space="preserve"> tapizada</t>
    </r>
    <r>
      <rPr>
        <sz val="10"/>
        <color theme="1"/>
        <rFont val="Work Sans"/>
      </rPr>
      <t xml:space="preserve"> neumática cromada/plato</t>
    </r>
  </si>
  <si>
    <r>
      <rPr>
        <b/>
        <sz val="10"/>
        <color theme="1"/>
        <rFont val="Work Sans"/>
      </rPr>
      <t>Taburete Frida</t>
    </r>
    <r>
      <rPr>
        <sz val="10"/>
        <color theme="1"/>
        <rFont val="Work Sans"/>
      </rPr>
      <t xml:space="preserve"> </t>
    </r>
    <r>
      <rPr>
        <b/>
        <i/>
        <sz val="10"/>
        <color theme="1"/>
        <rFont val="Work Sans"/>
      </rPr>
      <t>tapizado</t>
    </r>
    <r>
      <rPr>
        <sz val="10"/>
        <color theme="1"/>
        <rFont val="Work Sans"/>
      </rPr>
      <t xml:space="preserve"> base fija 4 patas pintada 75/63cm</t>
    </r>
  </si>
  <si>
    <r>
      <rPr>
        <b/>
        <sz val="10"/>
        <color theme="1"/>
        <rFont val="Work Sans"/>
      </rPr>
      <t>Taburete Frida</t>
    </r>
    <r>
      <rPr>
        <sz val="10"/>
        <color theme="1"/>
        <rFont val="Work Sans"/>
      </rPr>
      <t xml:space="preserve"> </t>
    </r>
    <r>
      <rPr>
        <b/>
        <i/>
        <sz val="10"/>
        <color theme="1"/>
        <rFont val="Work Sans"/>
      </rPr>
      <t>tapizado</t>
    </r>
    <r>
      <rPr>
        <sz val="10"/>
        <color theme="1"/>
        <rFont val="Work Sans"/>
      </rPr>
      <t xml:space="preserve"> Wood </t>
    </r>
  </si>
  <si>
    <r>
      <rPr>
        <b/>
        <sz val="10"/>
        <color theme="1"/>
        <rFont val="Work Sans"/>
      </rPr>
      <t>Silla One</t>
    </r>
    <r>
      <rPr>
        <sz val="10"/>
        <color theme="1"/>
        <rFont val="Work Sans"/>
      </rPr>
      <t xml:space="preserve"> </t>
    </r>
    <r>
      <rPr>
        <b/>
        <i/>
        <sz val="10"/>
        <color theme="1"/>
        <rFont val="Work Sans"/>
      </rPr>
      <t>tapizada</t>
    </r>
    <r>
      <rPr>
        <sz val="10"/>
        <color theme="1"/>
        <rFont val="Work Sans"/>
      </rPr>
      <t xml:space="preserve"> base fija 4 patas pintada</t>
    </r>
  </si>
  <si>
    <r>
      <rPr>
        <b/>
        <sz val="10"/>
        <color theme="1"/>
        <rFont val="Work Sans"/>
      </rPr>
      <t>Silla One</t>
    </r>
    <r>
      <rPr>
        <sz val="10"/>
        <color theme="1"/>
        <rFont val="Work Sans"/>
      </rPr>
      <t xml:space="preserve"> </t>
    </r>
    <r>
      <rPr>
        <b/>
        <i/>
        <sz val="10"/>
        <color theme="1"/>
        <rFont val="Work Sans"/>
      </rPr>
      <t>tapizada</t>
    </r>
    <r>
      <rPr>
        <sz val="10"/>
        <color theme="1"/>
        <rFont val="Work Sans"/>
      </rPr>
      <t xml:space="preserve"> base fija 4 patas cromada</t>
    </r>
  </si>
  <si>
    <r>
      <rPr>
        <b/>
        <sz val="10"/>
        <color theme="1"/>
        <rFont val="Work Sans"/>
      </rPr>
      <t>Silla One</t>
    </r>
    <r>
      <rPr>
        <sz val="10"/>
        <color theme="1"/>
        <rFont val="Work Sans"/>
      </rPr>
      <t xml:space="preserve"> </t>
    </r>
    <r>
      <rPr>
        <b/>
        <i/>
        <sz val="10"/>
        <color theme="1"/>
        <rFont val="Work Sans"/>
      </rPr>
      <t>tapizada</t>
    </r>
    <r>
      <rPr>
        <sz val="10"/>
        <color theme="1"/>
        <rFont val="Work Sans"/>
      </rPr>
      <t xml:space="preserve"> Wood </t>
    </r>
  </si>
  <si>
    <r>
      <rPr>
        <b/>
        <sz val="10"/>
        <color theme="1"/>
        <rFont val="Work Sans"/>
      </rPr>
      <t>Silla One</t>
    </r>
    <r>
      <rPr>
        <b/>
        <i/>
        <sz val="10"/>
        <color theme="1"/>
        <rFont val="Work Sans"/>
      </rPr>
      <t xml:space="preserve"> tapizada</t>
    </r>
    <r>
      <rPr>
        <sz val="10"/>
        <color theme="1"/>
        <rFont val="Work Sans"/>
      </rPr>
      <t xml:space="preserve"> neumática cromada/plato</t>
    </r>
  </si>
  <si>
    <t>Nina</t>
  </si>
  <si>
    <t>Silla Nina base fija 4 patas pintada</t>
  </si>
  <si>
    <t>Silla Nina base fija 4 patas cromada</t>
  </si>
  <si>
    <t>Silla Nina Wood</t>
  </si>
  <si>
    <t>Silla Nina neumatica</t>
  </si>
  <si>
    <t>Silla Nina neumatica White</t>
  </si>
  <si>
    <t>Silla Nina neumática cromada/plato</t>
  </si>
  <si>
    <r>
      <rPr>
        <sz val="10"/>
        <color theme="1"/>
        <rFont val="Work Sans"/>
      </rPr>
      <t>Taburete Nina Wood</t>
    </r>
    <r>
      <rPr>
        <sz val="12"/>
        <color theme="1"/>
        <rFont val="Calibri"/>
        <family val="2"/>
      </rPr>
      <t xml:space="preserve"> </t>
    </r>
  </si>
  <si>
    <t>Tandem Nina 2 cuerpos negro</t>
  </si>
  <si>
    <t>Tandem Nina 3 cuerpos negro</t>
  </si>
  <si>
    <r>
      <rPr>
        <b/>
        <sz val="10"/>
        <color theme="1"/>
        <rFont val="Work Sans"/>
      </rPr>
      <t>Silla Nina</t>
    </r>
    <r>
      <rPr>
        <sz val="10"/>
        <color theme="1"/>
        <rFont val="Work Sans"/>
      </rPr>
      <t xml:space="preserve"> </t>
    </r>
    <r>
      <rPr>
        <b/>
        <i/>
        <sz val="10"/>
        <color theme="1"/>
        <rFont val="Work Sans"/>
      </rPr>
      <t>tapizada</t>
    </r>
    <r>
      <rPr>
        <sz val="10"/>
        <color theme="1"/>
        <rFont val="Work Sans"/>
      </rPr>
      <t xml:space="preserve"> base fija 4 patas pintada</t>
    </r>
  </si>
  <si>
    <r>
      <rPr>
        <b/>
        <sz val="10"/>
        <color theme="1"/>
        <rFont val="Work Sans"/>
      </rPr>
      <t>Silla Nina</t>
    </r>
    <r>
      <rPr>
        <sz val="10"/>
        <color theme="1"/>
        <rFont val="Work Sans"/>
      </rPr>
      <t xml:space="preserve"> </t>
    </r>
    <r>
      <rPr>
        <b/>
        <i/>
        <sz val="10"/>
        <color theme="1"/>
        <rFont val="Work Sans"/>
      </rPr>
      <t>tapizada</t>
    </r>
    <r>
      <rPr>
        <sz val="10"/>
        <color theme="1"/>
        <rFont val="Work Sans"/>
      </rPr>
      <t xml:space="preserve"> base fija 4 patas cromada</t>
    </r>
  </si>
  <si>
    <r>
      <rPr>
        <b/>
        <sz val="10"/>
        <color theme="1"/>
        <rFont val="Work Sans"/>
      </rPr>
      <t>Silla Nina</t>
    </r>
    <r>
      <rPr>
        <sz val="10"/>
        <color theme="1"/>
        <rFont val="Work Sans"/>
      </rPr>
      <t xml:space="preserve"> </t>
    </r>
    <r>
      <rPr>
        <b/>
        <i/>
        <sz val="10"/>
        <color theme="1"/>
        <rFont val="Work Sans"/>
      </rPr>
      <t>tapizada</t>
    </r>
    <r>
      <rPr>
        <sz val="10"/>
        <color theme="1"/>
        <rFont val="Work Sans"/>
      </rPr>
      <t xml:space="preserve"> Wood </t>
    </r>
  </si>
  <si>
    <r>
      <rPr>
        <b/>
        <sz val="10"/>
        <color theme="1"/>
        <rFont val="Work Sans"/>
      </rPr>
      <t>Silla Nina</t>
    </r>
    <r>
      <rPr>
        <b/>
        <i/>
        <sz val="10"/>
        <color theme="1"/>
        <rFont val="Work Sans"/>
      </rPr>
      <t xml:space="preserve"> tapizada</t>
    </r>
    <r>
      <rPr>
        <sz val="10"/>
        <color theme="1"/>
        <rFont val="Work Sans"/>
      </rPr>
      <t xml:space="preserve"> neumática cromada/plato</t>
    </r>
  </si>
  <si>
    <r>
      <rPr>
        <b/>
        <sz val="10"/>
        <color theme="1"/>
        <rFont val="Work Sans"/>
      </rPr>
      <t>Taburete</t>
    </r>
    <r>
      <rPr>
        <sz val="10"/>
        <color theme="1"/>
        <rFont val="Work Sans"/>
      </rPr>
      <t xml:space="preserve"> </t>
    </r>
    <r>
      <rPr>
        <b/>
        <sz val="10"/>
        <color theme="1"/>
        <rFont val="Work Sans"/>
      </rPr>
      <t>Nina</t>
    </r>
    <r>
      <rPr>
        <sz val="10"/>
        <color theme="1"/>
        <rFont val="Work Sans"/>
      </rPr>
      <t xml:space="preserve"> </t>
    </r>
    <r>
      <rPr>
        <b/>
        <i/>
        <sz val="10"/>
        <color theme="1"/>
        <rFont val="Work Sans"/>
      </rPr>
      <t>tapizado</t>
    </r>
    <r>
      <rPr>
        <sz val="10"/>
        <color theme="1"/>
        <rFont val="Work Sans"/>
      </rPr>
      <t xml:space="preserve"> Wood </t>
    </r>
  </si>
  <si>
    <t xml:space="preserve"> </t>
  </si>
  <si>
    <t>Mesa Lupe</t>
  </si>
  <si>
    <t>Mesa Menta</t>
  </si>
  <si>
    <t>COLORES TAPA</t>
  </si>
  <si>
    <t>Mesa Menta baja pintada tapa en 25 mm. ABS</t>
  </si>
  <si>
    <t>Mesa Menta baja cromada tapa en 25 mm. ABS</t>
  </si>
  <si>
    <t>Mesa Menta alta pintada tapa en 25 mm. ABS</t>
  </si>
  <si>
    <t>Mesa Menta alta cromada tapa en 25 mm. ABS</t>
  </si>
  <si>
    <t>Mesa Camelia wood</t>
  </si>
  <si>
    <t>Mesa Camelia Wood tapa blanca Nature 90x90 cm.</t>
  </si>
  <si>
    <t>Mesa Camelia Wood tapa blanca Nature diam. 110 cm.</t>
  </si>
  <si>
    <t>Mesa Camelia Wood tapa blanca Nature 160x90 cm.</t>
  </si>
  <si>
    <t>Mesa Magnolia</t>
  </si>
  <si>
    <t>Mesa Magnolia BAR baja pintada tapa diam. 70 cm. en 25 mm. ABS</t>
  </si>
  <si>
    <t>Mesa Magnolia BAR alta pintada tapa diam. 70 cm. en 25 mm. ABS</t>
  </si>
  <si>
    <t>Mesa Magnolia pintada tapa diam. 110 cm. en 25 mm. ABS</t>
  </si>
  <si>
    <t>Mesa Magnolia pintada tapa  160x90 cm. en 25mm. ABS</t>
  </si>
  <si>
    <t>Jim / One</t>
  </si>
  <si>
    <t>Mesa Lupe patas gris microtexturadas 72x72 cm.</t>
  </si>
  <si>
    <t>Mesa Lupe patas aluminio 72x72 cm.</t>
  </si>
  <si>
    <t>Mesa Menta baja pintada disco 60 cm.  tapa diam. 110 cm. en 25 mm.</t>
  </si>
  <si>
    <t>Mesa Menta baja cromada disco 60 cm.  tapa diam. 110 cm. en 25 mm.</t>
  </si>
  <si>
    <t>Silla Jim / One base fija 4 patas pintada</t>
  </si>
  <si>
    <t>Silla Jim / One base fija 4 patas cromada</t>
  </si>
  <si>
    <t xml:space="preserve">Silla Jim / One Wood </t>
  </si>
  <si>
    <t>Silla Jim / One neumática</t>
  </si>
  <si>
    <t>Silla Jim / One neumática White</t>
  </si>
  <si>
    <t>Silla Jim / One neumática cromada/plato</t>
  </si>
  <si>
    <t>Tandem Jim / One 2 cuerpos negro</t>
  </si>
  <si>
    <t>Tandem Jim / One 3 cuerpos negro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</si>
</sst>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\ * #,##0.00_-;\-&quot;$&quot;\ * #,##0.00_-;_-&quot;$&quot;\ * &quot;-&quot;??_-;_-@_-"/>
    <numFmt numFmtId="164" formatCode="_-&quot;$&quot;\ * #,##0.00_-;\-&quot;$&quot;\ * #,##0.00_-;_-&quot;$&quot;\ * &quot;-&quot;??_-;_-@"/>
  </numFmts>
  <fonts count="17">
    <font>
      <sz val="11"/>
      <color theme="1"/>
      <name val="Calibri"/>
      <scheme val="minor"/>
    </font>
    <font>
      <sz val="11"/>
      <color theme="1"/>
      <name val="Arial"/>
      <family val="2"/>
    </font>
    <font>
      <sz val="18"/>
      <color theme="1"/>
      <name val="Poppins"/>
    </font>
    <font>
      <sz val="10"/>
      <color theme="1"/>
      <name val="&quot;Work Sans&quot;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4"/>
      <color theme="1"/>
      <name val="Poppins"/>
    </font>
    <font>
      <sz val="11"/>
      <color theme="1"/>
      <name val="Calibri"/>
      <family val="2"/>
      <scheme val="minor"/>
    </font>
    <font>
      <sz val="10"/>
      <color theme="1"/>
      <name val="Work Sans"/>
    </font>
    <font>
      <sz val="10"/>
      <color rgb="FFFF0000"/>
      <name val="Work Sans"/>
    </font>
    <font>
      <sz val="12"/>
      <color theme="1"/>
      <name val="Calibri"/>
      <family val="2"/>
    </font>
    <font>
      <i/>
      <sz val="10"/>
      <color theme="1"/>
      <name val="Work Sans"/>
    </font>
    <font>
      <i/>
      <sz val="14"/>
      <color theme="1"/>
      <name val="Poppins"/>
    </font>
    <font>
      <b/>
      <sz val="10"/>
      <color theme="1"/>
      <name val="Work Sans"/>
    </font>
    <font>
      <b/>
      <i/>
      <sz val="10"/>
      <color theme="1"/>
      <name val="Work Sans"/>
    </font>
    <font>
      <sz val="12"/>
      <color rgb="FFFF0000"/>
      <name val="Calibri"/>
      <family val="2"/>
    </font>
    <font>
      <sz val="14"/>
      <color rgb="FFFF0000"/>
      <name val="Poppin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4" fontId="3" fillId="0" borderId="0" xfId="0" applyNumberFormat="1" applyFont="1" applyAlignment="1">
      <alignment horizontal="right"/>
    </xf>
    <xf numFmtId="0" fontId="1" fillId="0" borderId="0" xfId="0" applyFont="1" applyAlignment="1">
      <alignment vertical="top"/>
    </xf>
    <xf numFmtId="0" fontId="4" fillId="0" borderId="0" xfId="0" applyFont="1"/>
    <xf numFmtId="17" fontId="5" fillId="0" borderId="0" xfId="0" applyNumberFormat="1" applyFont="1" applyAlignment="1">
      <alignment horizontal="right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14" fontId="6" fillId="0" borderId="1" xfId="0" applyNumberFormat="1" applyFont="1" applyBorder="1" applyAlignment="1">
      <alignment horizontal="right"/>
    </xf>
    <xf numFmtId="0" fontId="7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164" fontId="8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4" fontId="16" fillId="0" borderId="1" xfId="0" applyNumberFormat="1" applyFont="1" applyBorder="1" applyAlignment="1">
      <alignment horizontal="right"/>
    </xf>
    <xf numFmtId="2" fontId="15" fillId="0" borderId="0" xfId="0" applyNumberFormat="1" applyFont="1" applyAlignment="1">
      <alignment horizontal="right" vertical="center"/>
    </xf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85850" cy="3429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</xdr:row>
      <xdr:rowOff>0</xdr:rowOff>
    </xdr:from>
    <xdr:ext cx="428625" cy="4286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</xdr:row>
      <xdr:rowOff>0</xdr:rowOff>
    </xdr:from>
    <xdr:ext cx="1666875" cy="285750"/>
    <xdr:pic>
      <xdr:nvPicPr>
        <xdr:cNvPr id="4" name="image5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</xdr:row>
      <xdr:rowOff>0</xdr:rowOff>
    </xdr:from>
    <xdr:ext cx="419100" cy="428625"/>
    <xdr:pic>
      <xdr:nvPicPr>
        <xdr:cNvPr id="5" name="image9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</xdr:row>
      <xdr:rowOff>0</xdr:rowOff>
    </xdr:from>
    <xdr:ext cx="1066800" cy="285750"/>
    <xdr:pic>
      <xdr:nvPicPr>
        <xdr:cNvPr id="6" name="image3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</xdr:row>
      <xdr:rowOff>0</xdr:rowOff>
    </xdr:from>
    <xdr:ext cx="419100" cy="428625"/>
    <xdr:pic>
      <xdr:nvPicPr>
        <xdr:cNvPr id="7" name="image23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</xdr:row>
      <xdr:rowOff>0</xdr:rowOff>
    </xdr:from>
    <xdr:ext cx="1466850" cy="285750"/>
    <xdr:pic>
      <xdr:nvPicPr>
        <xdr:cNvPr id="8" name="image17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</xdr:row>
      <xdr:rowOff>0</xdr:rowOff>
    </xdr:from>
    <xdr:ext cx="428625" cy="428625"/>
    <xdr:pic>
      <xdr:nvPicPr>
        <xdr:cNvPr id="9" name="image7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</xdr:row>
      <xdr:rowOff>0</xdr:rowOff>
    </xdr:from>
    <xdr:ext cx="1466850" cy="285750"/>
    <xdr:pic>
      <xdr:nvPicPr>
        <xdr:cNvPr id="10" name="image8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23</xdr:row>
      <xdr:rowOff>0</xdr:rowOff>
    </xdr:from>
    <xdr:ext cx="419100" cy="428625"/>
    <xdr:pic>
      <xdr:nvPicPr>
        <xdr:cNvPr id="11" name="image4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</xdr:row>
      <xdr:rowOff>0</xdr:rowOff>
    </xdr:from>
    <xdr:ext cx="1066800" cy="285750"/>
    <xdr:pic>
      <xdr:nvPicPr>
        <xdr:cNvPr id="12" name="image25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30</xdr:row>
      <xdr:rowOff>0</xdr:rowOff>
    </xdr:from>
    <xdr:ext cx="428625" cy="428625"/>
    <xdr:pic>
      <xdr:nvPicPr>
        <xdr:cNvPr id="13" name="image26.pn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</xdr:row>
      <xdr:rowOff>0</xdr:rowOff>
    </xdr:from>
    <xdr:ext cx="1466850" cy="285750"/>
    <xdr:pic>
      <xdr:nvPicPr>
        <xdr:cNvPr id="14" name="image15.p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45</xdr:row>
      <xdr:rowOff>0</xdr:rowOff>
    </xdr:from>
    <xdr:ext cx="419100" cy="428625"/>
    <xdr:pic>
      <xdr:nvPicPr>
        <xdr:cNvPr id="15" name="image22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51</xdr:row>
      <xdr:rowOff>0</xdr:rowOff>
    </xdr:from>
    <xdr:ext cx="419100" cy="428625"/>
    <xdr:pic>
      <xdr:nvPicPr>
        <xdr:cNvPr id="16" name="image13.pn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</xdr:row>
      <xdr:rowOff>0</xdr:rowOff>
    </xdr:from>
    <xdr:ext cx="1466850" cy="285750"/>
    <xdr:pic>
      <xdr:nvPicPr>
        <xdr:cNvPr id="17" name="image16.pn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62</xdr:row>
      <xdr:rowOff>0</xdr:rowOff>
    </xdr:from>
    <xdr:ext cx="419100" cy="428625"/>
    <xdr:pic>
      <xdr:nvPicPr>
        <xdr:cNvPr id="18" name="image27.pn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</xdr:row>
      <xdr:rowOff>0</xdr:rowOff>
    </xdr:from>
    <xdr:ext cx="2019300" cy="285750"/>
    <xdr:pic>
      <xdr:nvPicPr>
        <xdr:cNvPr id="19" name="image10.pn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447675</xdr:colOff>
      <xdr:row>81</xdr:row>
      <xdr:rowOff>276225</xdr:rowOff>
    </xdr:from>
    <xdr:ext cx="419100" cy="428625"/>
    <xdr:pic>
      <xdr:nvPicPr>
        <xdr:cNvPr id="20" name="image6.pn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447675" y="24517350"/>
          <a:ext cx="419100" cy="4286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1733550</xdr:colOff>
      <xdr:row>83</xdr:row>
      <xdr:rowOff>0</xdr:rowOff>
    </xdr:from>
    <xdr:ext cx="1038225" cy="285750"/>
    <xdr:pic>
      <xdr:nvPicPr>
        <xdr:cNvPr id="21" name="image14.pn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2819400" y="24955500"/>
          <a:ext cx="1038225" cy="2857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81</xdr:row>
      <xdr:rowOff>276225</xdr:rowOff>
    </xdr:from>
    <xdr:ext cx="419100" cy="428625"/>
    <xdr:pic>
      <xdr:nvPicPr>
        <xdr:cNvPr id="22" name="image30.pn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38100" y="24517350"/>
          <a:ext cx="419100" cy="4286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83</xdr:row>
      <xdr:rowOff>0</xdr:rowOff>
    </xdr:from>
    <xdr:ext cx="1466850" cy="285750"/>
    <xdr:pic>
      <xdr:nvPicPr>
        <xdr:cNvPr id="23" name="image18.pn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095375" y="24955500"/>
          <a:ext cx="1466850" cy="2857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99</xdr:row>
      <xdr:rowOff>0</xdr:rowOff>
    </xdr:from>
    <xdr:ext cx="419100" cy="428625"/>
    <xdr:pic>
      <xdr:nvPicPr>
        <xdr:cNvPr id="24" name="image21.pn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</xdr:row>
      <xdr:rowOff>0</xdr:rowOff>
    </xdr:from>
    <xdr:ext cx="857250" cy="285750"/>
    <xdr:pic>
      <xdr:nvPicPr>
        <xdr:cNvPr id="25" name="image32.pn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117</xdr:row>
      <xdr:rowOff>0</xdr:rowOff>
    </xdr:from>
    <xdr:ext cx="419100" cy="428625"/>
    <xdr:pic>
      <xdr:nvPicPr>
        <xdr:cNvPr id="26" name="image12.pn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</xdr:row>
      <xdr:rowOff>0</xdr:rowOff>
    </xdr:from>
    <xdr:ext cx="1466850" cy="285750"/>
    <xdr:pic>
      <xdr:nvPicPr>
        <xdr:cNvPr id="27" name="image20.png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126</xdr:row>
      <xdr:rowOff>0</xdr:rowOff>
    </xdr:from>
    <xdr:ext cx="419100" cy="428625"/>
    <xdr:pic>
      <xdr:nvPicPr>
        <xdr:cNvPr id="28" name="image28.png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127</xdr:row>
      <xdr:rowOff>0</xdr:rowOff>
    </xdr:from>
    <xdr:ext cx="609600" cy="285750"/>
    <xdr:pic>
      <xdr:nvPicPr>
        <xdr:cNvPr id="29" name="image19.png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135</xdr:row>
      <xdr:rowOff>0</xdr:rowOff>
    </xdr:from>
    <xdr:ext cx="419100" cy="428625"/>
    <xdr:pic>
      <xdr:nvPicPr>
        <xdr:cNvPr id="30" name="image24.png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136</xdr:row>
      <xdr:rowOff>0</xdr:rowOff>
    </xdr:from>
    <xdr:ext cx="276225" cy="285750"/>
    <xdr:pic>
      <xdr:nvPicPr>
        <xdr:cNvPr id="31" name="image29.png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141</xdr:row>
      <xdr:rowOff>0</xdr:rowOff>
    </xdr:from>
    <xdr:ext cx="419100" cy="428625"/>
    <xdr:pic>
      <xdr:nvPicPr>
        <xdr:cNvPr id="32" name="image11.png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142</xdr:row>
      <xdr:rowOff>0</xdr:rowOff>
    </xdr:from>
    <xdr:ext cx="609600" cy="285750"/>
    <xdr:pic>
      <xdr:nvPicPr>
        <xdr:cNvPr id="33" name="image31.png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20"/>
  <sheetViews>
    <sheetView showGridLines="0" tabSelected="1" view="pageLayout" topLeftCell="A101" zoomScale="70" zoomScaleNormal="100" zoomScalePageLayoutView="70" workbookViewId="0">
      <selection activeCell="D116" sqref="D116"/>
    </sheetView>
  </sheetViews>
  <sheetFormatPr baseColWidth="10" defaultColWidth="14.42578125" defaultRowHeight="15" customHeight="1"/>
  <cols>
    <col min="1" max="1" width="16.28515625" customWidth="1"/>
    <col min="2" max="2" width="59.7109375" customWidth="1"/>
    <col min="3" max="3" width="14.7109375" bestFit="1" customWidth="1"/>
    <col min="4" max="4" width="17.42578125" customWidth="1"/>
    <col min="5" max="27" width="11.5703125" customWidth="1"/>
  </cols>
  <sheetData>
    <row r="1" spans="1:27" ht="37.5" customHeight="1">
      <c r="A1" s="1"/>
      <c r="B1" s="2" t="s">
        <v>0</v>
      </c>
      <c r="C1" s="3">
        <v>45421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7" ht="15" customHeight="1">
      <c r="A2" s="5"/>
      <c r="B2" s="5"/>
      <c r="C2" s="6"/>
    </row>
    <row r="3" spans="1:27" ht="33.75" customHeight="1">
      <c r="A3" s="7"/>
      <c r="B3" s="8" t="s">
        <v>1</v>
      </c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ht="22.5" customHeight="1">
      <c r="A4" s="11" t="s">
        <v>2</v>
      </c>
      <c r="B4" s="12"/>
      <c r="C4" s="13"/>
    </row>
    <row r="5" spans="1:27" ht="22.5" customHeight="1">
      <c r="A5" s="14"/>
      <c r="B5" s="12" t="s">
        <v>3</v>
      </c>
      <c r="C5" s="20">
        <v>24900</v>
      </c>
      <c r="D5" s="24">
        <f>C5*1.21*1.1*1.4</f>
        <v>46398.659999999996</v>
      </c>
    </row>
    <row r="6" spans="1:27" ht="22.5" customHeight="1">
      <c r="A6" s="12"/>
      <c r="B6" s="12" t="s">
        <v>4</v>
      </c>
      <c r="C6" s="20">
        <f>C5+9500</f>
        <v>34400</v>
      </c>
      <c r="D6" s="24">
        <f t="shared" ref="D6:D69" si="0">C6*1.21*1.1*1.4</f>
        <v>64100.959999999999</v>
      </c>
    </row>
    <row r="7" spans="1:27" ht="22.5" customHeight="1">
      <c r="A7" s="15"/>
      <c r="B7" s="15"/>
      <c r="C7" s="21"/>
      <c r="D7" s="24"/>
    </row>
    <row r="8" spans="1:27" ht="33.75" customHeight="1">
      <c r="A8" s="7"/>
      <c r="B8" s="8" t="s">
        <v>5</v>
      </c>
      <c r="C8" s="22"/>
      <c r="D8" s="24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ht="22.5" customHeight="1">
      <c r="A9" s="11" t="s">
        <v>2</v>
      </c>
      <c r="B9" s="12"/>
      <c r="C9" s="20"/>
      <c r="D9" s="24"/>
    </row>
    <row r="10" spans="1:27" ht="22.5" customHeight="1">
      <c r="A10" s="11"/>
      <c r="B10" s="12" t="s">
        <v>6</v>
      </c>
      <c r="C10" s="20">
        <v>25750</v>
      </c>
      <c r="D10" s="24">
        <f t="shared" si="0"/>
        <v>47982.549999999996</v>
      </c>
    </row>
    <row r="11" spans="1:27" ht="22.5" customHeight="1">
      <c r="A11" s="12"/>
      <c r="B11" s="12" t="s">
        <v>7</v>
      </c>
      <c r="C11" s="20">
        <f>C10+9500</f>
        <v>35250</v>
      </c>
      <c r="D11" s="24">
        <f t="shared" si="0"/>
        <v>65684.850000000006</v>
      </c>
    </row>
    <row r="12" spans="1:27" ht="22.5" customHeight="1">
      <c r="A12" s="14"/>
      <c r="B12" s="12" t="s">
        <v>8</v>
      </c>
      <c r="C12" s="20">
        <v>28200</v>
      </c>
      <c r="D12" s="24">
        <f t="shared" si="0"/>
        <v>52547.880000000005</v>
      </c>
    </row>
    <row r="13" spans="1:27" ht="22.5" customHeight="1">
      <c r="A13" s="12"/>
      <c r="B13" s="12" t="s">
        <v>9</v>
      </c>
      <c r="C13" s="20">
        <f>C12+9500</f>
        <v>37700</v>
      </c>
      <c r="D13" s="24">
        <f t="shared" si="0"/>
        <v>70250.180000000008</v>
      </c>
    </row>
    <row r="14" spans="1:27" ht="22.5" customHeight="1">
      <c r="A14" s="15"/>
      <c r="B14" s="15"/>
      <c r="C14" s="21"/>
      <c r="D14" s="24"/>
    </row>
    <row r="15" spans="1:27" ht="33.75" customHeight="1">
      <c r="A15" s="7"/>
      <c r="B15" s="8" t="s">
        <v>10</v>
      </c>
      <c r="C15" s="22"/>
      <c r="D15" s="24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1:27" ht="22.5" customHeight="1">
      <c r="A16" s="11" t="s">
        <v>2</v>
      </c>
      <c r="B16" s="12"/>
      <c r="C16" s="20"/>
      <c r="D16" s="24"/>
    </row>
    <row r="17" spans="1:27" ht="22.5" customHeight="1">
      <c r="A17" s="14"/>
      <c r="B17" s="12" t="s">
        <v>11</v>
      </c>
      <c r="C17" s="20">
        <v>35000</v>
      </c>
      <c r="D17" s="24">
        <f t="shared" si="0"/>
        <v>65219.000000000007</v>
      </c>
    </row>
    <row r="18" spans="1:27" ht="22.5" customHeight="1">
      <c r="A18" s="14"/>
      <c r="B18" s="12" t="s">
        <v>12</v>
      </c>
      <c r="C18" s="20">
        <v>45900</v>
      </c>
      <c r="D18" s="24">
        <f t="shared" si="0"/>
        <v>85530.06</v>
      </c>
    </row>
    <row r="19" spans="1:27" ht="22.5" customHeight="1">
      <c r="A19" s="16"/>
      <c r="B19" s="16"/>
      <c r="C19" s="23"/>
      <c r="D19" s="24"/>
    </row>
    <row r="20" spans="1:27" ht="33.75" customHeight="1">
      <c r="A20" s="7"/>
      <c r="B20" s="8" t="s">
        <v>13</v>
      </c>
      <c r="C20" s="22"/>
      <c r="D20" s="24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27" ht="22.5" customHeight="1">
      <c r="A21" s="11" t="s">
        <v>2</v>
      </c>
      <c r="B21" s="12"/>
      <c r="C21" s="20"/>
      <c r="D21" s="24"/>
    </row>
    <row r="22" spans="1:27" ht="22.5" customHeight="1">
      <c r="A22" s="14"/>
      <c r="B22" s="12" t="s">
        <v>14</v>
      </c>
      <c r="C22" s="20">
        <v>28700</v>
      </c>
      <c r="D22" s="24">
        <f t="shared" si="0"/>
        <v>53479.58</v>
      </c>
    </row>
    <row r="23" spans="1:27" ht="22.5" customHeight="1">
      <c r="A23" s="12"/>
      <c r="B23" s="12"/>
      <c r="C23" s="20"/>
      <c r="D23" s="24"/>
    </row>
    <row r="24" spans="1:27" ht="33.75" customHeight="1">
      <c r="A24" s="7"/>
      <c r="B24" s="8" t="s">
        <v>15</v>
      </c>
      <c r="C24" s="22"/>
      <c r="D24" s="24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 ht="22.5" customHeight="1">
      <c r="A25" s="11" t="s">
        <v>2</v>
      </c>
      <c r="B25" s="12"/>
      <c r="C25" s="20"/>
      <c r="D25" s="24"/>
    </row>
    <row r="26" spans="1:27" ht="22.5" customHeight="1">
      <c r="A26" s="12"/>
      <c r="B26" s="12" t="s">
        <v>16</v>
      </c>
      <c r="C26" s="20">
        <v>27900</v>
      </c>
      <c r="D26" s="24">
        <f t="shared" si="0"/>
        <v>51988.86</v>
      </c>
    </row>
    <row r="27" spans="1:27" ht="22.5" customHeight="1">
      <c r="A27" s="14"/>
      <c r="B27" s="12" t="s">
        <v>17</v>
      </c>
      <c r="C27" s="20">
        <v>31900</v>
      </c>
      <c r="D27" s="24">
        <f t="shared" si="0"/>
        <v>59442.46</v>
      </c>
    </row>
    <row r="28" spans="1:27" ht="22.5" customHeight="1">
      <c r="A28" s="14"/>
      <c r="B28" s="12"/>
      <c r="C28" s="20"/>
      <c r="D28" s="24"/>
    </row>
    <row r="29" spans="1:27" ht="22.5" customHeight="1">
      <c r="A29" s="14"/>
      <c r="B29" s="12"/>
      <c r="C29" s="20"/>
      <c r="D29" s="24"/>
    </row>
    <row r="30" spans="1:27" ht="22.5" customHeight="1">
      <c r="A30" s="12"/>
      <c r="B30" s="12"/>
      <c r="C30" s="20"/>
      <c r="D30" s="24"/>
    </row>
    <row r="31" spans="1:27" ht="33.75" customHeight="1">
      <c r="A31" s="7"/>
      <c r="B31" s="8" t="s">
        <v>18</v>
      </c>
      <c r="C31" s="22"/>
      <c r="D31" s="24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27" ht="22.5" customHeight="1">
      <c r="A32" s="11" t="s">
        <v>2</v>
      </c>
      <c r="B32" s="12"/>
      <c r="C32" s="20"/>
      <c r="D32" s="24"/>
    </row>
    <row r="33" spans="1:27" ht="22.5" customHeight="1">
      <c r="A33" s="14"/>
      <c r="B33" s="12" t="s">
        <v>19</v>
      </c>
      <c r="C33" s="20">
        <v>29900</v>
      </c>
      <c r="D33" s="24">
        <f t="shared" si="0"/>
        <v>55715.659999999996</v>
      </c>
    </row>
    <row r="34" spans="1:27" ht="22.5" customHeight="1">
      <c r="A34" s="12"/>
      <c r="B34" s="12" t="s">
        <v>20</v>
      </c>
      <c r="C34" s="20">
        <f>C33+12000</f>
        <v>41900</v>
      </c>
      <c r="D34" s="24">
        <f t="shared" si="0"/>
        <v>78076.459999999992</v>
      </c>
    </row>
    <row r="35" spans="1:27" ht="22.5" customHeight="1">
      <c r="A35" s="14"/>
      <c r="B35" s="12" t="s">
        <v>21</v>
      </c>
      <c r="C35" s="20">
        <f>C33+4400</f>
        <v>34300</v>
      </c>
      <c r="D35" s="24">
        <f t="shared" si="0"/>
        <v>63914.62</v>
      </c>
    </row>
    <row r="36" spans="1:27" ht="22.5" customHeight="1">
      <c r="A36" s="12"/>
      <c r="B36" s="12" t="s">
        <v>22</v>
      </c>
      <c r="C36" s="20">
        <f>C35+14000</f>
        <v>48300</v>
      </c>
      <c r="D36" s="24">
        <f t="shared" si="0"/>
        <v>90002.22</v>
      </c>
    </row>
    <row r="37" spans="1:27" ht="22.5" customHeight="1">
      <c r="A37" s="14"/>
      <c r="B37" s="12" t="s">
        <v>23</v>
      </c>
      <c r="C37" s="20">
        <f>C33+11500</f>
        <v>41400</v>
      </c>
      <c r="D37" s="24">
        <f t="shared" si="0"/>
        <v>77144.759999999995</v>
      </c>
    </row>
    <row r="38" spans="1:27" ht="22.5" customHeight="1">
      <c r="A38" s="12"/>
      <c r="B38" s="12" t="s">
        <v>24</v>
      </c>
      <c r="C38" s="20">
        <f>C37+22000</f>
        <v>63400</v>
      </c>
      <c r="D38" s="24">
        <f t="shared" si="0"/>
        <v>118139.56</v>
      </c>
    </row>
    <row r="39" spans="1:27" ht="22.5" customHeight="1">
      <c r="A39" s="14"/>
      <c r="B39" s="12" t="s">
        <v>25</v>
      </c>
      <c r="C39" s="20">
        <f>C33+5000</f>
        <v>34900</v>
      </c>
      <c r="D39" s="24">
        <f t="shared" si="0"/>
        <v>65032.659999999996</v>
      </c>
    </row>
    <row r="40" spans="1:27" ht="22.5" customHeight="1">
      <c r="A40" s="14"/>
      <c r="B40" s="12" t="s">
        <v>26</v>
      </c>
      <c r="C40" s="20">
        <f>C33+3000</f>
        <v>32900</v>
      </c>
      <c r="D40" s="24">
        <f t="shared" si="0"/>
        <v>61305.86</v>
      </c>
    </row>
    <row r="41" spans="1:27" ht="22.5" customHeight="1">
      <c r="A41" s="14"/>
      <c r="B41" s="12" t="s">
        <v>27</v>
      </c>
      <c r="C41" s="20">
        <f>C33*2*1.25</f>
        <v>74750</v>
      </c>
      <c r="D41" s="24"/>
    </row>
    <row r="42" spans="1:27" ht="22.5" customHeight="1">
      <c r="A42" s="12"/>
      <c r="B42" s="12" t="s">
        <v>28</v>
      </c>
      <c r="C42" s="20">
        <f>C33*3*1.25</f>
        <v>112125</v>
      </c>
      <c r="D42" s="24"/>
    </row>
    <row r="43" spans="1:27" ht="22.5" customHeight="1">
      <c r="A43" s="12"/>
      <c r="B43" s="12" t="s">
        <v>29</v>
      </c>
      <c r="C43" s="20">
        <f>C41*2</f>
        <v>149500</v>
      </c>
      <c r="D43" s="24"/>
    </row>
    <row r="44" spans="1:27" ht="22.5" customHeight="1">
      <c r="A44" s="12"/>
      <c r="B44" s="17" t="s">
        <v>30</v>
      </c>
      <c r="C44" s="20">
        <v>12000</v>
      </c>
      <c r="D44" s="24"/>
    </row>
    <row r="45" spans="1:27" ht="22.5" customHeight="1">
      <c r="A45" s="12"/>
      <c r="B45" s="12"/>
      <c r="C45" s="20"/>
      <c r="D45" s="24"/>
    </row>
    <row r="46" spans="1:27" ht="33.75" customHeight="1">
      <c r="A46" s="7"/>
      <c r="B46" s="8" t="s">
        <v>31</v>
      </c>
      <c r="C46" s="22"/>
      <c r="D46" s="24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spans="1:27" ht="22.5" customHeight="1">
      <c r="A47" s="14"/>
      <c r="B47" s="12" t="s">
        <v>32</v>
      </c>
      <c r="C47" s="20">
        <v>65500</v>
      </c>
      <c r="D47" s="24">
        <f t="shared" si="0"/>
        <v>122052.7</v>
      </c>
    </row>
    <row r="48" spans="1:27" ht="22.5" customHeight="1">
      <c r="A48" s="12"/>
      <c r="B48" s="12" t="s">
        <v>33</v>
      </c>
      <c r="C48" s="20">
        <f>C47+14000</f>
        <v>79500</v>
      </c>
      <c r="D48" s="24">
        <f t="shared" si="0"/>
        <v>148140.30000000002</v>
      </c>
    </row>
    <row r="49" spans="1:27" ht="22.5" customHeight="1">
      <c r="A49" s="14"/>
      <c r="B49" s="12" t="s">
        <v>34</v>
      </c>
      <c r="C49" s="20">
        <f>C47+7100</f>
        <v>72600</v>
      </c>
      <c r="D49" s="24">
        <f t="shared" si="0"/>
        <v>135282.84</v>
      </c>
    </row>
    <row r="50" spans="1:27" ht="22.5" customHeight="1">
      <c r="A50" s="12"/>
      <c r="B50" s="12" t="s">
        <v>35</v>
      </c>
      <c r="C50" s="20">
        <f>C49+22000</f>
        <v>94600</v>
      </c>
      <c r="D50" s="24">
        <f t="shared" si="0"/>
        <v>176277.63999999998</v>
      </c>
    </row>
    <row r="51" spans="1:27" ht="22.5" customHeight="1">
      <c r="A51" s="12"/>
      <c r="B51" s="12"/>
      <c r="C51" s="20"/>
      <c r="D51" s="24"/>
    </row>
    <row r="52" spans="1:27" ht="33.75" customHeight="1">
      <c r="A52" s="7"/>
      <c r="B52" s="8" t="s">
        <v>36</v>
      </c>
      <c r="C52" s="22"/>
      <c r="D52" s="24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spans="1:27" ht="22.5" customHeight="1">
      <c r="A53" s="11" t="s">
        <v>2</v>
      </c>
      <c r="B53" s="12"/>
      <c r="C53" s="20"/>
      <c r="D53" s="24"/>
    </row>
    <row r="54" spans="1:27" ht="22.5" customHeight="1">
      <c r="A54" s="14"/>
      <c r="B54" s="12" t="s">
        <v>37</v>
      </c>
      <c r="C54" s="20">
        <v>39000</v>
      </c>
      <c r="D54" s="24">
        <f t="shared" si="0"/>
        <v>72672.600000000006</v>
      </c>
    </row>
    <row r="55" spans="1:27" ht="22.5" customHeight="1">
      <c r="A55" s="12"/>
      <c r="B55" s="12" t="s">
        <v>38</v>
      </c>
      <c r="C55" s="20">
        <f>C54+13000</f>
        <v>52000</v>
      </c>
      <c r="D55" s="24">
        <f t="shared" si="0"/>
        <v>96896.799999999988</v>
      </c>
    </row>
    <row r="56" spans="1:27" ht="22.5" customHeight="1">
      <c r="A56" s="14"/>
      <c r="B56" s="12" t="s">
        <v>39</v>
      </c>
      <c r="C56" s="20">
        <f>C54+5000</f>
        <v>44000</v>
      </c>
      <c r="D56" s="24">
        <f t="shared" si="0"/>
        <v>81989.600000000006</v>
      </c>
    </row>
    <row r="57" spans="1:27" ht="22.5" customHeight="1">
      <c r="A57" s="14"/>
      <c r="B57" s="12" t="s">
        <v>40</v>
      </c>
      <c r="C57" s="20">
        <v>52200</v>
      </c>
      <c r="D57" s="24">
        <f t="shared" si="0"/>
        <v>97269.48000000001</v>
      </c>
    </row>
    <row r="58" spans="1:27" ht="22.5" customHeight="1">
      <c r="A58" s="12"/>
      <c r="B58" s="12" t="s">
        <v>41</v>
      </c>
      <c r="C58" s="20">
        <f>C57+20000</f>
        <v>72200</v>
      </c>
      <c r="D58" s="24">
        <f t="shared" si="0"/>
        <v>134537.48000000001</v>
      </c>
    </row>
    <row r="59" spans="1:27" ht="22.5" customHeight="1">
      <c r="A59" s="12"/>
      <c r="B59" s="12" t="s">
        <v>42</v>
      </c>
      <c r="C59" s="20">
        <f>C58+18000</f>
        <v>90200</v>
      </c>
      <c r="D59" s="24">
        <f t="shared" si="0"/>
        <v>168078.68</v>
      </c>
    </row>
    <row r="60" spans="1:27" ht="22.5" customHeight="1">
      <c r="A60" s="14"/>
      <c r="B60" s="12" t="s">
        <v>43</v>
      </c>
      <c r="C60" s="20">
        <v>75000</v>
      </c>
      <c r="D60" s="24">
        <f t="shared" si="0"/>
        <v>139755</v>
      </c>
    </row>
    <row r="61" spans="1:27" ht="22.5" customHeight="1">
      <c r="A61" s="12"/>
      <c r="B61" s="12" t="s">
        <v>44</v>
      </c>
      <c r="C61" s="20">
        <f>C60+20000</f>
        <v>95000</v>
      </c>
      <c r="D61" s="24">
        <f t="shared" si="0"/>
        <v>177023</v>
      </c>
    </row>
    <row r="62" spans="1:27" ht="22.5" customHeight="1">
      <c r="A62" s="12"/>
      <c r="B62" s="12" t="s">
        <v>45</v>
      </c>
      <c r="C62" s="20">
        <f>C61+18000</f>
        <v>113000</v>
      </c>
      <c r="D62" s="24">
        <f t="shared" si="0"/>
        <v>210564.19999999998</v>
      </c>
    </row>
    <row r="63" spans="1:27" ht="33.75" customHeight="1">
      <c r="A63" s="7"/>
      <c r="B63" s="8" t="s">
        <v>46</v>
      </c>
      <c r="C63" s="22"/>
      <c r="D63" s="24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27" ht="22.5" customHeight="1">
      <c r="A64" s="11" t="s">
        <v>2</v>
      </c>
      <c r="B64" s="12"/>
      <c r="C64" s="20"/>
      <c r="D64" s="24"/>
    </row>
    <row r="65" spans="1:4" ht="22.5" customHeight="1">
      <c r="A65" s="14"/>
      <c r="B65" s="12" t="s">
        <v>47</v>
      </c>
      <c r="C65" s="20">
        <v>43900</v>
      </c>
      <c r="D65" s="24">
        <f t="shared" si="0"/>
        <v>81803.259999999995</v>
      </c>
    </row>
    <row r="66" spans="1:4" ht="22.5" customHeight="1">
      <c r="A66" s="12"/>
      <c r="B66" s="12" t="s">
        <v>48</v>
      </c>
      <c r="C66" s="20">
        <f>C65+5000</f>
        <v>48900</v>
      </c>
      <c r="D66" s="24">
        <f t="shared" si="0"/>
        <v>91120.260000000009</v>
      </c>
    </row>
    <row r="67" spans="1:4" ht="22.5" customHeight="1">
      <c r="A67" s="14"/>
      <c r="B67" s="12" t="s">
        <v>49</v>
      </c>
      <c r="C67" s="20">
        <f>C66+4000</f>
        <v>52900</v>
      </c>
      <c r="D67" s="24">
        <f t="shared" si="0"/>
        <v>98573.86</v>
      </c>
    </row>
    <row r="68" spans="1:4" ht="22.5" customHeight="1">
      <c r="A68" s="14"/>
      <c r="B68" s="12" t="s">
        <v>50</v>
      </c>
      <c r="C68" s="20">
        <f>C65+5000</f>
        <v>48900</v>
      </c>
      <c r="D68" s="24">
        <f t="shared" si="0"/>
        <v>91120.260000000009</v>
      </c>
    </row>
    <row r="69" spans="1:4" ht="22.5" customHeight="1">
      <c r="A69" s="12"/>
      <c r="B69" s="12" t="s">
        <v>51</v>
      </c>
      <c r="C69" s="20">
        <f>C68*1.15</f>
        <v>56234.999999999993</v>
      </c>
      <c r="D69" s="24">
        <f t="shared" si="0"/>
        <v>104788.299</v>
      </c>
    </row>
    <row r="70" spans="1:4" ht="22.5" customHeight="1">
      <c r="A70" s="12"/>
      <c r="B70" s="12" t="s">
        <v>52</v>
      </c>
      <c r="C70" s="20">
        <f>C66+13500</f>
        <v>62400</v>
      </c>
      <c r="D70" s="24">
        <f t="shared" ref="D70:D133" si="1">C70*1.21*1.1*1.4</f>
        <v>116276.16</v>
      </c>
    </row>
    <row r="71" spans="1:4" ht="22.5" customHeight="1">
      <c r="A71" s="14"/>
      <c r="B71" s="12" t="s">
        <v>53</v>
      </c>
      <c r="C71" s="20">
        <f>C65+9000</f>
        <v>52900</v>
      </c>
      <c r="D71" s="24">
        <f t="shared" si="1"/>
        <v>98573.86</v>
      </c>
    </row>
    <row r="72" spans="1:4" ht="22.5" customHeight="1">
      <c r="A72" s="14"/>
      <c r="B72" s="12" t="s">
        <v>54</v>
      </c>
      <c r="C72" s="20">
        <f>C67+28000</f>
        <v>80900</v>
      </c>
      <c r="D72" s="24">
        <f t="shared" si="1"/>
        <v>150749.06</v>
      </c>
    </row>
    <row r="73" spans="1:4" ht="22.5" customHeight="1">
      <c r="A73" s="14"/>
      <c r="B73" s="12" t="s">
        <v>55</v>
      </c>
      <c r="C73" s="20">
        <f>C65*2*1.25</f>
        <v>109750</v>
      </c>
      <c r="D73" s="24">
        <f t="shared" si="1"/>
        <v>204508.15</v>
      </c>
    </row>
    <row r="74" spans="1:4" ht="22.5" customHeight="1">
      <c r="A74" s="12"/>
      <c r="B74" s="12" t="s">
        <v>56</v>
      </c>
      <c r="C74" s="20">
        <f>C65*3*1.25</f>
        <v>164625</v>
      </c>
      <c r="D74" s="24">
        <f t="shared" si="1"/>
        <v>306762.22500000003</v>
      </c>
    </row>
    <row r="75" spans="1:4" ht="22.5" customHeight="1">
      <c r="A75" s="12"/>
      <c r="B75" s="17" t="s">
        <v>30</v>
      </c>
      <c r="C75" s="20">
        <f>C44</f>
        <v>12000</v>
      </c>
      <c r="D75" s="24">
        <f t="shared" si="1"/>
        <v>22360.800000000003</v>
      </c>
    </row>
    <row r="76" spans="1:4" ht="22.5" customHeight="1">
      <c r="A76" s="14"/>
      <c r="B76" s="12" t="s">
        <v>57</v>
      </c>
      <c r="C76" s="20">
        <v>87200</v>
      </c>
      <c r="D76" s="24">
        <f t="shared" si="1"/>
        <v>162488.48000000001</v>
      </c>
    </row>
    <row r="77" spans="1:4" ht="22.5" customHeight="1">
      <c r="A77" s="12"/>
      <c r="B77" s="12" t="s">
        <v>58</v>
      </c>
      <c r="C77" s="20">
        <f>C76+5000</f>
        <v>92200</v>
      </c>
      <c r="D77" s="24">
        <f t="shared" si="1"/>
        <v>171805.48</v>
      </c>
    </row>
    <row r="78" spans="1:4" ht="22.5" customHeight="1">
      <c r="A78" s="12"/>
      <c r="B78" s="12" t="s">
        <v>59</v>
      </c>
      <c r="C78" s="20">
        <f>C77+4000</f>
        <v>96200</v>
      </c>
      <c r="D78" s="24">
        <f t="shared" si="1"/>
        <v>179259.08000000002</v>
      </c>
    </row>
    <row r="79" spans="1:4" ht="22.5" customHeight="1">
      <c r="A79" s="12"/>
      <c r="B79" s="12" t="s">
        <v>60</v>
      </c>
      <c r="C79" s="20">
        <f>C77+13500</f>
        <v>105700</v>
      </c>
      <c r="D79" s="24">
        <f t="shared" si="1"/>
        <v>196961.38</v>
      </c>
    </row>
    <row r="80" spans="1:4" ht="22.5" customHeight="1">
      <c r="A80" s="12"/>
      <c r="B80" s="12" t="s">
        <v>61</v>
      </c>
      <c r="C80" s="20">
        <f>C76+9000</f>
        <v>96200</v>
      </c>
      <c r="D80" s="24">
        <f t="shared" si="1"/>
        <v>179259.08000000002</v>
      </c>
    </row>
    <row r="81" spans="1:27" ht="22.5" customHeight="1">
      <c r="A81" s="12"/>
      <c r="B81" s="12" t="s">
        <v>62</v>
      </c>
      <c r="C81" s="20">
        <f>C78+28000</f>
        <v>124200</v>
      </c>
      <c r="D81" s="24">
        <f>C81*1.21*1.1*1.3</f>
        <v>214903.26</v>
      </c>
    </row>
    <row r="82" spans="1:27" ht="22.5" customHeight="1">
      <c r="A82" s="12"/>
      <c r="B82" s="12"/>
      <c r="C82" s="20"/>
      <c r="D82" s="24"/>
    </row>
    <row r="83" spans="1:27" ht="33.75" customHeight="1">
      <c r="A83" s="7"/>
      <c r="B83" s="8" t="s">
        <v>99</v>
      </c>
      <c r="C83" s="22"/>
      <c r="D83" s="24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spans="1:27" ht="22.5" customHeight="1">
      <c r="A84" s="11" t="s">
        <v>2</v>
      </c>
      <c r="B84" s="12"/>
      <c r="C84" s="20"/>
      <c r="D84" s="24"/>
    </row>
    <row r="85" spans="1:27" ht="22.5" customHeight="1">
      <c r="A85" s="14"/>
      <c r="B85" s="12" t="s">
        <v>104</v>
      </c>
      <c r="C85" s="20">
        <v>38900</v>
      </c>
      <c r="D85" s="24">
        <f t="shared" si="1"/>
        <v>72486.259999999995</v>
      </c>
    </row>
    <row r="86" spans="1:27" ht="22.5" customHeight="1">
      <c r="A86" s="18"/>
      <c r="B86" s="12" t="s">
        <v>105</v>
      </c>
      <c r="C86" s="20">
        <f>C85+5500</f>
        <v>44400</v>
      </c>
      <c r="D86" s="24">
        <f t="shared" si="1"/>
        <v>82734.959999999992</v>
      </c>
    </row>
    <row r="87" spans="1:27" ht="22.5" customHeight="1">
      <c r="A87" s="14"/>
      <c r="B87" s="12" t="s">
        <v>106</v>
      </c>
      <c r="C87" s="20">
        <f>C86+9000</f>
        <v>53400</v>
      </c>
      <c r="D87" s="24">
        <f t="shared" si="1"/>
        <v>99505.560000000012</v>
      </c>
    </row>
    <row r="88" spans="1:27" ht="22.5" customHeight="1">
      <c r="A88" s="14"/>
      <c r="B88" s="12" t="s">
        <v>107</v>
      </c>
      <c r="C88" s="20">
        <f>C85+5000</f>
        <v>43900</v>
      </c>
      <c r="D88" s="24">
        <f t="shared" si="1"/>
        <v>81803.259999999995</v>
      </c>
    </row>
    <row r="89" spans="1:27" ht="22.5" customHeight="1">
      <c r="A89" s="12"/>
      <c r="B89" s="12" t="s">
        <v>108</v>
      </c>
      <c r="C89" s="20">
        <f>C88*1.15</f>
        <v>50484.999999999993</v>
      </c>
      <c r="D89" s="24">
        <f t="shared" si="1"/>
        <v>94073.748999999982</v>
      </c>
    </row>
    <row r="90" spans="1:27" ht="22.5" customHeight="1">
      <c r="A90" s="14"/>
      <c r="B90" s="12" t="s">
        <v>109</v>
      </c>
      <c r="C90" s="20">
        <f>C88+13500</f>
        <v>57400</v>
      </c>
      <c r="D90" s="24">
        <f t="shared" si="1"/>
        <v>106959.16</v>
      </c>
    </row>
    <row r="91" spans="1:27" ht="22.5" customHeight="1">
      <c r="A91" s="14"/>
      <c r="B91" s="12" t="s">
        <v>110</v>
      </c>
      <c r="C91" s="20">
        <f>C85*2*1.25</f>
        <v>97250</v>
      </c>
      <c r="D91" s="24">
        <f t="shared" si="1"/>
        <v>181215.65000000002</v>
      </c>
    </row>
    <row r="92" spans="1:27" ht="22.5" customHeight="1">
      <c r="A92" s="12"/>
      <c r="B92" s="12" t="s">
        <v>111</v>
      </c>
      <c r="C92" s="20">
        <f>C85*3*1.25</f>
        <v>145875</v>
      </c>
      <c r="D92" s="24">
        <f t="shared" si="1"/>
        <v>271823.47500000003</v>
      </c>
    </row>
    <row r="93" spans="1:27" ht="22.5" customHeight="1">
      <c r="A93" s="12"/>
      <c r="B93" s="17" t="s">
        <v>30</v>
      </c>
      <c r="C93" s="20">
        <f>C75</f>
        <v>12000</v>
      </c>
      <c r="D93" s="24">
        <f t="shared" si="1"/>
        <v>22360.800000000003</v>
      </c>
    </row>
    <row r="94" spans="1:27" ht="22.5" customHeight="1">
      <c r="A94" s="12"/>
      <c r="B94" s="17"/>
      <c r="C94" s="20"/>
      <c r="D94" s="24">
        <f t="shared" si="1"/>
        <v>0</v>
      </c>
    </row>
    <row r="95" spans="1:27" ht="22.5" customHeight="1">
      <c r="A95" s="14"/>
      <c r="B95" s="12" t="s">
        <v>63</v>
      </c>
      <c r="C95" s="20">
        <v>94900</v>
      </c>
      <c r="D95" s="24">
        <f>C95*1.21*1.1*1.3</f>
        <v>164205.47000000003</v>
      </c>
    </row>
    <row r="96" spans="1:27" ht="22.5" customHeight="1">
      <c r="A96" s="12"/>
      <c r="B96" s="12" t="s">
        <v>64</v>
      </c>
      <c r="C96" s="20">
        <f>C95+5500</f>
        <v>100400</v>
      </c>
      <c r="D96" s="24">
        <f t="shared" ref="D96:D98" si="2">C96*1.21*1.1*1.3</f>
        <v>173722.12000000002</v>
      </c>
    </row>
    <row r="97" spans="1:27" ht="22.5" customHeight="1">
      <c r="A97" s="12"/>
      <c r="B97" s="12" t="s">
        <v>65</v>
      </c>
      <c r="C97" s="20">
        <f>C96+9000</f>
        <v>109400</v>
      </c>
      <c r="D97" s="24">
        <f t="shared" si="2"/>
        <v>189294.82000000004</v>
      </c>
    </row>
    <row r="98" spans="1:27" ht="22.5" customHeight="1">
      <c r="A98" s="12"/>
      <c r="B98" s="12" t="s">
        <v>66</v>
      </c>
      <c r="C98" s="20">
        <f>C95+5500+13500</f>
        <v>113900</v>
      </c>
      <c r="D98" s="24">
        <f t="shared" si="2"/>
        <v>197081.17000000004</v>
      </c>
    </row>
    <row r="99" spans="1:27" ht="22.5" customHeight="1">
      <c r="A99" s="12"/>
      <c r="B99" s="12"/>
      <c r="C99" s="20"/>
      <c r="D99" s="24"/>
    </row>
    <row r="100" spans="1:27" ht="33.75" customHeight="1">
      <c r="A100" s="7"/>
      <c r="B100" s="8" t="s">
        <v>67</v>
      </c>
      <c r="C100" s="22"/>
      <c r="D100" s="24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spans="1:27" ht="22.5" customHeight="1">
      <c r="A101" s="11" t="s">
        <v>2</v>
      </c>
      <c r="B101" s="12"/>
      <c r="C101" s="20"/>
      <c r="D101" s="24"/>
    </row>
    <row r="102" spans="1:27" ht="22.5" customHeight="1">
      <c r="A102" s="12"/>
      <c r="B102" s="12" t="s">
        <v>68</v>
      </c>
      <c r="C102" s="20">
        <v>37200</v>
      </c>
      <c r="D102" s="24">
        <f t="shared" si="1"/>
        <v>69318.48</v>
      </c>
    </row>
    <row r="103" spans="1:27" ht="22.5" customHeight="1">
      <c r="A103" s="12"/>
      <c r="B103" s="12" t="s">
        <v>69</v>
      </c>
      <c r="C103" s="20">
        <f>C102+5500</f>
        <v>42700</v>
      </c>
      <c r="D103" s="24">
        <f t="shared" si="1"/>
        <v>79567.180000000008</v>
      </c>
    </row>
    <row r="104" spans="1:27" ht="22.5" customHeight="1">
      <c r="A104" s="12"/>
      <c r="B104" s="12" t="s">
        <v>70</v>
      </c>
      <c r="C104" s="20">
        <f>C103+9000</f>
        <v>51700</v>
      </c>
      <c r="D104" s="24">
        <f t="shared" si="1"/>
        <v>96337.780000000013</v>
      </c>
    </row>
    <row r="105" spans="1:27" ht="22.5" customHeight="1">
      <c r="A105" s="12"/>
      <c r="B105" s="12" t="s">
        <v>71</v>
      </c>
      <c r="C105" s="20">
        <f>C102+5000</f>
        <v>42200</v>
      </c>
      <c r="D105" s="24">
        <f t="shared" si="1"/>
        <v>78635.48</v>
      </c>
    </row>
    <row r="106" spans="1:27" ht="22.5" customHeight="1">
      <c r="A106" s="12"/>
      <c r="B106" s="12" t="s">
        <v>72</v>
      </c>
      <c r="C106" s="20">
        <f>C105*1.15</f>
        <v>48529.999999999993</v>
      </c>
      <c r="D106" s="24">
        <f t="shared" si="1"/>
        <v>90430.801999999981</v>
      </c>
    </row>
    <row r="107" spans="1:27" ht="22.5" customHeight="1">
      <c r="A107" s="12"/>
      <c r="B107" s="12" t="s">
        <v>73</v>
      </c>
      <c r="C107" s="20">
        <f>C105+13500</f>
        <v>55700</v>
      </c>
      <c r="D107" s="24">
        <f t="shared" si="1"/>
        <v>103791.38</v>
      </c>
    </row>
    <row r="108" spans="1:27" ht="22.5" customHeight="1">
      <c r="A108" s="12"/>
      <c r="B108" s="12" t="s">
        <v>74</v>
      </c>
      <c r="C108" s="20">
        <f>C104+28000</f>
        <v>79700</v>
      </c>
      <c r="D108" s="24">
        <f t="shared" si="1"/>
        <v>148512.98000000001</v>
      </c>
    </row>
    <row r="109" spans="1:27" ht="22.5" customHeight="1">
      <c r="A109" s="12"/>
      <c r="B109" s="12" t="s">
        <v>75</v>
      </c>
      <c r="C109" s="20">
        <f>C102*2*1.25</f>
        <v>93000</v>
      </c>
      <c r="D109" s="24">
        <f t="shared" si="1"/>
        <v>173296.2</v>
      </c>
    </row>
    <row r="110" spans="1:27" ht="22.5" customHeight="1">
      <c r="A110" s="12"/>
      <c r="B110" s="12" t="s">
        <v>76</v>
      </c>
      <c r="C110" s="20">
        <f>C102*3*1.25</f>
        <v>139500</v>
      </c>
      <c r="D110" s="24">
        <f t="shared" si="1"/>
        <v>259944.30000000002</v>
      </c>
    </row>
    <row r="111" spans="1:27" ht="22.5" customHeight="1">
      <c r="A111" s="12"/>
      <c r="B111" s="12" t="s">
        <v>30</v>
      </c>
      <c r="C111" s="20">
        <f>C93</f>
        <v>12000</v>
      </c>
      <c r="D111" s="24">
        <f t="shared" si="1"/>
        <v>22360.800000000003</v>
      </c>
    </row>
    <row r="112" spans="1:27" ht="22.5" customHeight="1">
      <c r="A112" s="12"/>
      <c r="B112" s="12" t="s">
        <v>77</v>
      </c>
      <c r="C112" s="20">
        <v>83400</v>
      </c>
      <c r="D112" s="24">
        <f>C112*1.21*1.1*1.3</f>
        <v>144307.02000000002</v>
      </c>
    </row>
    <row r="113" spans="1:27" ht="22.5" customHeight="1">
      <c r="A113" s="12"/>
      <c r="B113" s="12" t="s">
        <v>78</v>
      </c>
      <c r="C113" s="20">
        <f>C112+5500</f>
        <v>88900</v>
      </c>
      <c r="D113" s="24">
        <f t="shared" ref="D113:D116" si="3">C113*1.21*1.1*1.3</f>
        <v>153823.67000000001</v>
      </c>
    </row>
    <row r="114" spans="1:27" ht="22.5" customHeight="1">
      <c r="A114" s="12"/>
      <c r="B114" s="12" t="s">
        <v>79</v>
      </c>
      <c r="C114" s="20">
        <f>C113+9000</f>
        <v>97900</v>
      </c>
      <c r="D114" s="24">
        <f t="shared" si="3"/>
        <v>169396.37000000002</v>
      </c>
    </row>
    <row r="115" spans="1:27" ht="22.5" customHeight="1">
      <c r="A115" s="12"/>
      <c r="B115" s="12" t="s">
        <v>80</v>
      </c>
      <c r="C115" s="20">
        <f>C112+5500+13500</f>
        <v>102400</v>
      </c>
      <c r="D115" s="24">
        <f t="shared" si="3"/>
        <v>177182.72000000003</v>
      </c>
    </row>
    <row r="116" spans="1:27" ht="22.5" customHeight="1">
      <c r="A116" s="12"/>
      <c r="B116" s="12" t="s">
        <v>81</v>
      </c>
      <c r="C116" s="20">
        <f>C114+28000</f>
        <v>125900</v>
      </c>
      <c r="D116" s="24">
        <f t="shared" si="3"/>
        <v>217844.77000000005</v>
      </c>
    </row>
    <row r="117" spans="1:27" ht="22.5" customHeight="1">
      <c r="A117" s="12"/>
      <c r="B117" s="12" t="s">
        <v>82</v>
      </c>
      <c r="C117" s="20"/>
      <c r="D117" s="24">
        <f t="shared" si="1"/>
        <v>0</v>
      </c>
    </row>
    <row r="118" spans="1:27" ht="33.75" customHeight="1">
      <c r="A118" s="7"/>
      <c r="B118" s="8" t="s">
        <v>83</v>
      </c>
      <c r="C118" s="22"/>
      <c r="D118" s="24">
        <f t="shared" si="1"/>
        <v>0</v>
      </c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spans="1:27" ht="22.5" customHeight="1">
      <c r="A119" s="11" t="s">
        <v>2</v>
      </c>
      <c r="B119" s="12"/>
      <c r="C119" s="20"/>
      <c r="D119" s="24">
        <f t="shared" si="1"/>
        <v>0</v>
      </c>
    </row>
    <row r="120" spans="1:27" ht="22.5" customHeight="1">
      <c r="A120" s="12"/>
      <c r="B120" s="12" t="s">
        <v>100</v>
      </c>
      <c r="C120" s="20">
        <v>47300</v>
      </c>
      <c r="D120" s="24">
        <f t="shared" si="1"/>
        <v>88138.819999999992</v>
      </c>
    </row>
    <row r="121" spans="1:27" ht="22.5" customHeight="1">
      <c r="A121" s="12"/>
      <c r="B121" s="12" t="s">
        <v>101</v>
      </c>
      <c r="C121" s="20">
        <f>C120+15000</f>
        <v>62300</v>
      </c>
      <c r="D121" s="24">
        <f t="shared" si="1"/>
        <v>116089.81999999999</v>
      </c>
    </row>
    <row r="122" spans="1:27" ht="22.5" customHeight="1">
      <c r="A122" s="12"/>
      <c r="B122" s="12"/>
      <c r="C122" s="20"/>
      <c r="D122" s="24">
        <f t="shared" si="1"/>
        <v>0</v>
      </c>
    </row>
    <row r="123" spans="1:27" ht="22.5" customHeight="1">
      <c r="A123" s="12"/>
      <c r="B123" s="12"/>
      <c r="C123" s="20"/>
      <c r="D123" s="24">
        <f t="shared" si="1"/>
        <v>0</v>
      </c>
    </row>
    <row r="124" spans="1:27" ht="22.5" customHeight="1">
      <c r="A124" s="12"/>
      <c r="B124" s="12"/>
      <c r="C124" s="20"/>
      <c r="D124" s="24">
        <f t="shared" si="1"/>
        <v>0</v>
      </c>
    </row>
    <row r="125" spans="1:27" ht="22.5" customHeight="1">
      <c r="A125" s="12"/>
      <c r="B125" s="12"/>
      <c r="C125" s="20"/>
      <c r="D125" s="24">
        <f t="shared" si="1"/>
        <v>0</v>
      </c>
    </row>
    <row r="126" spans="1:27" ht="22.5" customHeight="1">
      <c r="A126" s="12"/>
      <c r="B126" s="12"/>
      <c r="C126" s="20"/>
      <c r="D126" s="24">
        <f t="shared" si="1"/>
        <v>0</v>
      </c>
    </row>
    <row r="127" spans="1:27" ht="33.75" customHeight="1">
      <c r="A127" s="7"/>
      <c r="B127" s="8" t="s">
        <v>84</v>
      </c>
      <c r="C127" s="22"/>
      <c r="D127" s="24">
        <f t="shared" si="1"/>
        <v>0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spans="1:27" ht="22.5" customHeight="1">
      <c r="A128" s="11" t="s">
        <v>85</v>
      </c>
      <c r="B128" s="12"/>
      <c r="C128" s="20"/>
      <c r="D128" s="24">
        <f t="shared" si="1"/>
        <v>0</v>
      </c>
    </row>
    <row r="129" spans="1:27" ht="22.5" customHeight="1">
      <c r="A129" s="12"/>
      <c r="B129" s="12" t="s">
        <v>86</v>
      </c>
      <c r="C129" s="20">
        <v>125000</v>
      </c>
      <c r="D129" s="24">
        <f t="shared" si="1"/>
        <v>232924.99999999997</v>
      </c>
    </row>
    <row r="130" spans="1:27" ht="22.5" customHeight="1">
      <c r="A130" s="12"/>
      <c r="B130" s="12" t="s">
        <v>87</v>
      </c>
      <c r="C130" s="20">
        <f>C129+20000</f>
        <v>145000</v>
      </c>
      <c r="D130" s="24">
        <f t="shared" si="1"/>
        <v>270193</v>
      </c>
    </row>
    <row r="131" spans="1:27" ht="22.5" customHeight="1">
      <c r="A131" s="12"/>
      <c r="B131" s="12" t="s">
        <v>88</v>
      </c>
      <c r="C131" s="20">
        <f>C129+4000</f>
        <v>129000</v>
      </c>
      <c r="D131" s="24">
        <f t="shared" si="1"/>
        <v>240378.59999999998</v>
      </c>
    </row>
    <row r="132" spans="1:27" ht="22.5" customHeight="1">
      <c r="A132" s="12"/>
      <c r="B132" s="12" t="s">
        <v>89</v>
      </c>
      <c r="C132" s="20">
        <f>C131+33000</f>
        <v>162000</v>
      </c>
      <c r="D132" s="24">
        <f t="shared" si="1"/>
        <v>301870.80000000005</v>
      </c>
    </row>
    <row r="133" spans="1:27" ht="22.5" customHeight="1">
      <c r="A133" s="12"/>
      <c r="B133" s="12" t="s">
        <v>102</v>
      </c>
      <c r="C133" s="20">
        <f>C134-30000</f>
        <v>159500</v>
      </c>
      <c r="D133" s="24">
        <f t="shared" si="1"/>
        <v>297212.30000000005</v>
      </c>
    </row>
    <row r="134" spans="1:27" ht="22.5" customHeight="1">
      <c r="A134" s="12"/>
      <c r="B134" s="12" t="s">
        <v>103</v>
      </c>
      <c r="C134" s="20">
        <v>189500</v>
      </c>
      <c r="D134" s="24">
        <f t="shared" ref="D134:D147" si="4">C134*1.21*1.1*1.4</f>
        <v>353114.30000000005</v>
      </c>
    </row>
    <row r="135" spans="1:27" ht="22.5" customHeight="1">
      <c r="A135" s="12"/>
      <c r="B135" s="12"/>
      <c r="C135" s="20"/>
      <c r="D135" s="24">
        <f t="shared" si="4"/>
        <v>0</v>
      </c>
    </row>
    <row r="136" spans="1:27" ht="33.75" customHeight="1">
      <c r="A136" s="7"/>
      <c r="B136" s="8" t="s">
        <v>90</v>
      </c>
      <c r="C136" s="22"/>
      <c r="D136" s="24">
        <f t="shared" si="4"/>
        <v>0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spans="1:27" ht="22.5" customHeight="1">
      <c r="A137" s="11" t="s">
        <v>85</v>
      </c>
      <c r="B137" s="12"/>
      <c r="C137" s="20"/>
      <c r="D137" s="24">
        <f t="shared" si="4"/>
        <v>0</v>
      </c>
    </row>
    <row r="138" spans="1:27" ht="22.5" customHeight="1">
      <c r="A138" s="12"/>
      <c r="B138" s="12" t="s">
        <v>91</v>
      </c>
      <c r="C138" s="20">
        <v>171500</v>
      </c>
      <c r="D138" s="24">
        <f t="shared" si="4"/>
        <v>319573.10000000003</v>
      </c>
    </row>
    <row r="139" spans="1:27" ht="22.5" customHeight="1">
      <c r="A139" s="12"/>
      <c r="B139" s="12" t="s">
        <v>92</v>
      </c>
      <c r="C139" s="20">
        <v>189800</v>
      </c>
      <c r="D139" s="24">
        <f t="shared" si="4"/>
        <v>353673.32</v>
      </c>
    </row>
    <row r="140" spans="1:27" ht="22.5" customHeight="1">
      <c r="A140" s="12"/>
      <c r="B140" s="12" t="s">
        <v>93</v>
      </c>
      <c r="C140" s="20">
        <v>199900</v>
      </c>
      <c r="D140" s="24">
        <f t="shared" si="4"/>
        <v>372493.66000000003</v>
      </c>
    </row>
    <row r="141" spans="1:27" ht="22.5" customHeight="1">
      <c r="A141" s="12"/>
      <c r="B141" s="12"/>
      <c r="C141" s="20"/>
      <c r="D141" s="24">
        <f t="shared" si="4"/>
        <v>0</v>
      </c>
    </row>
    <row r="142" spans="1:27" ht="33.75" customHeight="1">
      <c r="A142" s="7"/>
      <c r="B142" s="8" t="s">
        <v>94</v>
      </c>
      <c r="C142" s="22"/>
      <c r="D142" s="24">
        <f t="shared" si="4"/>
        <v>0</v>
      </c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spans="1:27" ht="22.5" customHeight="1">
      <c r="A143" s="11" t="s">
        <v>85</v>
      </c>
      <c r="B143" s="12"/>
      <c r="C143" s="20"/>
      <c r="D143" s="24">
        <f t="shared" si="4"/>
        <v>0</v>
      </c>
    </row>
    <row r="144" spans="1:27" ht="22.5" customHeight="1">
      <c r="A144" s="12"/>
      <c r="B144" s="12" t="s">
        <v>95</v>
      </c>
      <c r="C144" s="20">
        <v>66000</v>
      </c>
      <c r="D144" s="24">
        <f t="shared" si="4"/>
        <v>122984.4</v>
      </c>
    </row>
    <row r="145" spans="1:4" ht="22.5" customHeight="1">
      <c r="A145" s="12"/>
      <c r="B145" s="12" t="s">
        <v>96</v>
      </c>
      <c r="C145" s="20">
        <v>81900</v>
      </c>
      <c r="D145" s="24">
        <f t="shared" si="4"/>
        <v>152612.46</v>
      </c>
    </row>
    <row r="146" spans="1:4" ht="22.5" customHeight="1">
      <c r="A146" s="12"/>
      <c r="B146" s="12" t="s">
        <v>97</v>
      </c>
      <c r="C146" s="20">
        <v>116500</v>
      </c>
      <c r="D146" s="24">
        <f t="shared" si="4"/>
        <v>217086.09999999998</v>
      </c>
    </row>
    <row r="147" spans="1:4" ht="22.5" customHeight="1">
      <c r="A147" s="12"/>
      <c r="B147" s="12" t="s">
        <v>98</v>
      </c>
      <c r="C147" s="20">
        <v>128000</v>
      </c>
      <c r="D147" s="24">
        <f t="shared" si="4"/>
        <v>238515.19999999998</v>
      </c>
    </row>
    <row r="148" spans="1:4" ht="22.5" customHeight="1">
      <c r="A148" s="12"/>
      <c r="B148" s="12"/>
      <c r="C148" s="13"/>
    </row>
    <row r="149" spans="1:4" ht="22.5" customHeight="1">
      <c r="A149" s="12"/>
      <c r="B149" s="12"/>
      <c r="C149" s="13"/>
    </row>
    <row r="150" spans="1:4" ht="22.5" customHeight="1">
      <c r="A150" s="12"/>
      <c r="B150" s="12"/>
      <c r="C150" s="13"/>
    </row>
    <row r="151" spans="1:4" ht="15.75" customHeight="1">
      <c r="C151" s="19"/>
    </row>
    <row r="152" spans="1:4" ht="15.75" customHeight="1">
      <c r="C152" s="19"/>
    </row>
    <row r="153" spans="1:4" ht="15.75" customHeight="1">
      <c r="C153" s="19"/>
    </row>
    <row r="154" spans="1:4" ht="15.75" customHeight="1">
      <c r="C154" s="19"/>
    </row>
    <row r="155" spans="1:4" ht="15.75" customHeight="1">
      <c r="C155" s="19"/>
    </row>
    <row r="156" spans="1:4" ht="15.75" customHeight="1">
      <c r="C156" s="19"/>
    </row>
    <row r="157" spans="1:4" ht="15.75" customHeight="1">
      <c r="C157" s="19"/>
    </row>
    <row r="158" spans="1:4" ht="15.75" customHeight="1">
      <c r="C158" s="19"/>
    </row>
    <row r="159" spans="1:4" ht="15.75" customHeight="1">
      <c r="C159" s="19"/>
    </row>
    <row r="160" spans="1:4" ht="15.75" customHeight="1">
      <c r="C160" s="19"/>
    </row>
    <row r="161" spans="3:3" ht="15.75" customHeight="1">
      <c r="C161" s="19"/>
    </row>
    <row r="162" spans="3:3" ht="15.75" customHeight="1">
      <c r="C162" s="19"/>
    </row>
    <row r="163" spans="3:3" ht="15.75" customHeight="1">
      <c r="C163" s="19"/>
    </row>
    <row r="164" spans="3:3" ht="15.75" customHeight="1">
      <c r="C164" s="19"/>
    </row>
    <row r="165" spans="3:3" ht="15.75" customHeight="1">
      <c r="C165" s="19"/>
    </row>
    <row r="166" spans="3:3" ht="15.75" customHeight="1">
      <c r="C166" s="19"/>
    </row>
    <row r="167" spans="3:3" ht="15.75" customHeight="1">
      <c r="C167" s="19"/>
    </row>
    <row r="168" spans="3:3" ht="15.75" customHeight="1">
      <c r="C168" s="19"/>
    </row>
    <row r="169" spans="3:3" ht="15.75" customHeight="1">
      <c r="C169" s="19"/>
    </row>
    <row r="170" spans="3:3" ht="15.75" customHeight="1">
      <c r="C170" s="19"/>
    </row>
    <row r="171" spans="3:3" ht="15.75" customHeight="1">
      <c r="C171" s="19"/>
    </row>
    <row r="172" spans="3:3" ht="15.75" customHeight="1">
      <c r="C172" s="19"/>
    </row>
    <row r="173" spans="3:3" ht="15.75" customHeight="1">
      <c r="C173" s="19"/>
    </row>
    <row r="174" spans="3:3" ht="15.75" customHeight="1">
      <c r="C174" s="19"/>
    </row>
    <row r="175" spans="3:3" ht="15.75" customHeight="1">
      <c r="C175" s="19"/>
    </row>
    <row r="176" spans="3:3" ht="15.75" customHeight="1">
      <c r="C176" s="19"/>
    </row>
    <row r="177" spans="3:3" ht="15.75" customHeight="1">
      <c r="C177" s="19"/>
    </row>
    <row r="178" spans="3:3" ht="15.75" customHeight="1">
      <c r="C178" s="19"/>
    </row>
    <row r="179" spans="3:3" ht="15.75" customHeight="1">
      <c r="C179" s="19"/>
    </row>
    <row r="180" spans="3:3" ht="15.75" customHeight="1">
      <c r="C180" s="19"/>
    </row>
    <row r="181" spans="3:3" ht="15.75" customHeight="1">
      <c r="C181" s="19"/>
    </row>
    <row r="182" spans="3:3" ht="15.75" customHeight="1">
      <c r="C182" s="19"/>
    </row>
    <row r="183" spans="3:3" ht="15.75" customHeight="1">
      <c r="C183" s="19"/>
    </row>
    <row r="184" spans="3:3" ht="15.75" customHeight="1">
      <c r="C184" s="19"/>
    </row>
    <row r="185" spans="3:3" ht="15.75" customHeight="1">
      <c r="C185" s="19"/>
    </row>
    <row r="186" spans="3:3" ht="15.75" customHeight="1">
      <c r="C186" s="19"/>
    </row>
    <row r="187" spans="3:3" ht="15.75" customHeight="1">
      <c r="C187" s="19"/>
    </row>
    <row r="188" spans="3:3" ht="15.75" customHeight="1">
      <c r="C188" s="19"/>
    </row>
    <row r="189" spans="3:3" ht="15.75" customHeight="1">
      <c r="C189" s="19"/>
    </row>
    <row r="190" spans="3:3" ht="15.75" customHeight="1">
      <c r="C190" s="19"/>
    </row>
    <row r="191" spans="3:3" ht="15.75" customHeight="1">
      <c r="C191" s="19"/>
    </row>
    <row r="192" spans="3:3" ht="15.75" customHeight="1">
      <c r="C192" s="19"/>
    </row>
    <row r="193" spans="3:3" ht="15.75" customHeight="1">
      <c r="C193" s="19"/>
    </row>
    <row r="194" spans="3:3" ht="15.75" customHeight="1">
      <c r="C194" s="19"/>
    </row>
    <row r="195" spans="3:3" ht="15.75" customHeight="1">
      <c r="C195" s="19"/>
    </row>
    <row r="196" spans="3:3" ht="15.75" customHeight="1">
      <c r="C196" s="19"/>
    </row>
    <row r="197" spans="3:3" ht="15.75" customHeight="1">
      <c r="C197" s="19"/>
    </row>
    <row r="198" spans="3:3" ht="15.75" customHeight="1">
      <c r="C198" s="19"/>
    </row>
    <row r="199" spans="3:3" ht="15.75" customHeight="1">
      <c r="C199" s="19"/>
    </row>
    <row r="200" spans="3:3" ht="15.75" customHeight="1">
      <c r="C200" s="19"/>
    </row>
    <row r="201" spans="3:3" ht="15.75" customHeight="1">
      <c r="C201" s="19"/>
    </row>
    <row r="202" spans="3:3" ht="15.75" customHeight="1">
      <c r="C202" s="19"/>
    </row>
    <row r="203" spans="3:3" ht="15.75" customHeight="1">
      <c r="C203" s="19"/>
    </row>
    <row r="204" spans="3:3" ht="15.75" customHeight="1">
      <c r="C204" s="19"/>
    </row>
    <row r="205" spans="3:3" ht="15.75" customHeight="1">
      <c r="C205" s="19"/>
    </row>
    <row r="206" spans="3:3" ht="15.75" customHeight="1">
      <c r="C206" s="19"/>
    </row>
    <row r="207" spans="3:3" ht="15.75" customHeight="1">
      <c r="C207" s="19"/>
    </row>
    <row r="208" spans="3:3" ht="15.75" customHeight="1">
      <c r="C208" s="19"/>
    </row>
    <row r="209" spans="3:3" ht="15.75" customHeight="1">
      <c r="C209" s="19"/>
    </row>
    <row r="210" spans="3:3" ht="15.75" customHeight="1">
      <c r="C210" s="19"/>
    </row>
    <row r="211" spans="3:3" ht="15.75" customHeight="1">
      <c r="C211" s="19"/>
    </row>
    <row r="212" spans="3:3" ht="15.75" customHeight="1">
      <c r="C212" s="19"/>
    </row>
    <row r="213" spans="3:3" ht="15.75" customHeight="1">
      <c r="C213" s="19"/>
    </row>
    <row r="214" spans="3:3" ht="15.75" customHeight="1">
      <c r="C214" s="19"/>
    </row>
    <row r="215" spans="3:3" ht="15.75" customHeight="1">
      <c r="C215" s="19"/>
    </row>
    <row r="216" spans="3:3" ht="15.75" customHeight="1">
      <c r="C216" s="19"/>
    </row>
    <row r="217" spans="3:3" ht="15.75" customHeight="1">
      <c r="C217" s="19"/>
    </row>
    <row r="218" spans="3:3" ht="15.75" customHeight="1">
      <c r="C218" s="19"/>
    </row>
    <row r="219" spans="3:3" ht="15.75" customHeight="1">
      <c r="C219" s="19"/>
    </row>
    <row r="220" spans="3:3" ht="15.75" customHeight="1">
      <c r="C220" s="19"/>
    </row>
    <row r="221" spans="3:3" ht="15.75" customHeight="1">
      <c r="C221" s="19"/>
    </row>
    <row r="222" spans="3:3" ht="15.75" customHeight="1">
      <c r="C222" s="19"/>
    </row>
    <row r="223" spans="3:3" ht="15.75" customHeight="1">
      <c r="C223" s="19"/>
    </row>
    <row r="224" spans="3:3" ht="15.75" customHeight="1">
      <c r="C224" s="19"/>
    </row>
    <row r="225" spans="3:3" ht="15.75" customHeight="1">
      <c r="C225" s="19"/>
    </row>
    <row r="226" spans="3:3" ht="15.75" customHeight="1">
      <c r="C226" s="19"/>
    </row>
    <row r="227" spans="3:3" ht="15.75" customHeight="1">
      <c r="C227" s="19"/>
    </row>
    <row r="228" spans="3:3" ht="15.75" customHeight="1">
      <c r="C228" s="19"/>
    </row>
    <row r="229" spans="3:3" ht="15.75" customHeight="1">
      <c r="C229" s="19"/>
    </row>
    <row r="230" spans="3:3" ht="15.75" customHeight="1">
      <c r="C230" s="19"/>
    </row>
    <row r="231" spans="3:3" ht="15.75" customHeight="1">
      <c r="C231" s="19"/>
    </row>
    <row r="232" spans="3:3" ht="15.75" customHeight="1">
      <c r="C232" s="19"/>
    </row>
    <row r="233" spans="3:3" ht="15.75" customHeight="1">
      <c r="C233" s="19"/>
    </row>
    <row r="234" spans="3:3" ht="15.75" customHeight="1">
      <c r="C234" s="19"/>
    </row>
    <row r="235" spans="3:3" ht="15.75" customHeight="1">
      <c r="C235" s="19"/>
    </row>
    <row r="236" spans="3:3" ht="15.75" customHeight="1">
      <c r="C236" s="19"/>
    </row>
    <row r="237" spans="3:3" ht="15.75" customHeight="1">
      <c r="C237" s="19"/>
    </row>
    <row r="238" spans="3:3" ht="15.75" customHeight="1">
      <c r="C238" s="19"/>
    </row>
    <row r="239" spans="3:3" ht="15.75" customHeight="1">
      <c r="C239" s="19"/>
    </row>
    <row r="240" spans="3:3" ht="15.75" customHeight="1">
      <c r="C240" s="19"/>
    </row>
    <row r="241" spans="3:3" ht="15.75" customHeight="1">
      <c r="C241" s="19"/>
    </row>
    <row r="242" spans="3:3" ht="15.75" customHeight="1">
      <c r="C242" s="19"/>
    </row>
    <row r="243" spans="3:3" ht="15.75" customHeight="1">
      <c r="C243" s="19"/>
    </row>
    <row r="244" spans="3:3" ht="15.75" customHeight="1">
      <c r="C244" s="19"/>
    </row>
    <row r="245" spans="3:3" ht="15.75" customHeight="1">
      <c r="C245" s="19"/>
    </row>
    <row r="246" spans="3:3" ht="15.75" customHeight="1">
      <c r="C246" s="19"/>
    </row>
    <row r="247" spans="3:3" ht="15.75" customHeight="1">
      <c r="C247" s="19"/>
    </row>
    <row r="248" spans="3:3" ht="15.75" customHeight="1">
      <c r="C248" s="19"/>
    </row>
    <row r="249" spans="3:3" ht="15.75" customHeight="1">
      <c r="C249" s="19"/>
    </row>
    <row r="250" spans="3:3" ht="15.75" customHeight="1">
      <c r="C250" s="19"/>
    </row>
    <row r="251" spans="3:3" ht="15.75" customHeight="1">
      <c r="C251" s="19"/>
    </row>
    <row r="252" spans="3:3" ht="15.75" customHeight="1">
      <c r="C252" s="19"/>
    </row>
    <row r="253" spans="3:3" ht="15.75" customHeight="1">
      <c r="C253" s="19"/>
    </row>
    <row r="254" spans="3:3" ht="15.75" customHeight="1">
      <c r="C254" s="19"/>
    </row>
    <row r="255" spans="3:3" ht="15.75" customHeight="1">
      <c r="C255" s="19"/>
    </row>
    <row r="256" spans="3:3" ht="15.75" customHeight="1">
      <c r="C256" s="19"/>
    </row>
    <row r="257" spans="3:3" ht="15.75" customHeight="1">
      <c r="C257" s="19"/>
    </row>
    <row r="258" spans="3:3" ht="15.75" customHeight="1">
      <c r="C258" s="19"/>
    </row>
    <row r="259" spans="3:3" ht="15.75" customHeight="1">
      <c r="C259" s="19"/>
    </row>
    <row r="260" spans="3:3" ht="15.75" customHeight="1">
      <c r="C260" s="19"/>
    </row>
    <row r="261" spans="3:3" ht="15.75" customHeight="1">
      <c r="C261" s="19"/>
    </row>
    <row r="262" spans="3:3" ht="15.75" customHeight="1">
      <c r="C262" s="19"/>
    </row>
    <row r="263" spans="3:3" ht="15.75" customHeight="1">
      <c r="C263" s="19"/>
    </row>
    <row r="264" spans="3:3" ht="15.75" customHeight="1">
      <c r="C264" s="19"/>
    </row>
    <row r="265" spans="3:3" ht="15.75" customHeight="1">
      <c r="C265" s="19"/>
    </row>
    <row r="266" spans="3:3" ht="15.75" customHeight="1">
      <c r="C266" s="19"/>
    </row>
    <row r="267" spans="3:3" ht="15.75" customHeight="1">
      <c r="C267" s="19"/>
    </row>
    <row r="268" spans="3:3" ht="15.75" customHeight="1">
      <c r="C268" s="19"/>
    </row>
    <row r="269" spans="3:3" ht="15.75" customHeight="1">
      <c r="C269" s="19"/>
    </row>
    <row r="270" spans="3:3" ht="15.75" customHeight="1">
      <c r="C270" s="19"/>
    </row>
    <row r="271" spans="3:3" ht="15.75" customHeight="1">
      <c r="C271" s="19"/>
    </row>
    <row r="272" spans="3:3" ht="15.75" customHeight="1">
      <c r="C272" s="19"/>
    </row>
    <row r="273" spans="3:3" ht="15.75" customHeight="1">
      <c r="C273" s="19"/>
    </row>
    <row r="274" spans="3:3" ht="15.75" customHeight="1">
      <c r="C274" s="19"/>
    </row>
    <row r="275" spans="3:3" ht="15.75" customHeight="1">
      <c r="C275" s="19"/>
    </row>
    <row r="276" spans="3:3" ht="15.75" customHeight="1">
      <c r="C276" s="19"/>
    </row>
    <row r="277" spans="3:3" ht="15.75" customHeight="1">
      <c r="C277" s="19"/>
    </row>
    <row r="278" spans="3:3" ht="15.75" customHeight="1">
      <c r="C278" s="19"/>
    </row>
    <row r="279" spans="3:3" ht="15.75" customHeight="1">
      <c r="C279" s="19"/>
    </row>
    <row r="280" spans="3:3" ht="15.75" customHeight="1">
      <c r="C280" s="19"/>
    </row>
    <row r="281" spans="3:3" ht="15.75" customHeight="1">
      <c r="C281" s="19"/>
    </row>
    <row r="282" spans="3:3" ht="15.75" customHeight="1">
      <c r="C282" s="19"/>
    </row>
    <row r="283" spans="3:3" ht="15.75" customHeight="1">
      <c r="C283" s="19"/>
    </row>
    <row r="284" spans="3:3" ht="15.75" customHeight="1">
      <c r="C284" s="19"/>
    </row>
    <row r="285" spans="3:3" ht="15.75" customHeight="1">
      <c r="C285" s="19"/>
    </row>
    <row r="286" spans="3:3" ht="15.75" customHeight="1">
      <c r="C286" s="19"/>
    </row>
    <row r="287" spans="3:3" ht="15.75" customHeight="1">
      <c r="C287" s="19"/>
    </row>
    <row r="288" spans="3:3" ht="15.75" customHeight="1">
      <c r="C288" s="19"/>
    </row>
    <row r="289" spans="3:3" ht="15.75" customHeight="1">
      <c r="C289" s="19"/>
    </row>
    <row r="290" spans="3:3" ht="15.75" customHeight="1">
      <c r="C290" s="19"/>
    </row>
    <row r="291" spans="3:3" ht="15.75" customHeight="1">
      <c r="C291" s="19"/>
    </row>
    <row r="292" spans="3:3" ht="15.75" customHeight="1">
      <c r="C292" s="19"/>
    </row>
    <row r="293" spans="3:3" ht="15.75" customHeight="1">
      <c r="C293" s="19"/>
    </row>
    <row r="294" spans="3:3" ht="15.75" customHeight="1">
      <c r="C294" s="19"/>
    </row>
    <row r="295" spans="3:3" ht="15.75" customHeight="1">
      <c r="C295" s="19"/>
    </row>
    <row r="296" spans="3:3" ht="15.75" customHeight="1">
      <c r="C296" s="19"/>
    </row>
    <row r="297" spans="3:3" ht="15.75" customHeight="1">
      <c r="C297" s="19"/>
    </row>
    <row r="298" spans="3:3" ht="15.75" customHeight="1">
      <c r="C298" s="19"/>
    </row>
    <row r="299" spans="3:3" ht="15.75" customHeight="1">
      <c r="C299" s="19"/>
    </row>
    <row r="300" spans="3:3" ht="15.75" customHeight="1">
      <c r="C300" s="19"/>
    </row>
    <row r="301" spans="3:3" ht="15.75" customHeight="1">
      <c r="C301" s="19"/>
    </row>
    <row r="302" spans="3:3" ht="15.75" customHeight="1">
      <c r="C302" s="19"/>
    </row>
    <row r="303" spans="3:3" ht="15.75" customHeight="1">
      <c r="C303" s="19"/>
    </row>
    <row r="304" spans="3:3" ht="15.75" customHeight="1">
      <c r="C304" s="19"/>
    </row>
    <row r="305" spans="3:3" ht="15.75" customHeight="1">
      <c r="C305" s="19"/>
    </row>
    <row r="306" spans="3:3" ht="15.75" customHeight="1">
      <c r="C306" s="19"/>
    </row>
    <row r="307" spans="3:3" ht="15.75" customHeight="1">
      <c r="C307" s="19"/>
    </row>
    <row r="308" spans="3:3" ht="15.75" customHeight="1">
      <c r="C308" s="19"/>
    </row>
    <row r="309" spans="3:3" ht="15.75" customHeight="1">
      <c r="C309" s="19"/>
    </row>
    <row r="310" spans="3:3" ht="15.75" customHeight="1">
      <c r="C310" s="19"/>
    </row>
    <row r="311" spans="3:3" ht="15.75" customHeight="1">
      <c r="C311" s="19"/>
    </row>
    <row r="312" spans="3:3" ht="15.75" customHeight="1">
      <c r="C312" s="19"/>
    </row>
    <row r="313" spans="3:3" ht="15.75" customHeight="1">
      <c r="C313" s="19"/>
    </row>
    <row r="314" spans="3:3" ht="15.75" customHeight="1">
      <c r="C314" s="19"/>
    </row>
    <row r="315" spans="3:3" ht="15.75" customHeight="1">
      <c r="C315" s="19"/>
    </row>
    <row r="316" spans="3:3" ht="15.75" customHeight="1">
      <c r="C316" s="19"/>
    </row>
    <row r="317" spans="3:3" ht="15.75" customHeight="1">
      <c r="C317" s="19"/>
    </row>
    <row r="318" spans="3:3" ht="15.75" customHeight="1">
      <c r="C318" s="19"/>
    </row>
    <row r="319" spans="3:3" ht="15.75" customHeight="1">
      <c r="C319" s="19"/>
    </row>
    <row r="320" spans="3:3" ht="15.75" customHeight="1">
      <c r="C320" s="19"/>
    </row>
    <row r="321" spans="3:3" ht="15.75" customHeight="1">
      <c r="C321" s="19"/>
    </row>
    <row r="322" spans="3:3" ht="15.75" customHeight="1">
      <c r="C322" s="19"/>
    </row>
    <row r="323" spans="3:3" ht="15.75" customHeight="1">
      <c r="C323" s="19"/>
    </row>
    <row r="324" spans="3:3" ht="15.75" customHeight="1">
      <c r="C324" s="19"/>
    </row>
    <row r="325" spans="3:3" ht="15.75" customHeight="1">
      <c r="C325" s="19"/>
    </row>
    <row r="326" spans="3:3" ht="15.75" customHeight="1">
      <c r="C326" s="19"/>
    </row>
    <row r="327" spans="3:3" ht="15.75" customHeight="1">
      <c r="C327" s="19"/>
    </row>
    <row r="328" spans="3:3" ht="15.75" customHeight="1">
      <c r="C328" s="19"/>
    </row>
    <row r="329" spans="3:3" ht="15.75" customHeight="1">
      <c r="C329" s="19"/>
    </row>
    <row r="330" spans="3:3" ht="15.75" customHeight="1">
      <c r="C330" s="19"/>
    </row>
    <row r="331" spans="3:3" ht="15.75" customHeight="1">
      <c r="C331" s="19"/>
    </row>
    <row r="332" spans="3:3" ht="15.75" customHeight="1">
      <c r="C332" s="19"/>
    </row>
    <row r="333" spans="3:3" ht="15.75" customHeight="1">
      <c r="C333" s="19"/>
    </row>
    <row r="334" spans="3:3" ht="15.75" customHeight="1">
      <c r="C334" s="19"/>
    </row>
    <row r="335" spans="3:3" ht="15.75" customHeight="1">
      <c r="C335" s="19"/>
    </row>
    <row r="336" spans="3:3" ht="15.75" customHeight="1">
      <c r="C336" s="19"/>
    </row>
    <row r="337" spans="3:3" ht="15.75" customHeight="1">
      <c r="C337" s="19"/>
    </row>
    <row r="338" spans="3:3" ht="15.75" customHeight="1">
      <c r="C338" s="19"/>
    </row>
    <row r="339" spans="3:3" ht="15.75" customHeight="1">
      <c r="C339" s="19"/>
    </row>
    <row r="340" spans="3:3" ht="15.75" customHeight="1">
      <c r="C340" s="19"/>
    </row>
    <row r="341" spans="3:3" ht="15.75" customHeight="1">
      <c r="C341" s="19"/>
    </row>
    <row r="342" spans="3:3" ht="15.75" customHeight="1">
      <c r="C342" s="19"/>
    </row>
    <row r="343" spans="3:3" ht="15.75" customHeight="1">
      <c r="C343" s="19"/>
    </row>
    <row r="344" spans="3:3" ht="15.75" customHeight="1">
      <c r="C344" s="19"/>
    </row>
    <row r="345" spans="3:3" ht="15.75" customHeight="1">
      <c r="C345" s="19"/>
    </row>
    <row r="346" spans="3:3" ht="15.75" customHeight="1">
      <c r="C346" s="19"/>
    </row>
    <row r="347" spans="3:3" ht="15.75" customHeight="1">
      <c r="C347" s="19"/>
    </row>
    <row r="348" spans="3:3" ht="15.75" customHeight="1">
      <c r="C348" s="19"/>
    </row>
    <row r="349" spans="3:3" ht="15.75" customHeight="1">
      <c r="C349" s="19"/>
    </row>
    <row r="350" spans="3:3" ht="15.75" customHeight="1">
      <c r="C350" s="19"/>
    </row>
    <row r="351" spans="3:3" ht="15.75" customHeight="1">
      <c r="C351" s="19"/>
    </row>
    <row r="352" spans="3:3" ht="15.75" customHeight="1">
      <c r="C352" s="19"/>
    </row>
    <row r="353" spans="3:3" ht="15.75" customHeight="1">
      <c r="C353" s="19"/>
    </row>
    <row r="354" spans="3:3" ht="15.75" customHeight="1">
      <c r="C354" s="19"/>
    </row>
    <row r="355" spans="3:3" ht="15.75" customHeight="1">
      <c r="C355" s="19"/>
    </row>
    <row r="356" spans="3:3" ht="15.75" customHeight="1">
      <c r="C356" s="19"/>
    </row>
    <row r="357" spans="3:3" ht="15.75" customHeight="1">
      <c r="C357" s="19"/>
    </row>
    <row r="358" spans="3:3" ht="15.75" customHeight="1">
      <c r="C358" s="19"/>
    </row>
    <row r="359" spans="3:3" ht="15.75" customHeight="1">
      <c r="C359" s="19"/>
    </row>
    <row r="360" spans="3:3" ht="15.75" customHeight="1">
      <c r="C360" s="19"/>
    </row>
    <row r="361" spans="3:3" ht="15.75" customHeight="1">
      <c r="C361" s="19"/>
    </row>
    <row r="362" spans="3:3" ht="15.75" customHeight="1">
      <c r="C362" s="19"/>
    </row>
    <row r="363" spans="3:3" ht="15.75" customHeight="1">
      <c r="C363" s="19"/>
    </row>
    <row r="364" spans="3:3" ht="15.75" customHeight="1">
      <c r="C364" s="19"/>
    </row>
    <row r="365" spans="3:3" ht="15.75" customHeight="1">
      <c r="C365" s="19"/>
    </row>
    <row r="366" spans="3:3" ht="15.75" customHeight="1">
      <c r="C366" s="19"/>
    </row>
    <row r="367" spans="3:3" ht="15.75" customHeight="1">
      <c r="C367" s="19"/>
    </row>
    <row r="368" spans="3:3" ht="15.75" customHeight="1">
      <c r="C368" s="19"/>
    </row>
    <row r="369" spans="3:3" ht="15.75" customHeight="1">
      <c r="C369" s="19"/>
    </row>
    <row r="370" spans="3:3" ht="15.75" customHeight="1">
      <c r="C370" s="19"/>
    </row>
    <row r="371" spans="3:3" ht="15.75" customHeight="1">
      <c r="C371" s="19"/>
    </row>
    <row r="372" spans="3:3" ht="15.75" customHeight="1">
      <c r="C372" s="19"/>
    </row>
    <row r="373" spans="3:3" ht="15.75" customHeight="1">
      <c r="C373" s="19"/>
    </row>
    <row r="374" spans="3:3" ht="15.75" customHeight="1">
      <c r="C374" s="19"/>
    </row>
    <row r="375" spans="3:3" ht="15.75" customHeight="1">
      <c r="C375" s="19"/>
    </row>
    <row r="376" spans="3:3" ht="15.75" customHeight="1">
      <c r="C376" s="19"/>
    </row>
    <row r="377" spans="3:3" ht="15.75" customHeight="1">
      <c r="C377" s="19"/>
    </row>
    <row r="378" spans="3:3" ht="15.75" customHeight="1">
      <c r="C378" s="19"/>
    </row>
    <row r="379" spans="3:3" ht="15.75" customHeight="1">
      <c r="C379" s="19"/>
    </row>
    <row r="380" spans="3:3" ht="15.75" customHeight="1">
      <c r="C380" s="19"/>
    </row>
    <row r="381" spans="3:3" ht="15.75" customHeight="1">
      <c r="C381" s="19"/>
    </row>
    <row r="382" spans="3:3" ht="15.75" customHeight="1">
      <c r="C382" s="19"/>
    </row>
    <row r="383" spans="3:3" ht="15.75" customHeight="1">
      <c r="C383" s="19"/>
    </row>
    <row r="384" spans="3:3" ht="15.75" customHeight="1">
      <c r="C384" s="19"/>
    </row>
    <row r="385" spans="3:3" ht="15.75" customHeight="1">
      <c r="C385" s="19"/>
    </row>
    <row r="386" spans="3:3" ht="15.75" customHeight="1">
      <c r="C386" s="19"/>
    </row>
    <row r="387" spans="3:3" ht="15.75" customHeight="1">
      <c r="C387" s="19"/>
    </row>
    <row r="388" spans="3:3" ht="15.75" customHeight="1">
      <c r="C388" s="19"/>
    </row>
    <row r="389" spans="3:3" ht="15.75" customHeight="1">
      <c r="C389" s="19"/>
    </row>
    <row r="390" spans="3:3" ht="15.75" customHeight="1">
      <c r="C390" s="19"/>
    </row>
    <row r="391" spans="3:3" ht="15.75" customHeight="1">
      <c r="C391" s="19"/>
    </row>
    <row r="392" spans="3:3" ht="15.75" customHeight="1">
      <c r="C392" s="19"/>
    </row>
    <row r="393" spans="3:3" ht="15.75" customHeight="1">
      <c r="C393" s="19"/>
    </row>
    <row r="394" spans="3:3" ht="15.75" customHeight="1">
      <c r="C394" s="19"/>
    </row>
    <row r="395" spans="3:3" ht="15.75" customHeight="1">
      <c r="C395" s="19"/>
    </row>
    <row r="396" spans="3:3" ht="15.75" customHeight="1">
      <c r="C396" s="19"/>
    </row>
    <row r="397" spans="3:3" ht="15.75" customHeight="1">
      <c r="C397" s="19"/>
    </row>
    <row r="398" spans="3:3" ht="15.75" customHeight="1">
      <c r="C398" s="19"/>
    </row>
    <row r="399" spans="3:3" ht="15.75" customHeight="1">
      <c r="C399" s="19"/>
    </row>
    <row r="400" spans="3:3" ht="15.75" customHeight="1">
      <c r="C400" s="19"/>
    </row>
    <row r="401" spans="3:3" ht="15.75" customHeight="1">
      <c r="C401" s="19"/>
    </row>
    <row r="402" spans="3:3" ht="15.75" customHeight="1">
      <c r="C402" s="19"/>
    </row>
    <row r="403" spans="3:3" ht="15.75" customHeight="1">
      <c r="C403" s="19"/>
    </row>
    <row r="404" spans="3:3" ht="15.75" customHeight="1">
      <c r="C404" s="19"/>
    </row>
    <row r="405" spans="3:3" ht="15.75" customHeight="1">
      <c r="C405" s="19"/>
    </row>
    <row r="406" spans="3:3" ht="15.75" customHeight="1">
      <c r="C406" s="19"/>
    </row>
    <row r="407" spans="3:3" ht="15.75" customHeight="1">
      <c r="C407" s="19"/>
    </row>
    <row r="408" spans="3:3" ht="15.75" customHeight="1">
      <c r="C408" s="19"/>
    </row>
    <row r="409" spans="3:3" ht="15.75" customHeight="1">
      <c r="C409" s="19"/>
    </row>
    <row r="410" spans="3:3" ht="15.75" customHeight="1">
      <c r="C410" s="19"/>
    </row>
    <row r="411" spans="3:3" ht="15.75" customHeight="1">
      <c r="C411" s="19"/>
    </row>
    <row r="412" spans="3:3" ht="15.75" customHeight="1">
      <c r="C412" s="19"/>
    </row>
    <row r="413" spans="3:3" ht="15.75" customHeight="1">
      <c r="C413" s="19"/>
    </row>
    <row r="414" spans="3:3" ht="15.75" customHeight="1">
      <c r="C414" s="19"/>
    </row>
    <row r="415" spans="3:3" ht="15.75" customHeight="1">
      <c r="C415" s="19"/>
    </row>
    <row r="416" spans="3:3" ht="15.75" customHeight="1">
      <c r="C416" s="19"/>
    </row>
    <row r="417" spans="3:3" ht="15.75" customHeight="1">
      <c r="C417" s="19"/>
    </row>
    <row r="418" spans="3:3" ht="15.75" customHeight="1">
      <c r="C418" s="19"/>
    </row>
    <row r="419" spans="3:3" ht="15.75" customHeight="1">
      <c r="C419" s="19"/>
    </row>
    <row r="420" spans="3:3" ht="15.75" customHeight="1">
      <c r="C420" s="19"/>
    </row>
    <row r="421" spans="3:3" ht="15.75" customHeight="1">
      <c r="C421" s="19"/>
    </row>
    <row r="422" spans="3:3" ht="15.75" customHeight="1">
      <c r="C422" s="19"/>
    </row>
    <row r="423" spans="3:3" ht="15.75" customHeight="1">
      <c r="C423" s="19"/>
    </row>
    <row r="424" spans="3:3" ht="15.75" customHeight="1">
      <c r="C424" s="19"/>
    </row>
    <row r="425" spans="3:3" ht="15.75" customHeight="1">
      <c r="C425" s="19"/>
    </row>
    <row r="426" spans="3:3" ht="15.75" customHeight="1">
      <c r="C426" s="19"/>
    </row>
    <row r="427" spans="3:3" ht="15.75" customHeight="1">
      <c r="C427" s="19"/>
    </row>
    <row r="428" spans="3:3" ht="15.75" customHeight="1">
      <c r="C428" s="19"/>
    </row>
    <row r="429" spans="3:3" ht="15.75" customHeight="1">
      <c r="C429" s="19"/>
    </row>
    <row r="430" spans="3:3" ht="15.75" customHeight="1">
      <c r="C430" s="19"/>
    </row>
    <row r="431" spans="3:3" ht="15.75" customHeight="1">
      <c r="C431" s="19"/>
    </row>
    <row r="432" spans="3:3" ht="15.75" customHeight="1">
      <c r="C432" s="19"/>
    </row>
    <row r="433" spans="3:3" ht="15.75" customHeight="1">
      <c r="C433" s="19"/>
    </row>
    <row r="434" spans="3:3" ht="15.75" customHeight="1">
      <c r="C434" s="19"/>
    </row>
    <row r="435" spans="3:3" ht="15.75" customHeight="1">
      <c r="C435" s="19"/>
    </row>
    <row r="436" spans="3:3" ht="15.75" customHeight="1">
      <c r="C436" s="19"/>
    </row>
    <row r="437" spans="3:3" ht="15.75" customHeight="1">
      <c r="C437" s="19"/>
    </row>
    <row r="438" spans="3:3" ht="15.75" customHeight="1">
      <c r="C438" s="19"/>
    </row>
    <row r="439" spans="3:3" ht="15.75" customHeight="1">
      <c r="C439" s="19"/>
    </row>
    <row r="440" spans="3:3" ht="15.75" customHeight="1">
      <c r="C440" s="19"/>
    </row>
    <row r="441" spans="3:3" ht="15.75" customHeight="1">
      <c r="C441" s="19"/>
    </row>
    <row r="442" spans="3:3" ht="15.75" customHeight="1">
      <c r="C442" s="19"/>
    </row>
    <row r="443" spans="3:3" ht="15.75" customHeight="1">
      <c r="C443" s="19"/>
    </row>
    <row r="444" spans="3:3" ht="15.75" customHeight="1">
      <c r="C444" s="19"/>
    </row>
    <row r="445" spans="3:3" ht="15.75" customHeight="1">
      <c r="C445" s="19"/>
    </row>
    <row r="446" spans="3:3" ht="15.75" customHeight="1">
      <c r="C446" s="19"/>
    </row>
    <row r="447" spans="3:3" ht="15.75" customHeight="1">
      <c r="C447" s="19"/>
    </row>
    <row r="448" spans="3:3" ht="15.75" customHeight="1">
      <c r="C448" s="19"/>
    </row>
    <row r="449" spans="3:3" ht="15.75" customHeight="1">
      <c r="C449" s="19"/>
    </row>
    <row r="450" spans="3:3" ht="15.75" customHeight="1">
      <c r="C450" s="19"/>
    </row>
    <row r="451" spans="3:3" ht="15.75" customHeight="1">
      <c r="C451" s="19"/>
    </row>
    <row r="452" spans="3:3" ht="15.75" customHeight="1">
      <c r="C452" s="19"/>
    </row>
    <row r="453" spans="3:3" ht="15.75" customHeight="1">
      <c r="C453" s="19"/>
    </row>
    <row r="454" spans="3:3" ht="15.75" customHeight="1">
      <c r="C454" s="19"/>
    </row>
    <row r="455" spans="3:3" ht="15.75" customHeight="1">
      <c r="C455" s="19"/>
    </row>
    <row r="456" spans="3:3" ht="15.75" customHeight="1">
      <c r="C456" s="19"/>
    </row>
    <row r="457" spans="3:3" ht="15.75" customHeight="1">
      <c r="C457" s="19"/>
    </row>
    <row r="458" spans="3:3" ht="15.75" customHeight="1">
      <c r="C458" s="19"/>
    </row>
    <row r="459" spans="3:3" ht="15.75" customHeight="1">
      <c r="C459" s="19"/>
    </row>
    <row r="460" spans="3:3" ht="15.75" customHeight="1">
      <c r="C460" s="19"/>
    </row>
    <row r="461" spans="3:3" ht="15.75" customHeight="1">
      <c r="C461" s="19"/>
    </row>
    <row r="462" spans="3:3" ht="15.75" customHeight="1">
      <c r="C462" s="19"/>
    </row>
    <row r="463" spans="3:3" ht="15.75" customHeight="1">
      <c r="C463" s="19"/>
    </row>
    <row r="464" spans="3:3" ht="15.75" customHeight="1">
      <c r="C464" s="19"/>
    </row>
    <row r="465" spans="3:3" ht="15.75" customHeight="1">
      <c r="C465" s="19"/>
    </row>
    <row r="466" spans="3:3" ht="15.75" customHeight="1">
      <c r="C466" s="19"/>
    </row>
    <row r="467" spans="3:3" ht="15.75" customHeight="1">
      <c r="C467" s="19"/>
    </row>
    <row r="468" spans="3:3" ht="15.75" customHeight="1">
      <c r="C468" s="19"/>
    </row>
    <row r="469" spans="3:3" ht="15.75" customHeight="1">
      <c r="C469" s="19"/>
    </row>
    <row r="470" spans="3:3" ht="15.75" customHeight="1">
      <c r="C470" s="19"/>
    </row>
    <row r="471" spans="3:3" ht="15.75" customHeight="1">
      <c r="C471" s="19"/>
    </row>
    <row r="472" spans="3:3" ht="15.75" customHeight="1">
      <c r="C472" s="19"/>
    </row>
    <row r="473" spans="3:3" ht="15.75" customHeight="1">
      <c r="C473" s="19"/>
    </row>
    <row r="474" spans="3:3" ht="15.75" customHeight="1">
      <c r="C474" s="19"/>
    </row>
    <row r="475" spans="3:3" ht="15.75" customHeight="1">
      <c r="C475" s="19"/>
    </row>
    <row r="476" spans="3:3" ht="15.75" customHeight="1">
      <c r="C476" s="19"/>
    </row>
    <row r="477" spans="3:3" ht="15.75" customHeight="1">
      <c r="C477" s="19"/>
    </row>
    <row r="478" spans="3:3" ht="15.75" customHeight="1">
      <c r="C478" s="19"/>
    </row>
    <row r="479" spans="3:3" ht="15.75" customHeight="1">
      <c r="C479" s="19"/>
    </row>
    <row r="480" spans="3:3" ht="15.75" customHeight="1">
      <c r="C480" s="19"/>
    </row>
    <row r="481" spans="3:3" ht="15.75" customHeight="1">
      <c r="C481" s="19"/>
    </row>
    <row r="482" spans="3:3" ht="15.75" customHeight="1">
      <c r="C482" s="19"/>
    </row>
    <row r="483" spans="3:3" ht="15.75" customHeight="1">
      <c r="C483" s="19"/>
    </row>
    <row r="484" spans="3:3" ht="15.75" customHeight="1">
      <c r="C484" s="19"/>
    </row>
    <row r="485" spans="3:3" ht="15.75" customHeight="1">
      <c r="C485" s="19"/>
    </row>
    <row r="486" spans="3:3" ht="15.75" customHeight="1">
      <c r="C486" s="19"/>
    </row>
    <row r="487" spans="3:3" ht="15.75" customHeight="1">
      <c r="C487" s="19"/>
    </row>
    <row r="488" spans="3:3" ht="15.75" customHeight="1">
      <c r="C488" s="19"/>
    </row>
    <row r="489" spans="3:3" ht="15.75" customHeight="1">
      <c r="C489" s="19"/>
    </row>
    <row r="490" spans="3:3" ht="15.75" customHeight="1">
      <c r="C490" s="19"/>
    </row>
    <row r="491" spans="3:3" ht="15.75" customHeight="1">
      <c r="C491" s="19"/>
    </row>
    <row r="492" spans="3:3" ht="15.75" customHeight="1">
      <c r="C492" s="19"/>
    </row>
    <row r="493" spans="3:3" ht="15.75" customHeight="1">
      <c r="C493" s="19"/>
    </row>
    <row r="494" spans="3:3" ht="15.75" customHeight="1">
      <c r="C494" s="19"/>
    </row>
    <row r="495" spans="3:3" ht="15.75" customHeight="1">
      <c r="C495" s="19"/>
    </row>
    <row r="496" spans="3:3" ht="15.75" customHeight="1">
      <c r="C496" s="19"/>
    </row>
    <row r="497" spans="3:3" ht="15.75" customHeight="1">
      <c r="C497" s="19"/>
    </row>
    <row r="498" spans="3:3" ht="15.75" customHeight="1">
      <c r="C498" s="19"/>
    </row>
    <row r="499" spans="3:3" ht="15.75" customHeight="1">
      <c r="C499" s="19"/>
    </row>
    <row r="500" spans="3:3" ht="15.75" customHeight="1">
      <c r="C500" s="19"/>
    </row>
    <row r="501" spans="3:3" ht="15.75" customHeight="1">
      <c r="C501" s="19"/>
    </row>
    <row r="502" spans="3:3" ht="15.75" customHeight="1">
      <c r="C502" s="19"/>
    </row>
    <row r="503" spans="3:3" ht="15.75" customHeight="1">
      <c r="C503" s="19"/>
    </row>
    <row r="504" spans="3:3" ht="15.75" customHeight="1">
      <c r="C504" s="19"/>
    </row>
    <row r="505" spans="3:3" ht="15.75" customHeight="1">
      <c r="C505" s="19"/>
    </row>
    <row r="506" spans="3:3" ht="15.75" customHeight="1">
      <c r="C506" s="19"/>
    </row>
    <row r="507" spans="3:3" ht="15.75" customHeight="1">
      <c r="C507" s="19"/>
    </row>
    <row r="508" spans="3:3" ht="15.75" customHeight="1">
      <c r="C508" s="19"/>
    </row>
    <row r="509" spans="3:3" ht="15.75" customHeight="1">
      <c r="C509" s="19"/>
    </row>
    <row r="510" spans="3:3" ht="15.75" customHeight="1">
      <c r="C510" s="19"/>
    </row>
    <row r="511" spans="3:3" ht="15.75" customHeight="1">
      <c r="C511" s="19"/>
    </row>
    <row r="512" spans="3:3" ht="15.75" customHeight="1">
      <c r="C512" s="19"/>
    </row>
    <row r="513" spans="3:3" ht="15.75" customHeight="1">
      <c r="C513" s="19"/>
    </row>
    <row r="514" spans="3:3" ht="15.75" customHeight="1">
      <c r="C514" s="19"/>
    </row>
    <row r="515" spans="3:3" ht="15.75" customHeight="1">
      <c r="C515" s="19"/>
    </row>
    <row r="516" spans="3:3" ht="15.75" customHeight="1">
      <c r="C516" s="19"/>
    </row>
    <row r="517" spans="3:3" ht="15.75" customHeight="1">
      <c r="C517" s="19"/>
    </row>
    <row r="518" spans="3:3" ht="15.75" customHeight="1">
      <c r="C518" s="19"/>
    </row>
    <row r="519" spans="3:3" ht="15.75" customHeight="1">
      <c r="C519" s="19"/>
    </row>
    <row r="520" spans="3:3" ht="15.75" customHeight="1">
      <c r="C520" s="19"/>
    </row>
    <row r="521" spans="3:3" ht="15.75" customHeight="1">
      <c r="C521" s="19"/>
    </row>
    <row r="522" spans="3:3" ht="15.75" customHeight="1">
      <c r="C522" s="19"/>
    </row>
    <row r="523" spans="3:3" ht="15.75" customHeight="1">
      <c r="C523" s="19"/>
    </row>
    <row r="524" spans="3:3" ht="15.75" customHeight="1">
      <c r="C524" s="19"/>
    </row>
    <row r="525" spans="3:3" ht="15.75" customHeight="1">
      <c r="C525" s="19"/>
    </row>
    <row r="526" spans="3:3" ht="15.75" customHeight="1">
      <c r="C526" s="19"/>
    </row>
    <row r="527" spans="3:3" ht="15.75" customHeight="1">
      <c r="C527" s="19"/>
    </row>
    <row r="528" spans="3:3" ht="15.75" customHeight="1">
      <c r="C528" s="19"/>
    </row>
    <row r="529" spans="3:3" ht="15.75" customHeight="1">
      <c r="C529" s="19"/>
    </row>
    <row r="530" spans="3:3" ht="15.75" customHeight="1">
      <c r="C530" s="19"/>
    </row>
    <row r="531" spans="3:3" ht="15.75" customHeight="1">
      <c r="C531" s="19"/>
    </row>
    <row r="532" spans="3:3" ht="15.75" customHeight="1">
      <c r="C532" s="19"/>
    </row>
    <row r="533" spans="3:3" ht="15.75" customHeight="1">
      <c r="C533" s="19"/>
    </row>
    <row r="534" spans="3:3" ht="15.75" customHeight="1">
      <c r="C534" s="19"/>
    </row>
    <row r="535" spans="3:3" ht="15.75" customHeight="1">
      <c r="C535" s="19"/>
    </row>
    <row r="536" spans="3:3" ht="15.75" customHeight="1">
      <c r="C536" s="19"/>
    </row>
    <row r="537" spans="3:3" ht="15.75" customHeight="1">
      <c r="C537" s="19"/>
    </row>
    <row r="538" spans="3:3" ht="15.75" customHeight="1">
      <c r="C538" s="19"/>
    </row>
    <row r="539" spans="3:3" ht="15.75" customHeight="1">
      <c r="C539" s="19"/>
    </row>
    <row r="540" spans="3:3" ht="15.75" customHeight="1">
      <c r="C540" s="19"/>
    </row>
    <row r="541" spans="3:3" ht="15.75" customHeight="1">
      <c r="C541" s="19"/>
    </row>
    <row r="542" spans="3:3" ht="15.75" customHeight="1">
      <c r="C542" s="19"/>
    </row>
    <row r="543" spans="3:3" ht="15.75" customHeight="1">
      <c r="C543" s="19"/>
    </row>
    <row r="544" spans="3:3" ht="15.75" customHeight="1">
      <c r="C544" s="19"/>
    </row>
    <row r="545" spans="3:3" ht="15.75" customHeight="1">
      <c r="C545" s="19"/>
    </row>
    <row r="546" spans="3:3" ht="15.75" customHeight="1">
      <c r="C546" s="19"/>
    </row>
    <row r="547" spans="3:3" ht="15.75" customHeight="1">
      <c r="C547" s="19"/>
    </row>
    <row r="548" spans="3:3" ht="15.75" customHeight="1">
      <c r="C548" s="19"/>
    </row>
    <row r="549" spans="3:3" ht="15.75" customHeight="1">
      <c r="C549" s="19"/>
    </row>
    <row r="550" spans="3:3" ht="15.75" customHeight="1">
      <c r="C550" s="19"/>
    </row>
    <row r="551" spans="3:3" ht="15.75" customHeight="1">
      <c r="C551" s="19"/>
    </row>
    <row r="552" spans="3:3" ht="15.75" customHeight="1">
      <c r="C552" s="19"/>
    </row>
    <row r="553" spans="3:3" ht="15.75" customHeight="1">
      <c r="C553" s="19"/>
    </row>
    <row r="554" spans="3:3" ht="15.75" customHeight="1">
      <c r="C554" s="19"/>
    </row>
    <row r="555" spans="3:3" ht="15.75" customHeight="1">
      <c r="C555" s="19"/>
    </row>
    <row r="556" spans="3:3" ht="15.75" customHeight="1">
      <c r="C556" s="19"/>
    </row>
    <row r="557" spans="3:3" ht="15.75" customHeight="1">
      <c r="C557" s="19"/>
    </row>
    <row r="558" spans="3:3" ht="15.75" customHeight="1">
      <c r="C558" s="19"/>
    </row>
    <row r="559" spans="3:3" ht="15.75" customHeight="1">
      <c r="C559" s="19"/>
    </row>
    <row r="560" spans="3:3" ht="15.75" customHeight="1">
      <c r="C560" s="19"/>
    </row>
    <row r="561" spans="3:3" ht="15.75" customHeight="1">
      <c r="C561" s="19"/>
    </row>
    <row r="562" spans="3:3" ht="15.75" customHeight="1">
      <c r="C562" s="19"/>
    </row>
    <row r="563" spans="3:3" ht="15.75" customHeight="1">
      <c r="C563" s="19"/>
    </row>
    <row r="564" spans="3:3" ht="15.75" customHeight="1">
      <c r="C564" s="19"/>
    </row>
    <row r="565" spans="3:3" ht="15.75" customHeight="1">
      <c r="C565" s="19"/>
    </row>
    <row r="566" spans="3:3" ht="15.75" customHeight="1">
      <c r="C566" s="19"/>
    </row>
    <row r="567" spans="3:3" ht="15.75" customHeight="1">
      <c r="C567" s="19"/>
    </row>
    <row r="568" spans="3:3" ht="15.75" customHeight="1">
      <c r="C568" s="19"/>
    </row>
    <row r="569" spans="3:3" ht="15.75" customHeight="1">
      <c r="C569" s="19"/>
    </row>
    <row r="570" spans="3:3" ht="15.75" customHeight="1">
      <c r="C570" s="19"/>
    </row>
    <row r="571" spans="3:3" ht="15.75" customHeight="1">
      <c r="C571" s="19"/>
    </row>
    <row r="572" spans="3:3" ht="15.75" customHeight="1">
      <c r="C572" s="19"/>
    </row>
    <row r="573" spans="3:3" ht="15.75" customHeight="1">
      <c r="C573" s="19"/>
    </row>
    <row r="574" spans="3:3" ht="15.75" customHeight="1">
      <c r="C574" s="19"/>
    </row>
    <row r="575" spans="3:3" ht="15.75" customHeight="1">
      <c r="C575" s="19"/>
    </row>
    <row r="576" spans="3:3" ht="15.75" customHeight="1">
      <c r="C576" s="19"/>
    </row>
    <row r="577" spans="3:3" ht="15.75" customHeight="1">
      <c r="C577" s="19"/>
    </row>
    <row r="578" spans="3:3" ht="15.75" customHeight="1">
      <c r="C578" s="19"/>
    </row>
    <row r="579" spans="3:3" ht="15.75" customHeight="1">
      <c r="C579" s="19"/>
    </row>
    <row r="580" spans="3:3" ht="15.75" customHeight="1">
      <c r="C580" s="19"/>
    </row>
    <row r="581" spans="3:3" ht="15.75" customHeight="1">
      <c r="C581" s="19"/>
    </row>
    <row r="582" spans="3:3" ht="15.75" customHeight="1">
      <c r="C582" s="19"/>
    </row>
    <row r="583" spans="3:3" ht="15.75" customHeight="1">
      <c r="C583" s="19"/>
    </row>
    <row r="584" spans="3:3" ht="15.75" customHeight="1">
      <c r="C584" s="19"/>
    </row>
    <row r="585" spans="3:3" ht="15.75" customHeight="1">
      <c r="C585" s="19"/>
    </row>
    <row r="586" spans="3:3" ht="15.75" customHeight="1">
      <c r="C586" s="19"/>
    </row>
    <row r="587" spans="3:3" ht="15.75" customHeight="1">
      <c r="C587" s="19"/>
    </row>
    <row r="588" spans="3:3" ht="15.75" customHeight="1">
      <c r="C588" s="19"/>
    </row>
    <row r="589" spans="3:3" ht="15.75" customHeight="1">
      <c r="C589" s="19"/>
    </row>
    <row r="590" spans="3:3" ht="15.75" customHeight="1">
      <c r="C590" s="19"/>
    </row>
    <row r="591" spans="3:3" ht="15.75" customHeight="1">
      <c r="C591" s="19"/>
    </row>
    <row r="592" spans="3:3" ht="15.75" customHeight="1">
      <c r="C592" s="19"/>
    </row>
    <row r="593" spans="3:3" ht="15.75" customHeight="1">
      <c r="C593" s="19"/>
    </row>
    <row r="594" spans="3:3" ht="15.75" customHeight="1">
      <c r="C594" s="19"/>
    </row>
    <row r="595" spans="3:3" ht="15.75" customHeight="1">
      <c r="C595" s="19"/>
    </row>
    <row r="596" spans="3:3" ht="15.75" customHeight="1">
      <c r="C596" s="19"/>
    </row>
    <row r="597" spans="3:3" ht="15.75" customHeight="1">
      <c r="C597" s="19"/>
    </row>
    <row r="598" spans="3:3" ht="15.75" customHeight="1">
      <c r="C598" s="19"/>
    </row>
    <row r="599" spans="3:3" ht="15.75" customHeight="1">
      <c r="C599" s="19"/>
    </row>
    <row r="600" spans="3:3" ht="15.75" customHeight="1">
      <c r="C600" s="19"/>
    </row>
    <row r="601" spans="3:3" ht="15.75" customHeight="1">
      <c r="C601" s="19"/>
    </row>
    <row r="602" spans="3:3" ht="15.75" customHeight="1">
      <c r="C602" s="19"/>
    </row>
    <row r="603" spans="3:3" ht="15.75" customHeight="1">
      <c r="C603" s="19"/>
    </row>
    <row r="604" spans="3:3" ht="15.75" customHeight="1">
      <c r="C604" s="19"/>
    </row>
    <row r="605" spans="3:3" ht="15.75" customHeight="1">
      <c r="C605" s="19"/>
    </row>
    <row r="606" spans="3:3" ht="15.75" customHeight="1">
      <c r="C606" s="19"/>
    </row>
    <row r="607" spans="3:3" ht="15.75" customHeight="1">
      <c r="C607" s="19"/>
    </row>
    <row r="608" spans="3:3" ht="15.75" customHeight="1">
      <c r="C608" s="19"/>
    </row>
    <row r="609" spans="3:3" ht="15.75" customHeight="1">
      <c r="C609" s="19"/>
    </row>
    <row r="610" spans="3:3" ht="15.75" customHeight="1">
      <c r="C610" s="19"/>
    </row>
    <row r="611" spans="3:3" ht="15.75" customHeight="1">
      <c r="C611" s="19"/>
    </row>
    <row r="612" spans="3:3" ht="15.75" customHeight="1">
      <c r="C612" s="19"/>
    </row>
    <row r="613" spans="3:3" ht="15.75" customHeight="1">
      <c r="C613" s="19"/>
    </row>
    <row r="614" spans="3:3" ht="15.75" customHeight="1">
      <c r="C614" s="19"/>
    </row>
    <row r="615" spans="3:3" ht="15.75" customHeight="1">
      <c r="C615" s="19"/>
    </row>
    <row r="616" spans="3:3" ht="15.75" customHeight="1">
      <c r="C616" s="19"/>
    </row>
    <row r="617" spans="3:3" ht="15.75" customHeight="1">
      <c r="C617" s="19"/>
    </row>
    <row r="618" spans="3:3" ht="15.75" customHeight="1">
      <c r="C618" s="19"/>
    </row>
    <row r="619" spans="3:3" ht="15.75" customHeight="1">
      <c r="C619" s="19"/>
    </row>
    <row r="620" spans="3:3" ht="15.75" customHeight="1">
      <c r="C620" s="19"/>
    </row>
    <row r="621" spans="3:3" ht="15.75" customHeight="1">
      <c r="C621" s="19"/>
    </row>
    <row r="622" spans="3:3" ht="15.75" customHeight="1">
      <c r="C622" s="19"/>
    </row>
    <row r="623" spans="3:3" ht="15.75" customHeight="1">
      <c r="C623" s="19"/>
    </row>
    <row r="624" spans="3:3" ht="15.75" customHeight="1">
      <c r="C624" s="19"/>
    </row>
    <row r="625" spans="3:3" ht="15.75" customHeight="1">
      <c r="C625" s="19"/>
    </row>
    <row r="626" spans="3:3" ht="15.75" customHeight="1">
      <c r="C626" s="19"/>
    </row>
    <row r="627" spans="3:3" ht="15.75" customHeight="1">
      <c r="C627" s="19"/>
    </row>
    <row r="628" spans="3:3" ht="15.75" customHeight="1">
      <c r="C628" s="19"/>
    </row>
    <row r="629" spans="3:3" ht="15.75" customHeight="1">
      <c r="C629" s="19"/>
    </row>
    <row r="630" spans="3:3" ht="15.75" customHeight="1">
      <c r="C630" s="19"/>
    </row>
    <row r="631" spans="3:3" ht="15.75" customHeight="1">
      <c r="C631" s="19"/>
    </row>
    <row r="632" spans="3:3" ht="15.75" customHeight="1">
      <c r="C632" s="19"/>
    </row>
    <row r="633" spans="3:3" ht="15.75" customHeight="1">
      <c r="C633" s="19"/>
    </row>
    <row r="634" spans="3:3" ht="15.75" customHeight="1">
      <c r="C634" s="19"/>
    </row>
    <row r="635" spans="3:3" ht="15.75" customHeight="1">
      <c r="C635" s="19"/>
    </row>
    <row r="636" spans="3:3" ht="15.75" customHeight="1">
      <c r="C636" s="19"/>
    </row>
    <row r="637" spans="3:3" ht="15.75" customHeight="1">
      <c r="C637" s="19"/>
    </row>
    <row r="638" spans="3:3" ht="15.75" customHeight="1">
      <c r="C638" s="19"/>
    </row>
    <row r="639" spans="3:3" ht="15.75" customHeight="1">
      <c r="C639" s="19"/>
    </row>
    <row r="640" spans="3:3" ht="15.75" customHeight="1">
      <c r="C640" s="19"/>
    </row>
    <row r="641" spans="3:3" ht="15.75" customHeight="1">
      <c r="C641" s="19"/>
    </row>
    <row r="642" spans="3:3" ht="15.75" customHeight="1">
      <c r="C642" s="19"/>
    </row>
    <row r="643" spans="3:3" ht="15.75" customHeight="1">
      <c r="C643" s="19"/>
    </row>
    <row r="644" spans="3:3" ht="15.75" customHeight="1">
      <c r="C644" s="19"/>
    </row>
    <row r="645" spans="3:3" ht="15.75" customHeight="1">
      <c r="C645" s="19"/>
    </row>
    <row r="646" spans="3:3" ht="15.75" customHeight="1">
      <c r="C646" s="19"/>
    </row>
    <row r="647" spans="3:3" ht="15.75" customHeight="1">
      <c r="C647" s="19"/>
    </row>
    <row r="648" spans="3:3" ht="15.75" customHeight="1">
      <c r="C648" s="19"/>
    </row>
    <row r="649" spans="3:3" ht="15.75" customHeight="1">
      <c r="C649" s="19"/>
    </row>
    <row r="650" spans="3:3" ht="15.75" customHeight="1">
      <c r="C650" s="19"/>
    </row>
    <row r="651" spans="3:3" ht="15.75" customHeight="1">
      <c r="C651" s="19"/>
    </row>
    <row r="652" spans="3:3" ht="15.75" customHeight="1">
      <c r="C652" s="19"/>
    </row>
    <row r="653" spans="3:3" ht="15.75" customHeight="1">
      <c r="C653" s="19"/>
    </row>
    <row r="654" spans="3:3" ht="15.75" customHeight="1">
      <c r="C654" s="19"/>
    </row>
    <row r="655" spans="3:3" ht="15.75" customHeight="1">
      <c r="C655" s="19"/>
    </row>
    <row r="656" spans="3:3" ht="15.75" customHeight="1">
      <c r="C656" s="19"/>
    </row>
    <row r="657" spans="3:3" ht="15.75" customHeight="1">
      <c r="C657" s="19"/>
    </row>
    <row r="658" spans="3:3" ht="15.75" customHeight="1">
      <c r="C658" s="19"/>
    </row>
    <row r="659" spans="3:3" ht="15.75" customHeight="1">
      <c r="C659" s="19"/>
    </row>
    <row r="660" spans="3:3" ht="15.75" customHeight="1">
      <c r="C660" s="19"/>
    </row>
    <row r="661" spans="3:3" ht="15.75" customHeight="1">
      <c r="C661" s="19"/>
    </row>
    <row r="662" spans="3:3" ht="15.75" customHeight="1">
      <c r="C662" s="19"/>
    </row>
    <row r="663" spans="3:3" ht="15.75" customHeight="1">
      <c r="C663" s="19"/>
    </row>
    <row r="664" spans="3:3" ht="15.75" customHeight="1">
      <c r="C664" s="19"/>
    </row>
    <row r="665" spans="3:3" ht="15.75" customHeight="1">
      <c r="C665" s="19"/>
    </row>
    <row r="666" spans="3:3" ht="15.75" customHeight="1">
      <c r="C666" s="19"/>
    </row>
    <row r="667" spans="3:3" ht="15.75" customHeight="1">
      <c r="C667" s="19"/>
    </row>
    <row r="668" spans="3:3" ht="15.75" customHeight="1">
      <c r="C668" s="19"/>
    </row>
    <row r="669" spans="3:3" ht="15.75" customHeight="1">
      <c r="C669" s="19"/>
    </row>
    <row r="670" spans="3:3" ht="15.75" customHeight="1">
      <c r="C670" s="19"/>
    </row>
    <row r="671" spans="3:3" ht="15.75" customHeight="1">
      <c r="C671" s="19"/>
    </row>
    <row r="672" spans="3:3" ht="15.75" customHeight="1">
      <c r="C672" s="19"/>
    </row>
    <row r="673" spans="3:3" ht="15.75" customHeight="1">
      <c r="C673" s="19"/>
    </row>
    <row r="674" spans="3:3" ht="15.75" customHeight="1">
      <c r="C674" s="19"/>
    </row>
    <row r="675" spans="3:3" ht="15.75" customHeight="1">
      <c r="C675" s="19"/>
    </row>
    <row r="676" spans="3:3" ht="15.75" customHeight="1">
      <c r="C676" s="19"/>
    </row>
    <row r="677" spans="3:3" ht="15.75" customHeight="1">
      <c r="C677" s="19"/>
    </row>
    <row r="678" spans="3:3" ht="15.75" customHeight="1">
      <c r="C678" s="19"/>
    </row>
    <row r="679" spans="3:3" ht="15.75" customHeight="1">
      <c r="C679" s="19"/>
    </row>
    <row r="680" spans="3:3" ht="15.75" customHeight="1">
      <c r="C680" s="19"/>
    </row>
    <row r="681" spans="3:3" ht="15.75" customHeight="1">
      <c r="C681" s="19"/>
    </row>
    <row r="682" spans="3:3" ht="15.75" customHeight="1">
      <c r="C682" s="19"/>
    </row>
    <row r="683" spans="3:3" ht="15.75" customHeight="1">
      <c r="C683" s="19"/>
    </row>
    <row r="684" spans="3:3" ht="15.75" customHeight="1">
      <c r="C684" s="19"/>
    </row>
    <row r="685" spans="3:3" ht="15.75" customHeight="1">
      <c r="C685" s="19"/>
    </row>
    <row r="686" spans="3:3" ht="15.75" customHeight="1">
      <c r="C686" s="19"/>
    </row>
    <row r="687" spans="3:3" ht="15.75" customHeight="1">
      <c r="C687" s="19"/>
    </row>
    <row r="688" spans="3:3" ht="15.75" customHeight="1">
      <c r="C688" s="19"/>
    </row>
    <row r="689" spans="3:3" ht="15.75" customHeight="1">
      <c r="C689" s="19"/>
    </row>
    <row r="690" spans="3:3" ht="15.75" customHeight="1">
      <c r="C690" s="19"/>
    </row>
    <row r="691" spans="3:3" ht="15.75" customHeight="1">
      <c r="C691" s="19"/>
    </row>
    <row r="692" spans="3:3" ht="15.75" customHeight="1">
      <c r="C692" s="19"/>
    </row>
    <row r="693" spans="3:3" ht="15.75" customHeight="1">
      <c r="C693" s="19"/>
    </row>
    <row r="694" spans="3:3" ht="15.75" customHeight="1">
      <c r="C694" s="19"/>
    </row>
    <row r="695" spans="3:3" ht="15.75" customHeight="1">
      <c r="C695" s="19"/>
    </row>
    <row r="696" spans="3:3" ht="15.75" customHeight="1">
      <c r="C696" s="19"/>
    </row>
    <row r="697" spans="3:3" ht="15.75" customHeight="1">
      <c r="C697" s="19"/>
    </row>
    <row r="698" spans="3:3" ht="15.75" customHeight="1">
      <c r="C698" s="19"/>
    </row>
    <row r="699" spans="3:3" ht="15.75" customHeight="1">
      <c r="C699" s="19"/>
    </row>
    <row r="700" spans="3:3" ht="15.75" customHeight="1">
      <c r="C700" s="19"/>
    </row>
    <row r="701" spans="3:3" ht="15.75" customHeight="1">
      <c r="C701" s="19"/>
    </row>
    <row r="702" spans="3:3" ht="15.75" customHeight="1">
      <c r="C702" s="19"/>
    </row>
    <row r="703" spans="3:3" ht="15.75" customHeight="1">
      <c r="C703" s="19"/>
    </row>
    <row r="704" spans="3:3" ht="15.75" customHeight="1">
      <c r="C704" s="19"/>
    </row>
    <row r="705" spans="3:3" ht="15.75" customHeight="1">
      <c r="C705" s="19"/>
    </row>
    <row r="706" spans="3:3" ht="15.75" customHeight="1">
      <c r="C706" s="19"/>
    </row>
    <row r="707" spans="3:3" ht="15.75" customHeight="1">
      <c r="C707" s="19"/>
    </row>
    <row r="708" spans="3:3" ht="15.75" customHeight="1">
      <c r="C708" s="19"/>
    </row>
    <row r="709" spans="3:3" ht="15.75" customHeight="1">
      <c r="C709" s="19"/>
    </row>
    <row r="710" spans="3:3" ht="15.75" customHeight="1">
      <c r="C710" s="19"/>
    </row>
    <row r="711" spans="3:3" ht="15.75" customHeight="1">
      <c r="C711" s="19"/>
    </row>
    <row r="712" spans="3:3" ht="15.75" customHeight="1">
      <c r="C712" s="19"/>
    </row>
    <row r="713" spans="3:3" ht="15.75" customHeight="1">
      <c r="C713" s="19"/>
    </row>
    <row r="714" spans="3:3" ht="15.75" customHeight="1">
      <c r="C714" s="19"/>
    </row>
    <row r="715" spans="3:3" ht="15.75" customHeight="1">
      <c r="C715" s="19"/>
    </row>
    <row r="716" spans="3:3" ht="15.75" customHeight="1">
      <c r="C716" s="19"/>
    </row>
    <row r="717" spans="3:3" ht="15.75" customHeight="1">
      <c r="C717" s="19"/>
    </row>
    <row r="718" spans="3:3" ht="15.75" customHeight="1">
      <c r="C718" s="19"/>
    </row>
    <row r="719" spans="3:3" ht="15.75" customHeight="1">
      <c r="C719" s="19"/>
    </row>
    <row r="720" spans="3:3" ht="15.75" customHeight="1">
      <c r="C720" s="19"/>
    </row>
    <row r="721" spans="3:3" ht="15.75" customHeight="1">
      <c r="C721" s="19"/>
    </row>
    <row r="722" spans="3:3" ht="15.75" customHeight="1">
      <c r="C722" s="19"/>
    </row>
    <row r="723" spans="3:3" ht="15.75" customHeight="1">
      <c r="C723" s="19"/>
    </row>
    <row r="724" spans="3:3" ht="15.75" customHeight="1">
      <c r="C724" s="19"/>
    </row>
    <row r="725" spans="3:3" ht="15.75" customHeight="1">
      <c r="C725" s="19"/>
    </row>
    <row r="726" spans="3:3" ht="15.75" customHeight="1">
      <c r="C726" s="19"/>
    </row>
    <row r="727" spans="3:3" ht="15.75" customHeight="1">
      <c r="C727" s="19"/>
    </row>
    <row r="728" spans="3:3" ht="15.75" customHeight="1">
      <c r="C728" s="19"/>
    </row>
    <row r="729" spans="3:3" ht="15.75" customHeight="1">
      <c r="C729" s="19"/>
    </row>
    <row r="730" spans="3:3" ht="15.75" customHeight="1">
      <c r="C730" s="19"/>
    </row>
    <row r="731" spans="3:3" ht="15.75" customHeight="1">
      <c r="C731" s="19"/>
    </row>
    <row r="732" spans="3:3" ht="15.75" customHeight="1">
      <c r="C732" s="19"/>
    </row>
    <row r="733" spans="3:3" ht="15.75" customHeight="1">
      <c r="C733" s="19"/>
    </row>
    <row r="734" spans="3:3" ht="15.75" customHeight="1">
      <c r="C734" s="19"/>
    </row>
    <row r="735" spans="3:3" ht="15.75" customHeight="1">
      <c r="C735" s="19"/>
    </row>
    <row r="736" spans="3:3" ht="15.75" customHeight="1">
      <c r="C736" s="19"/>
    </row>
    <row r="737" spans="3:3" ht="15.75" customHeight="1">
      <c r="C737" s="19"/>
    </row>
    <row r="738" spans="3:3" ht="15.75" customHeight="1">
      <c r="C738" s="19"/>
    </row>
    <row r="739" spans="3:3" ht="15.75" customHeight="1">
      <c r="C739" s="19"/>
    </row>
    <row r="740" spans="3:3" ht="15.75" customHeight="1">
      <c r="C740" s="19"/>
    </row>
    <row r="741" spans="3:3" ht="15.75" customHeight="1">
      <c r="C741" s="19"/>
    </row>
    <row r="742" spans="3:3" ht="15.75" customHeight="1">
      <c r="C742" s="19"/>
    </row>
    <row r="743" spans="3:3" ht="15.75" customHeight="1">
      <c r="C743" s="19"/>
    </row>
    <row r="744" spans="3:3" ht="15.75" customHeight="1">
      <c r="C744" s="19"/>
    </row>
    <row r="745" spans="3:3" ht="15.75" customHeight="1">
      <c r="C745" s="19"/>
    </row>
    <row r="746" spans="3:3" ht="15.75" customHeight="1">
      <c r="C746" s="19"/>
    </row>
    <row r="747" spans="3:3" ht="15.75" customHeight="1">
      <c r="C747" s="19"/>
    </row>
    <row r="748" spans="3:3" ht="15.75" customHeight="1">
      <c r="C748" s="19"/>
    </row>
    <row r="749" spans="3:3" ht="15.75" customHeight="1">
      <c r="C749" s="19"/>
    </row>
    <row r="750" spans="3:3" ht="15.75" customHeight="1">
      <c r="C750" s="19"/>
    </row>
    <row r="751" spans="3:3" ht="15.75" customHeight="1">
      <c r="C751" s="19"/>
    </row>
    <row r="752" spans="3:3" ht="15.75" customHeight="1">
      <c r="C752" s="19"/>
    </row>
    <row r="753" spans="3:3" ht="15.75" customHeight="1">
      <c r="C753" s="19"/>
    </row>
    <row r="754" spans="3:3" ht="15.75" customHeight="1">
      <c r="C754" s="19"/>
    </row>
    <row r="755" spans="3:3" ht="15.75" customHeight="1">
      <c r="C755" s="19"/>
    </row>
    <row r="756" spans="3:3" ht="15.75" customHeight="1">
      <c r="C756" s="19"/>
    </row>
    <row r="757" spans="3:3" ht="15.75" customHeight="1">
      <c r="C757" s="19"/>
    </row>
    <row r="758" spans="3:3" ht="15.75" customHeight="1">
      <c r="C758" s="19"/>
    </row>
    <row r="759" spans="3:3" ht="15.75" customHeight="1">
      <c r="C759" s="19"/>
    </row>
    <row r="760" spans="3:3" ht="15.75" customHeight="1">
      <c r="C760" s="19"/>
    </row>
    <row r="761" spans="3:3" ht="15.75" customHeight="1">
      <c r="C761" s="19"/>
    </row>
    <row r="762" spans="3:3" ht="15.75" customHeight="1">
      <c r="C762" s="19"/>
    </row>
    <row r="763" spans="3:3" ht="15.75" customHeight="1">
      <c r="C763" s="19"/>
    </row>
    <row r="764" spans="3:3" ht="15.75" customHeight="1">
      <c r="C764" s="19"/>
    </row>
    <row r="765" spans="3:3" ht="15.75" customHeight="1">
      <c r="C765" s="19"/>
    </row>
    <row r="766" spans="3:3" ht="15.75" customHeight="1">
      <c r="C766" s="19"/>
    </row>
    <row r="767" spans="3:3" ht="15.75" customHeight="1">
      <c r="C767" s="19"/>
    </row>
    <row r="768" spans="3:3" ht="15.75" customHeight="1">
      <c r="C768" s="19"/>
    </row>
    <row r="769" spans="3:3" ht="15.75" customHeight="1">
      <c r="C769" s="19"/>
    </row>
    <row r="770" spans="3:3" ht="15.75" customHeight="1">
      <c r="C770" s="19"/>
    </row>
    <row r="771" spans="3:3" ht="15.75" customHeight="1">
      <c r="C771" s="19"/>
    </row>
    <row r="772" spans="3:3" ht="15.75" customHeight="1">
      <c r="C772" s="19"/>
    </row>
    <row r="773" spans="3:3" ht="15.75" customHeight="1">
      <c r="C773" s="19"/>
    </row>
    <row r="774" spans="3:3" ht="15.75" customHeight="1">
      <c r="C774" s="19"/>
    </row>
    <row r="775" spans="3:3" ht="15.75" customHeight="1">
      <c r="C775" s="19"/>
    </row>
    <row r="776" spans="3:3" ht="15.75" customHeight="1">
      <c r="C776" s="19"/>
    </row>
    <row r="777" spans="3:3" ht="15.75" customHeight="1">
      <c r="C777" s="19"/>
    </row>
    <row r="778" spans="3:3" ht="15.75" customHeight="1">
      <c r="C778" s="19"/>
    </row>
    <row r="779" spans="3:3" ht="15.75" customHeight="1">
      <c r="C779" s="19"/>
    </row>
    <row r="780" spans="3:3" ht="15.75" customHeight="1">
      <c r="C780" s="19"/>
    </row>
    <row r="781" spans="3:3" ht="15.75" customHeight="1">
      <c r="C781" s="19"/>
    </row>
    <row r="782" spans="3:3" ht="15.75" customHeight="1">
      <c r="C782" s="19"/>
    </row>
    <row r="783" spans="3:3" ht="15.75" customHeight="1">
      <c r="C783" s="19"/>
    </row>
    <row r="784" spans="3:3" ht="15.75" customHeight="1">
      <c r="C784" s="19"/>
    </row>
    <row r="785" spans="3:3" ht="15.75" customHeight="1">
      <c r="C785" s="19"/>
    </row>
    <row r="786" spans="3:3" ht="15.75" customHeight="1">
      <c r="C786" s="19"/>
    </row>
    <row r="787" spans="3:3" ht="15.75" customHeight="1">
      <c r="C787" s="19"/>
    </row>
    <row r="788" spans="3:3" ht="15.75" customHeight="1">
      <c r="C788" s="19"/>
    </row>
    <row r="789" spans="3:3" ht="15.75" customHeight="1">
      <c r="C789" s="19"/>
    </row>
    <row r="790" spans="3:3" ht="15.75" customHeight="1">
      <c r="C790" s="19"/>
    </row>
    <row r="791" spans="3:3" ht="15.75" customHeight="1">
      <c r="C791" s="19"/>
    </row>
    <row r="792" spans="3:3" ht="15.75" customHeight="1">
      <c r="C792" s="19"/>
    </row>
    <row r="793" spans="3:3" ht="15.75" customHeight="1">
      <c r="C793" s="19"/>
    </row>
    <row r="794" spans="3:3" ht="15.75" customHeight="1">
      <c r="C794" s="19"/>
    </row>
    <row r="795" spans="3:3" ht="15.75" customHeight="1">
      <c r="C795" s="19"/>
    </row>
    <row r="796" spans="3:3" ht="15.75" customHeight="1">
      <c r="C796" s="19"/>
    </row>
    <row r="797" spans="3:3" ht="15.75" customHeight="1">
      <c r="C797" s="19"/>
    </row>
    <row r="798" spans="3:3" ht="15.75" customHeight="1">
      <c r="C798" s="19"/>
    </row>
    <row r="799" spans="3:3" ht="15.75" customHeight="1">
      <c r="C799" s="19"/>
    </row>
    <row r="800" spans="3:3" ht="15.75" customHeight="1">
      <c r="C800" s="19"/>
    </row>
    <row r="801" spans="3:3" ht="15.75" customHeight="1">
      <c r="C801" s="19"/>
    </row>
    <row r="802" spans="3:3" ht="15.75" customHeight="1">
      <c r="C802" s="19"/>
    </row>
    <row r="803" spans="3:3" ht="15.75" customHeight="1">
      <c r="C803" s="19"/>
    </row>
    <row r="804" spans="3:3" ht="15.75" customHeight="1">
      <c r="C804" s="19"/>
    </row>
    <row r="805" spans="3:3" ht="15.75" customHeight="1">
      <c r="C805" s="19"/>
    </row>
    <row r="806" spans="3:3" ht="15.75" customHeight="1">
      <c r="C806" s="19"/>
    </row>
    <row r="807" spans="3:3" ht="15.75" customHeight="1">
      <c r="C807" s="19"/>
    </row>
    <row r="808" spans="3:3" ht="15.75" customHeight="1">
      <c r="C808" s="19"/>
    </row>
    <row r="809" spans="3:3" ht="15.75" customHeight="1">
      <c r="C809" s="19"/>
    </row>
    <row r="810" spans="3:3" ht="15.75" customHeight="1">
      <c r="C810" s="19"/>
    </row>
    <row r="811" spans="3:3" ht="15.75" customHeight="1">
      <c r="C811" s="19"/>
    </row>
    <row r="812" spans="3:3" ht="15.75" customHeight="1">
      <c r="C812" s="19"/>
    </row>
    <row r="813" spans="3:3" ht="15.75" customHeight="1">
      <c r="C813" s="19"/>
    </row>
    <row r="814" spans="3:3" ht="15.75" customHeight="1">
      <c r="C814" s="19"/>
    </row>
    <row r="815" spans="3:3" ht="15.75" customHeight="1">
      <c r="C815" s="19"/>
    </row>
    <row r="816" spans="3:3" ht="15.75" customHeight="1">
      <c r="C816" s="19"/>
    </row>
    <row r="817" spans="3:3" ht="15.75" customHeight="1">
      <c r="C817" s="19"/>
    </row>
    <row r="818" spans="3:3" ht="15.75" customHeight="1">
      <c r="C818" s="19"/>
    </row>
    <row r="819" spans="3:3" ht="15.75" customHeight="1">
      <c r="C819" s="19"/>
    </row>
    <row r="820" spans="3:3" ht="15.75" customHeight="1">
      <c r="C820" s="19"/>
    </row>
    <row r="821" spans="3:3" ht="15.75" customHeight="1">
      <c r="C821" s="19"/>
    </row>
    <row r="822" spans="3:3" ht="15.75" customHeight="1">
      <c r="C822" s="19"/>
    </row>
    <row r="823" spans="3:3" ht="15.75" customHeight="1">
      <c r="C823" s="19"/>
    </row>
    <row r="824" spans="3:3" ht="15.75" customHeight="1">
      <c r="C824" s="19"/>
    </row>
    <row r="825" spans="3:3" ht="15.75" customHeight="1">
      <c r="C825" s="19"/>
    </row>
    <row r="826" spans="3:3" ht="15.75" customHeight="1">
      <c r="C826" s="19"/>
    </row>
    <row r="827" spans="3:3" ht="15.75" customHeight="1">
      <c r="C827" s="19"/>
    </row>
    <row r="828" spans="3:3" ht="15.75" customHeight="1">
      <c r="C828" s="19"/>
    </row>
    <row r="829" spans="3:3" ht="15.75" customHeight="1">
      <c r="C829" s="19"/>
    </row>
    <row r="830" spans="3:3" ht="15.75" customHeight="1">
      <c r="C830" s="19"/>
    </row>
    <row r="831" spans="3:3" ht="15.75" customHeight="1">
      <c r="C831" s="19"/>
    </row>
    <row r="832" spans="3:3" ht="15.75" customHeight="1">
      <c r="C832" s="19"/>
    </row>
    <row r="833" spans="3:3" ht="15.75" customHeight="1">
      <c r="C833" s="19"/>
    </row>
    <row r="834" spans="3:3" ht="15.75" customHeight="1">
      <c r="C834" s="19"/>
    </row>
    <row r="835" spans="3:3" ht="15.75" customHeight="1">
      <c r="C835" s="19"/>
    </row>
    <row r="836" spans="3:3" ht="15.75" customHeight="1">
      <c r="C836" s="19"/>
    </row>
    <row r="837" spans="3:3" ht="15.75" customHeight="1">
      <c r="C837" s="19"/>
    </row>
    <row r="838" spans="3:3" ht="15.75" customHeight="1">
      <c r="C838" s="19"/>
    </row>
    <row r="839" spans="3:3" ht="15.75" customHeight="1">
      <c r="C839" s="19"/>
    </row>
    <row r="840" spans="3:3" ht="15.75" customHeight="1">
      <c r="C840" s="19"/>
    </row>
    <row r="841" spans="3:3" ht="15.75" customHeight="1">
      <c r="C841" s="19"/>
    </row>
    <row r="842" spans="3:3" ht="15.75" customHeight="1">
      <c r="C842" s="19"/>
    </row>
    <row r="843" spans="3:3" ht="15.75" customHeight="1">
      <c r="C843" s="19"/>
    </row>
    <row r="844" spans="3:3" ht="15.75" customHeight="1">
      <c r="C844" s="19"/>
    </row>
    <row r="845" spans="3:3" ht="15.75" customHeight="1">
      <c r="C845" s="19"/>
    </row>
    <row r="846" spans="3:3" ht="15.75" customHeight="1">
      <c r="C846" s="19"/>
    </row>
    <row r="847" spans="3:3" ht="15.75" customHeight="1">
      <c r="C847" s="19"/>
    </row>
    <row r="848" spans="3:3" ht="15.75" customHeight="1">
      <c r="C848" s="19"/>
    </row>
    <row r="849" spans="3:3" ht="15.75" customHeight="1">
      <c r="C849" s="19"/>
    </row>
    <row r="850" spans="3:3" ht="15.75" customHeight="1">
      <c r="C850" s="19"/>
    </row>
    <row r="851" spans="3:3" ht="15.75" customHeight="1">
      <c r="C851" s="19"/>
    </row>
    <row r="852" spans="3:3" ht="15.75" customHeight="1">
      <c r="C852" s="19"/>
    </row>
    <row r="853" spans="3:3" ht="15.75" customHeight="1">
      <c r="C853" s="19"/>
    </row>
    <row r="854" spans="3:3" ht="15.75" customHeight="1">
      <c r="C854" s="19"/>
    </row>
    <row r="855" spans="3:3" ht="15.75" customHeight="1">
      <c r="C855" s="19"/>
    </row>
    <row r="856" spans="3:3" ht="15.75" customHeight="1">
      <c r="C856" s="19"/>
    </row>
    <row r="857" spans="3:3" ht="15.75" customHeight="1">
      <c r="C857" s="19"/>
    </row>
    <row r="858" spans="3:3" ht="15.75" customHeight="1">
      <c r="C858" s="19"/>
    </row>
    <row r="859" spans="3:3" ht="15.75" customHeight="1">
      <c r="C859" s="19"/>
    </row>
    <row r="860" spans="3:3" ht="15.75" customHeight="1">
      <c r="C860" s="19"/>
    </row>
    <row r="861" spans="3:3" ht="15.75" customHeight="1">
      <c r="C861" s="19"/>
    </row>
    <row r="862" spans="3:3" ht="15.75" customHeight="1">
      <c r="C862" s="19"/>
    </row>
    <row r="863" spans="3:3" ht="15.75" customHeight="1">
      <c r="C863" s="19"/>
    </row>
    <row r="864" spans="3:3" ht="15.75" customHeight="1">
      <c r="C864" s="19"/>
    </row>
    <row r="865" spans="3:3" ht="15.75" customHeight="1">
      <c r="C865" s="19"/>
    </row>
    <row r="866" spans="3:3" ht="15.75" customHeight="1">
      <c r="C866" s="19"/>
    </row>
    <row r="867" spans="3:3" ht="15.75" customHeight="1">
      <c r="C867" s="19"/>
    </row>
    <row r="868" spans="3:3" ht="15.75" customHeight="1">
      <c r="C868" s="19"/>
    </row>
    <row r="869" spans="3:3" ht="15.75" customHeight="1">
      <c r="C869" s="19"/>
    </row>
    <row r="870" spans="3:3" ht="15.75" customHeight="1">
      <c r="C870" s="19"/>
    </row>
    <row r="871" spans="3:3" ht="15.75" customHeight="1">
      <c r="C871" s="19"/>
    </row>
    <row r="872" spans="3:3" ht="15.75" customHeight="1">
      <c r="C872" s="19"/>
    </row>
    <row r="873" spans="3:3" ht="15.75" customHeight="1">
      <c r="C873" s="19"/>
    </row>
    <row r="874" spans="3:3" ht="15.75" customHeight="1">
      <c r="C874" s="19"/>
    </row>
    <row r="875" spans="3:3" ht="15.75" customHeight="1">
      <c r="C875" s="19"/>
    </row>
    <row r="876" spans="3:3" ht="15.75" customHeight="1">
      <c r="C876" s="19"/>
    </row>
    <row r="877" spans="3:3" ht="15.75" customHeight="1">
      <c r="C877" s="19"/>
    </row>
    <row r="878" spans="3:3" ht="15.75" customHeight="1">
      <c r="C878" s="19"/>
    </row>
    <row r="879" spans="3:3" ht="15.75" customHeight="1">
      <c r="C879" s="19"/>
    </row>
    <row r="880" spans="3:3" ht="15.75" customHeight="1">
      <c r="C880" s="19"/>
    </row>
    <row r="881" spans="3:3" ht="15.75" customHeight="1">
      <c r="C881" s="19"/>
    </row>
    <row r="882" spans="3:3" ht="15.75" customHeight="1">
      <c r="C882" s="19"/>
    </row>
    <row r="883" spans="3:3" ht="15.75" customHeight="1">
      <c r="C883" s="19"/>
    </row>
    <row r="884" spans="3:3" ht="15.75" customHeight="1">
      <c r="C884" s="19"/>
    </row>
    <row r="885" spans="3:3" ht="15.75" customHeight="1">
      <c r="C885" s="19"/>
    </row>
    <row r="886" spans="3:3" ht="15.75" customHeight="1">
      <c r="C886" s="19"/>
    </row>
    <row r="887" spans="3:3" ht="15.75" customHeight="1">
      <c r="C887" s="19"/>
    </row>
    <row r="888" spans="3:3" ht="15.75" customHeight="1">
      <c r="C888" s="19"/>
    </row>
    <row r="889" spans="3:3" ht="15.75" customHeight="1">
      <c r="C889" s="19"/>
    </row>
    <row r="890" spans="3:3" ht="15.75" customHeight="1">
      <c r="C890" s="19"/>
    </row>
    <row r="891" spans="3:3" ht="15.75" customHeight="1">
      <c r="C891" s="19"/>
    </row>
    <row r="892" spans="3:3" ht="15.75" customHeight="1">
      <c r="C892" s="19"/>
    </row>
    <row r="893" spans="3:3" ht="15.75" customHeight="1">
      <c r="C893" s="19"/>
    </row>
    <row r="894" spans="3:3" ht="15.75" customHeight="1">
      <c r="C894" s="19"/>
    </row>
    <row r="895" spans="3:3" ht="15.75" customHeight="1">
      <c r="C895" s="19"/>
    </row>
    <row r="896" spans="3:3" ht="15.75" customHeight="1">
      <c r="C896" s="19"/>
    </row>
    <row r="897" spans="3:3" ht="15.75" customHeight="1">
      <c r="C897" s="19"/>
    </row>
    <row r="898" spans="3:3" ht="15.75" customHeight="1">
      <c r="C898" s="19"/>
    </row>
    <row r="899" spans="3:3" ht="15.75" customHeight="1">
      <c r="C899" s="19"/>
    </row>
    <row r="900" spans="3:3" ht="15.75" customHeight="1">
      <c r="C900" s="19"/>
    </row>
    <row r="901" spans="3:3" ht="15.75" customHeight="1">
      <c r="C901" s="19"/>
    </row>
    <row r="902" spans="3:3" ht="15.75" customHeight="1">
      <c r="C902" s="19"/>
    </row>
    <row r="903" spans="3:3" ht="15.75" customHeight="1">
      <c r="C903" s="19"/>
    </row>
    <row r="904" spans="3:3" ht="15.75" customHeight="1">
      <c r="C904" s="19"/>
    </row>
    <row r="905" spans="3:3" ht="15.75" customHeight="1">
      <c r="C905" s="19"/>
    </row>
    <row r="906" spans="3:3" ht="15.75" customHeight="1">
      <c r="C906" s="19"/>
    </row>
    <row r="907" spans="3:3" ht="15.75" customHeight="1">
      <c r="C907" s="19"/>
    </row>
    <row r="908" spans="3:3" ht="15.75" customHeight="1">
      <c r="C908" s="19"/>
    </row>
    <row r="909" spans="3:3" ht="15.75" customHeight="1">
      <c r="C909" s="19"/>
    </row>
    <row r="910" spans="3:3" ht="15.75" customHeight="1">
      <c r="C910" s="19"/>
    </row>
    <row r="911" spans="3:3" ht="15.75" customHeight="1">
      <c r="C911" s="19"/>
    </row>
    <row r="912" spans="3:3" ht="15.75" customHeight="1">
      <c r="C912" s="19"/>
    </row>
    <row r="913" spans="3:3" ht="15.75" customHeight="1">
      <c r="C913" s="19"/>
    </row>
    <row r="914" spans="3:3" ht="15.75" customHeight="1">
      <c r="C914" s="19"/>
    </row>
    <row r="915" spans="3:3" ht="15.75" customHeight="1">
      <c r="C915" s="19"/>
    </row>
    <row r="916" spans="3:3" ht="15.75" customHeight="1">
      <c r="C916" s="19"/>
    </row>
    <row r="917" spans="3:3" ht="15.75" customHeight="1">
      <c r="C917" s="19"/>
    </row>
    <row r="918" spans="3:3" ht="15.75" customHeight="1">
      <c r="C918" s="19"/>
    </row>
    <row r="919" spans="3:3" ht="15.75" customHeight="1">
      <c r="C919" s="19"/>
    </row>
    <row r="920" spans="3:3" ht="15.75" customHeight="1">
      <c r="C920" s="19"/>
    </row>
    <row r="921" spans="3:3" ht="15.75" customHeight="1">
      <c r="C921" s="19"/>
    </row>
    <row r="922" spans="3:3" ht="15.75" customHeight="1">
      <c r="C922" s="19"/>
    </row>
    <row r="923" spans="3:3" ht="15.75" customHeight="1">
      <c r="C923" s="19"/>
    </row>
    <row r="924" spans="3:3" ht="15.75" customHeight="1">
      <c r="C924" s="19"/>
    </row>
    <row r="925" spans="3:3" ht="15.75" customHeight="1">
      <c r="C925" s="19"/>
    </row>
    <row r="926" spans="3:3" ht="15.75" customHeight="1">
      <c r="C926" s="19"/>
    </row>
    <row r="927" spans="3:3" ht="15.75" customHeight="1">
      <c r="C927" s="19"/>
    </row>
    <row r="928" spans="3:3" ht="15.75" customHeight="1">
      <c r="C928" s="19"/>
    </row>
    <row r="929" spans="3:3" ht="15.75" customHeight="1">
      <c r="C929" s="19"/>
    </row>
    <row r="930" spans="3:3" ht="15.75" customHeight="1">
      <c r="C930" s="19"/>
    </row>
    <row r="931" spans="3:3" ht="15.75" customHeight="1">
      <c r="C931" s="19"/>
    </row>
    <row r="932" spans="3:3" ht="15.75" customHeight="1">
      <c r="C932" s="19"/>
    </row>
    <row r="933" spans="3:3" ht="15.75" customHeight="1">
      <c r="C933" s="19"/>
    </row>
    <row r="934" spans="3:3" ht="15.75" customHeight="1">
      <c r="C934" s="19"/>
    </row>
    <row r="935" spans="3:3" ht="15.75" customHeight="1">
      <c r="C935" s="19"/>
    </row>
    <row r="936" spans="3:3" ht="15.75" customHeight="1">
      <c r="C936" s="19"/>
    </row>
    <row r="937" spans="3:3" ht="15.75" customHeight="1">
      <c r="C937" s="19"/>
    </row>
    <row r="938" spans="3:3" ht="15.75" customHeight="1">
      <c r="C938" s="19"/>
    </row>
    <row r="939" spans="3:3" ht="15.75" customHeight="1">
      <c r="C939" s="19"/>
    </row>
    <row r="940" spans="3:3" ht="15.75" customHeight="1">
      <c r="C940" s="19"/>
    </row>
    <row r="941" spans="3:3" ht="15.75" customHeight="1">
      <c r="C941" s="19"/>
    </row>
    <row r="942" spans="3:3" ht="15.75" customHeight="1">
      <c r="C942" s="19"/>
    </row>
    <row r="943" spans="3:3" ht="15.75" customHeight="1">
      <c r="C943" s="19"/>
    </row>
    <row r="944" spans="3:3" ht="15.75" customHeight="1">
      <c r="C944" s="19"/>
    </row>
    <row r="945" spans="3:3" ht="15.75" customHeight="1">
      <c r="C945" s="19"/>
    </row>
    <row r="946" spans="3:3" ht="15.75" customHeight="1">
      <c r="C946" s="19"/>
    </row>
    <row r="947" spans="3:3" ht="15.75" customHeight="1">
      <c r="C947" s="19"/>
    </row>
    <row r="948" spans="3:3" ht="15.75" customHeight="1">
      <c r="C948" s="19"/>
    </row>
    <row r="949" spans="3:3" ht="15.75" customHeight="1">
      <c r="C949" s="19"/>
    </row>
    <row r="950" spans="3:3" ht="15.75" customHeight="1">
      <c r="C950" s="19"/>
    </row>
    <row r="951" spans="3:3" ht="15.75" customHeight="1">
      <c r="C951" s="19"/>
    </row>
    <row r="952" spans="3:3" ht="15.75" customHeight="1">
      <c r="C952" s="19"/>
    </row>
    <row r="953" spans="3:3" ht="15.75" customHeight="1">
      <c r="C953" s="19"/>
    </row>
    <row r="954" spans="3:3" ht="15.75" customHeight="1">
      <c r="C954" s="19"/>
    </row>
    <row r="955" spans="3:3" ht="15.75" customHeight="1">
      <c r="C955" s="19"/>
    </row>
    <row r="956" spans="3:3" ht="15.75" customHeight="1">
      <c r="C956" s="19"/>
    </row>
    <row r="957" spans="3:3" ht="15.75" customHeight="1">
      <c r="C957" s="19"/>
    </row>
    <row r="958" spans="3:3" ht="15.75" customHeight="1">
      <c r="C958" s="19"/>
    </row>
    <row r="959" spans="3:3" ht="15.75" customHeight="1">
      <c r="C959" s="19"/>
    </row>
    <row r="960" spans="3:3" ht="15.75" customHeight="1">
      <c r="C960" s="19"/>
    </row>
    <row r="961" spans="3:3" ht="15.75" customHeight="1">
      <c r="C961" s="19"/>
    </row>
    <row r="962" spans="3:3" ht="15.75" customHeight="1">
      <c r="C962" s="19"/>
    </row>
    <row r="963" spans="3:3" ht="15.75" customHeight="1">
      <c r="C963" s="19"/>
    </row>
    <row r="964" spans="3:3" ht="15.75" customHeight="1">
      <c r="C964" s="19"/>
    </row>
    <row r="965" spans="3:3" ht="15.75" customHeight="1">
      <c r="C965" s="19"/>
    </row>
    <row r="966" spans="3:3" ht="15.75" customHeight="1">
      <c r="C966" s="19"/>
    </row>
    <row r="967" spans="3:3" ht="15.75" customHeight="1">
      <c r="C967" s="19"/>
    </row>
    <row r="968" spans="3:3" ht="15.75" customHeight="1">
      <c r="C968" s="19"/>
    </row>
    <row r="969" spans="3:3" ht="15.75" customHeight="1">
      <c r="C969" s="19"/>
    </row>
    <row r="970" spans="3:3" ht="15.75" customHeight="1">
      <c r="C970" s="19"/>
    </row>
    <row r="971" spans="3:3" ht="15.75" customHeight="1">
      <c r="C971" s="19"/>
    </row>
    <row r="972" spans="3:3" ht="15.75" customHeight="1">
      <c r="C972" s="19"/>
    </row>
    <row r="973" spans="3:3" ht="15.75" customHeight="1">
      <c r="C973" s="19"/>
    </row>
    <row r="974" spans="3:3" ht="15.75" customHeight="1">
      <c r="C974" s="19"/>
    </row>
    <row r="975" spans="3:3" ht="15.75" customHeight="1">
      <c r="C975" s="19"/>
    </row>
    <row r="976" spans="3:3" ht="15.75" customHeight="1">
      <c r="C976" s="19"/>
    </row>
    <row r="977" spans="3:3" ht="15.75" customHeight="1">
      <c r="C977" s="19"/>
    </row>
    <row r="978" spans="3:3" ht="15.75" customHeight="1">
      <c r="C978" s="19"/>
    </row>
    <row r="979" spans="3:3" ht="15.75" customHeight="1">
      <c r="C979" s="19"/>
    </row>
    <row r="980" spans="3:3" ht="15.75" customHeight="1">
      <c r="C980" s="19"/>
    </row>
    <row r="981" spans="3:3" ht="15.75" customHeight="1">
      <c r="C981" s="19"/>
    </row>
    <row r="982" spans="3:3" ht="15.75" customHeight="1">
      <c r="C982" s="19"/>
    </row>
    <row r="983" spans="3:3" ht="15.75" customHeight="1">
      <c r="C983" s="19"/>
    </row>
    <row r="984" spans="3:3" ht="15.75" customHeight="1">
      <c r="C984" s="19"/>
    </row>
    <row r="985" spans="3:3" ht="15.75" customHeight="1">
      <c r="C985" s="19"/>
    </row>
    <row r="986" spans="3:3" ht="15.75" customHeight="1">
      <c r="C986" s="19"/>
    </row>
    <row r="987" spans="3:3" ht="15.75" customHeight="1">
      <c r="C987" s="19"/>
    </row>
    <row r="988" spans="3:3" ht="15.75" customHeight="1">
      <c r="C988" s="19"/>
    </row>
    <row r="989" spans="3:3" ht="15.75" customHeight="1">
      <c r="C989" s="19"/>
    </row>
    <row r="990" spans="3:3" ht="15.75" customHeight="1">
      <c r="C990" s="19"/>
    </row>
    <row r="991" spans="3:3" ht="15.75" customHeight="1">
      <c r="C991" s="19"/>
    </row>
    <row r="992" spans="3:3" ht="15.75" customHeight="1">
      <c r="C992" s="19"/>
    </row>
    <row r="993" spans="3:3" ht="15.75" customHeight="1">
      <c r="C993" s="19"/>
    </row>
    <row r="994" spans="3:3" ht="15.75" customHeight="1">
      <c r="C994" s="19"/>
    </row>
    <row r="995" spans="3:3" ht="15.75" customHeight="1">
      <c r="C995" s="19"/>
    </row>
    <row r="996" spans="3:3" ht="15.75" customHeight="1">
      <c r="C996" s="19"/>
    </row>
    <row r="997" spans="3:3" ht="15.75" customHeight="1">
      <c r="C997" s="19"/>
    </row>
    <row r="998" spans="3:3" ht="15.75" customHeight="1">
      <c r="C998" s="19"/>
    </row>
    <row r="999" spans="3:3" ht="15.75" customHeight="1">
      <c r="C999" s="19"/>
    </row>
    <row r="1000" spans="3:3" ht="15.75" customHeight="1">
      <c r="C1000" s="19"/>
    </row>
    <row r="1001" spans="3:3" ht="15.75" customHeight="1">
      <c r="C1001" s="19"/>
    </row>
    <row r="1002" spans="3:3" ht="15.75" customHeight="1">
      <c r="C1002" s="19"/>
    </row>
    <row r="1003" spans="3:3" ht="15.75" customHeight="1">
      <c r="C1003" s="19"/>
    </row>
    <row r="1004" spans="3:3" ht="15.75" customHeight="1">
      <c r="C1004" s="19"/>
    </row>
    <row r="1005" spans="3:3" ht="15.75" customHeight="1">
      <c r="C1005" s="19"/>
    </row>
    <row r="1006" spans="3:3" ht="15.75" customHeight="1">
      <c r="C1006" s="19"/>
    </row>
    <row r="1007" spans="3:3" ht="15.75" customHeight="1">
      <c r="C1007" s="19"/>
    </row>
    <row r="1008" spans="3:3" ht="15.75" customHeight="1">
      <c r="C1008" s="19"/>
    </row>
    <row r="1009" spans="3:3" ht="15.75" customHeight="1">
      <c r="C1009" s="19"/>
    </row>
    <row r="1010" spans="3:3" ht="15.75" customHeight="1">
      <c r="C1010" s="19"/>
    </row>
    <row r="1011" spans="3:3" ht="15.75" customHeight="1">
      <c r="C1011" s="19"/>
    </row>
    <row r="1012" spans="3:3" ht="15.75" customHeight="1">
      <c r="C1012" s="19"/>
    </row>
    <row r="1013" spans="3:3" ht="15.75" customHeight="1">
      <c r="C1013" s="19"/>
    </row>
    <row r="1014" spans="3:3" ht="15.75" customHeight="1">
      <c r="C1014" s="19"/>
    </row>
    <row r="1015" spans="3:3" ht="15.75" customHeight="1">
      <c r="C1015" s="19"/>
    </row>
    <row r="1016" spans="3:3" ht="15.75" customHeight="1">
      <c r="C1016" s="19"/>
    </row>
    <row r="1017" spans="3:3" ht="15.75" customHeight="1">
      <c r="C1017" s="19"/>
    </row>
    <row r="1018" spans="3:3" ht="15.75" customHeight="1">
      <c r="C1018" s="19"/>
    </row>
    <row r="1019" spans="3:3" ht="15.75" customHeight="1">
      <c r="C1019" s="19"/>
    </row>
    <row r="1020" spans="3:3" ht="15.75" customHeight="1">
      <c r="C1020" s="19"/>
    </row>
  </sheetData>
  <pageMargins left="0.51181102362204722" right="0.51181102362204722" top="0.74803149606299213" bottom="0.74803149606299213" header="0" footer="0"/>
  <pageSetup paperSize="9" orientation="portrait" r:id="rId1"/>
  <headerFooter>
    <oddFooter>&amp;Cwww.rossiequipamientos.com.ar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Mariela</dc:creator>
  <cp:lastModifiedBy>MA.POL.MET equipamientos</cp:lastModifiedBy>
  <cp:lastPrinted>2024-02-01T12:12:06Z</cp:lastPrinted>
  <dcterms:created xsi:type="dcterms:W3CDTF">2016-11-25T12:24:30Z</dcterms:created>
  <dcterms:modified xsi:type="dcterms:W3CDTF">2024-05-10T22:51:39Z</dcterms:modified>
</cp:coreProperties>
</file>