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\\brindfs01\eiem$\BRSILUC\EIEM\Projetos\Hw\Active\HighVoltageProbe\1.Documentacao\5.Calculos\"/>
    </mc:Choice>
  </mc:AlternateContent>
  <xr:revisionPtr revIDLastSave="0" documentId="13_ncr:1_{BFE26151-9FCC-4187-AD66-2BE68BBB3178}" xr6:coauthVersionLast="36" xr6:coauthVersionMax="36" xr10:uidLastSave="{00000000-0000-0000-0000-000000000000}"/>
  <bookViews>
    <workbookView xWindow="0" yWindow="0" windowWidth="20490" windowHeight="657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3" i="1" s="1"/>
  <c r="K4" i="1"/>
  <c r="K3" i="1"/>
  <c r="G6" i="1"/>
  <c r="G7" i="1" s="1"/>
  <c r="C11" i="1"/>
  <c r="D11" i="1"/>
  <c r="B11" i="1"/>
  <c r="N3" i="1" l="1"/>
  <c r="G8" i="1"/>
  <c r="G9" i="1" s="1"/>
  <c r="B5" i="1"/>
</calcChain>
</file>

<file path=xl/sharedStrings.xml><?xml version="1.0" encoding="utf-8"?>
<sst xmlns="http://schemas.openxmlformats.org/spreadsheetml/2006/main" count="35" uniqueCount="21">
  <si>
    <t>Rin</t>
  </si>
  <si>
    <t>Ohm</t>
  </si>
  <si>
    <t>Vin</t>
  </si>
  <si>
    <t>V</t>
  </si>
  <si>
    <t>Rout</t>
  </si>
  <si>
    <t>Vout</t>
  </si>
  <si>
    <t>0603</t>
  </si>
  <si>
    <t>Size</t>
  </si>
  <si>
    <t>Voltage</t>
  </si>
  <si>
    <t>0805</t>
  </si>
  <si>
    <t>1206</t>
  </si>
  <si>
    <t>Count</t>
  </si>
  <si>
    <t>MaxVoltage</t>
  </si>
  <si>
    <t>Rin/R</t>
  </si>
  <si>
    <t>Power</t>
  </si>
  <si>
    <t>W</t>
  </si>
  <si>
    <t>Power/R</t>
  </si>
  <si>
    <t>R1</t>
  </si>
  <si>
    <t>R2</t>
  </si>
  <si>
    <t>Vo/Vi</t>
  </si>
  <si>
    <t>R1/R2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</si>
</sst>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8" fontId="0" fillId="0" borderId="0" xfId="0" applyNumberFormat="1"/>
    <xf numFmtId="48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K3" sqref="K3"/>
    </sheetView>
  </sheetViews>
  <sheetFormatPr defaultRowHeight="15" x14ac:dyDescent="0.25"/>
  <cols>
    <col min="1" max="1" width="11.5703125" bestFit="1" customWidth="1"/>
    <col min="2" max="2" width="9.140625" style="1"/>
  </cols>
  <sheetData>
    <row r="1" spans="1:14" x14ac:dyDescent="0.25">
      <c r="A1" t="s">
        <v>0</v>
      </c>
      <c r="B1" s="1">
        <v>10000000</v>
      </c>
      <c r="C1" t="s">
        <v>1</v>
      </c>
      <c r="F1" t="s">
        <v>2</v>
      </c>
      <c r="G1">
        <v>2500</v>
      </c>
      <c r="H1" t="s">
        <v>3</v>
      </c>
      <c r="J1" t="s">
        <v>17</v>
      </c>
      <c r="K1">
        <v>200</v>
      </c>
    </row>
    <row r="2" spans="1:14" x14ac:dyDescent="0.25">
      <c r="A2" t="s">
        <v>2</v>
      </c>
      <c r="B2" s="1">
        <v>5000</v>
      </c>
      <c r="C2" t="s">
        <v>3</v>
      </c>
      <c r="F2" t="s">
        <v>5</v>
      </c>
      <c r="G2">
        <v>0.5</v>
      </c>
      <c r="H2" t="s">
        <v>3</v>
      </c>
      <c r="J2" t="s">
        <v>18</v>
      </c>
      <c r="K2">
        <v>10.52</v>
      </c>
      <c r="L2">
        <f>K1/19</f>
        <v>10.526315789473685</v>
      </c>
    </row>
    <row r="3" spans="1:14" x14ac:dyDescent="0.25">
      <c r="A3" t="s">
        <v>4</v>
      </c>
      <c r="B3" s="1">
        <v>1000</v>
      </c>
      <c r="C3" t="s">
        <v>1</v>
      </c>
      <c r="F3" t="s">
        <v>4</v>
      </c>
      <c r="G3">
        <v>572.11450000000002</v>
      </c>
      <c r="H3" t="s">
        <v>1</v>
      </c>
      <c r="J3" t="s">
        <v>19</v>
      </c>
      <c r="K3">
        <f>K2/(K2+K1)</f>
        <v>4.9971499144974348E-2</v>
      </c>
      <c r="M3">
        <f>L2*2</f>
        <v>21.05263157894737</v>
      </c>
      <c r="N3">
        <f>L2*3</f>
        <v>31.578947368421055</v>
      </c>
    </row>
    <row r="4" spans="1:14" x14ac:dyDescent="0.25">
      <c r="F4" t="s">
        <v>11</v>
      </c>
      <c r="G4">
        <v>13</v>
      </c>
      <c r="J4" t="s">
        <v>20</v>
      </c>
      <c r="K4">
        <f>K1/K2</f>
        <v>19.011406844106464</v>
      </c>
    </row>
    <row r="5" spans="1:14" x14ac:dyDescent="0.25">
      <c r="A5" t="s">
        <v>5</v>
      </c>
      <c r="B5" s="1">
        <f>(B3/(B1+B3))*B2</f>
        <v>0.4999500049995001</v>
      </c>
      <c r="C5" t="s">
        <v>3</v>
      </c>
    </row>
    <row r="6" spans="1:14" x14ac:dyDescent="0.25">
      <c r="F6" t="s">
        <v>0</v>
      </c>
      <c r="G6">
        <f>(G3*(G1-G2))/(G2)</f>
        <v>2860000.3855000003</v>
      </c>
      <c r="H6" t="s">
        <v>1</v>
      </c>
    </row>
    <row r="7" spans="1:14" x14ac:dyDescent="0.25">
      <c r="A7" t="s">
        <v>12</v>
      </c>
      <c r="B7" s="1">
        <v>2500</v>
      </c>
      <c r="F7" t="s">
        <v>13</v>
      </c>
      <c r="G7">
        <f>G6/G4</f>
        <v>220000.02965384617</v>
      </c>
      <c r="H7" t="s">
        <v>1</v>
      </c>
    </row>
    <row r="8" spans="1:14" x14ac:dyDescent="0.25">
      <c r="A8" t="s">
        <v>7</v>
      </c>
      <c r="B8" s="2" t="s">
        <v>6</v>
      </c>
      <c r="C8" s="3" t="s">
        <v>9</v>
      </c>
      <c r="D8" s="3" t="s">
        <v>10</v>
      </c>
      <c r="E8" s="3"/>
      <c r="F8" t="s">
        <v>14</v>
      </c>
      <c r="G8">
        <f>G1^2/G6</f>
        <v>2.1853143907556998</v>
      </c>
      <c r="H8" t="s">
        <v>15</v>
      </c>
    </row>
    <row r="9" spans="1:14" x14ac:dyDescent="0.25">
      <c r="A9" t="s">
        <v>14</v>
      </c>
      <c r="B9" s="2">
        <v>0.1</v>
      </c>
      <c r="C9" s="3">
        <v>0.125</v>
      </c>
      <c r="D9" s="3">
        <v>0.25</v>
      </c>
      <c r="E9" s="3"/>
      <c r="F9" t="s">
        <v>16</v>
      </c>
      <c r="G9">
        <f>G8/G4</f>
        <v>0.16810110698120767</v>
      </c>
      <c r="H9" t="s">
        <v>15</v>
      </c>
    </row>
    <row r="10" spans="1:14" x14ac:dyDescent="0.25">
      <c r="A10" t="s">
        <v>8</v>
      </c>
      <c r="B10" s="4">
        <v>75</v>
      </c>
      <c r="C10">
        <v>150</v>
      </c>
      <c r="D10">
        <v>200</v>
      </c>
    </row>
    <row r="11" spans="1:14" x14ac:dyDescent="0.25">
      <c r="A11" t="s">
        <v>11</v>
      </c>
      <c r="B11" s="1">
        <f>$B$7/B10</f>
        <v>33.333333333333336</v>
      </c>
      <c r="C11" s="1">
        <f t="shared" ref="C11:D11" si="0">$B$7/C10</f>
        <v>16.666666666666668</v>
      </c>
      <c r="D11" s="1">
        <f t="shared" si="0"/>
        <v>12.5</v>
      </c>
      <c r="E11" s="1"/>
      <c r="F11">
        <v>5000</v>
      </c>
      <c r="G1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SEW-EURODRIVE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 Silva</dc:creator>
  <cp:lastModifiedBy>Lucas da Silva</cp:lastModifiedBy>
  <dcterms:created xsi:type="dcterms:W3CDTF">2022-08-26T18:28:23Z</dcterms:created>
  <dcterms:modified xsi:type="dcterms:W3CDTF">2023-04-20T20:14:12Z</dcterms:modified>
</cp:coreProperties>
</file>